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ater_project\analog-meter-reading-project\analog-meter-project\src\common\upload\xls-uploads\"/>
    </mc:Choice>
  </mc:AlternateContent>
  <xr:revisionPtr revIDLastSave="0" documentId="13_ncr:1_{CFE7E7DC-D73C-4214-9625-1216E3671B9B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externalClients" sheetId="1" r:id="rId1"/>
    <sheet name="internalClients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8" i="2" l="1"/>
  <c r="L167" i="2"/>
  <c r="H167" i="2"/>
  <c r="J167" i="2" s="1"/>
  <c r="M167" i="2" s="1"/>
  <c r="O167" i="2" s="1"/>
  <c r="L166" i="2"/>
  <c r="H166" i="2"/>
  <c r="J166" i="2" s="1"/>
  <c r="M165" i="2"/>
  <c r="O165" i="2" s="1"/>
  <c r="L165" i="2"/>
  <c r="H165" i="2"/>
  <c r="J165" i="2" s="1"/>
  <c r="L164" i="2"/>
  <c r="H164" i="2"/>
  <c r="J164" i="2" s="1"/>
  <c r="L163" i="2"/>
  <c r="H163" i="2"/>
  <c r="J163" i="2" s="1"/>
  <c r="M163" i="2" s="1"/>
  <c r="O163" i="2" s="1"/>
  <c r="L162" i="2"/>
  <c r="M162" i="2" s="1"/>
  <c r="O162" i="2" s="1"/>
  <c r="J162" i="2"/>
  <c r="H162" i="2"/>
  <c r="M161" i="2"/>
  <c r="O161" i="2" s="1"/>
  <c r="L161" i="2"/>
  <c r="H161" i="2"/>
  <c r="J161" i="2" s="1"/>
  <c r="L160" i="2"/>
  <c r="H160" i="2"/>
  <c r="J160" i="2" s="1"/>
  <c r="M160" i="2" s="1"/>
  <c r="O160" i="2" s="1"/>
  <c r="L159" i="2"/>
  <c r="J159" i="2"/>
  <c r="H159" i="2"/>
  <c r="L158" i="2"/>
  <c r="M158" i="2" s="1"/>
  <c r="O158" i="2" s="1"/>
  <c r="J158" i="2"/>
  <c r="H158" i="2"/>
  <c r="L157" i="2"/>
  <c r="H157" i="2"/>
  <c r="J157" i="2" s="1"/>
  <c r="M157" i="2" s="1"/>
  <c r="O157" i="2" s="1"/>
  <c r="L156" i="2"/>
  <c r="H156" i="2"/>
  <c r="J156" i="2" s="1"/>
  <c r="L155" i="2"/>
  <c r="J155" i="2"/>
  <c r="H155" i="2"/>
  <c r="L154" i="2"/>
  <c r="J154" i="2"/>
  <c r="H154" i="2"/>
  <c r="L153" i="2"/>
  <c r="H153" i="2"/>
  <c r="J153" i="2" s="1"/>
  <c r="M153" i="2" s="1"/>
  <c r="O153" i="2" s="1"/>
  <c r="L152" i="2"/>
  <c r="H152" i="2"/>
  <c r="J152" i="2" s="1"/>
  <c r="L151" i="2"/>
  <c r="J151" i="2"/>
  <c r="M151" i="2" s="1"/>
  <c r="O151" i="2" s="1"/>
  <c r="H151" i="2"/>
  <c r="L150" i="2"/>
  <c r="H150" i="2"/>
  <c r="J150" i="2" s="1"/>
  <c r="M149" i="2"/>
  <c r="O149" i="2" s="1"/>
  <c r="L149" i="2"/>
  <c r="H149" i="2"/>
  <c r="J149" i="2" s="1"/>
  <c r="L148" i="2"/>
  <c r="H148" i="2"/>
  <c r="J148" i="2" s="1"/>
  <c r="L147" i="2"/>
  <c r="H147" i="2"/>
  <c r="J147" i="2" s="1"/>
  <c r="M147" i="2" s="1"/>
  <c r="O147" i="2" s="1"/>
  <c r="L146" i="2"/>
  <c r="M146" i="2" s="1"/>
  <c r="O146" i="2" s="1"/>
  <c r="J146" i="2"/>
  <c r="H146" i="2"/>
  <c r="M145" i="2"/>
  <c r="O145" i="2" s="1"/>
  <c r="L145" i="2"/>
  <c r="H145" i="2"/>
  <c r="J145" i="2" s="1"/>
  <c r="L144" i="2"/>
  <c r="H144" i="2"/>
  <c r="J144" i="2" s="1"/>
  <c r="M144" i="2" s="1"/>
  <c r="O144" i="2" s="1"/>
  <c r="L143" i="2"/>
  <c r="J143" i="2"/>
  <c r="H143" i="2"/>
  <c r="L142" i="2"/>
  <c r="M142" i="2" s="1"/>
  <c r="O142" i="2" s="1"/>
  <c r="J142" i="2"/>
  <c r="H142" i="2"/>
  <c r="L141" i="2"/>
  <c r="H141" i="2"/>
  <c r="J141" i="2" s="1"/>
  <c r="M141" i="2" s="1"/>
  <c r="O141" i="2" s="1"/>
  <c r="L140" i="2"/>
  <c r="H140" i="2"/>
  <c r="J140" i="2" s="1"/>
  <c r="L139" i="2"/>
  <c r="J139" i="2"/>
  <c r="M139" i="2" s="1"/>
  <c r="O139" i="2" s="1"/>
  <c r="H139" i="2"/>
  <c r="L138" i="2"/>
  <c r="H138" i="2"/>
  <c r="J138" i="2" s="1"/>
  <c r="L137" i="2"/>
  <c r="H137" i="2"/>
  <c r="J137" i="2" s="1"/>
  <c r="M137" i="2" s="1"/>
  <c r="O137" i="2" s="1"/>
  <c r="L136" i="2"/>
  <c r="H136" i="2"/>
  <c r="J136" i="2" s="1"/>
  <c r="L135" i="2"/>
  <c r="H135" i="2"/>
  <c r="J135" i="2" s="1"/>
  <c r="M135" i="2" s="1"/>
  <c r="O135" i="2" s="1"/>
  <c r="L134" i="2"/>
  <c r="H134" i="2"/>
  <c r="J134" i="2" s="1"/>
  <c r="L133" i="2"/>
  <c r="G133" i="2"/>
  <c r="H133" i="2" s="1"/>
  <c r="J133" i="2" s="1"/>
  <c r="F133" i="2"/>
  <c r="L132" i="2"/>
  <c r="J132" i="2"/>
  <c r="M132" i="2" s="1"/>
  <c r="O132" i="2" s="1"/>
  <c r="H132" i="2"/>
  <c r="L131" i="2"/>
  <c r="H131" i="2"/>
  <c r="J131" i="2" s="1"/>
  <c r="M131" i="2" s="1"/>
  <c r="O131" i="2" s="1"/>
  <c r="M130" i="2"/>
  <c r="O130" i="2" s="1"/>
  <c r="L130" i="2"/>
  <c r="H130" i="2"/>
  <c r="J130" i="2" s="1"/>
  <c r="L129" i="2"/>
  <c r="H129" i="2"/>
  <c r="J129" i="2" s="1"/>
  <c r="M129" i="2" s="1"/>
  <c r="O129" i="2" s="1"/>
  <c r="L128" i="2"/>
  <c r="H128" i="2"/>
  <c r="J128" i="2" s="1"/>
  <c r="M128" i="2" s="1"/>
  <c r="O128" i="2" s="1"/>
  <c r="L127" i="2"/>
  <c r="H127" i="2"/>
  <c r="J127" i="2" s="1"/>
  <c r="L126" i="2"/>
  <c r="H126" i="2"/>
  <c r="J126" i="2" s="1"/>
  <c r="M126" i="2" s="1"/>
  <c r="O126" i="2" s="1"/>
  <c r="L125" i="2"/>
  <c r="H125" i="2"/>
  <c r="J125" i="2" s="1"/>
  <c r="L124" i="2"/>
  <c r="G124" i="2"/>
  <c r="H124" i="2" s="1"/>
  <c r="J124" i="2" s="1"/>
  <c r="M124" i="2" s="1"/>
  <c r="O124" i="2" s="1"/>
  <c r="F124" i="2"/>
  <c r="L123" i="2"/>
  <c r="H123" i="2"/>
  <c r="J123" i="2" s="1"/>
  <c r="M123" i="2" s="1"/>
  <c r="O123" i="2" s="1"/>
  <c r="L122" i="2"/>
  <c r="J122" i="2"/>
  <c r="H122" i="2"/>
  <c r="L121" i="2"/>
  <c r="H121" i="2"/>
  <c r="J121" i="2" s="1"/>
  <c r="M121" i="2" s="1"/>
  <c r="O121" i="2" s="1"/>
  <c r="L120" i="2"/>
  <c r="H120" i="2"/>
  <c r="J120" i="2" s="1"/>
  <c r="M120" i="2" s="1"/>
  <c r="O120" i="2" s="1"/>
  <c r="L119" i="2"/>
  <c r="H119" i="2"/>
  <c r="J119" i="2" s="1"/>
  <c r="L118" i="2"/>
  <c r="J118" i="2"/>
  <c r="M118" i="2" s="1"/>
  <c r="O118" i="2" s="1"/>
  <c r="H118" i="2"/>
  <c r="L117" i="2"/>
  <c r="H117" i="2"/>
  <c r="J117" i="2" s="1"/>
  <c r="M117" i="2" s="1"/>
  <c r="O117" i="2" s="1"/>
  <c r="M116" i="2"/>
  <c r="O116" i="2" s="1"/>
  <c r="L116" i="2"/>
  <c r="H116" i="2"/>
  <c r="J116" i="2" s="1"/>
  <c r="L115" i="2"/>
  <c r="H115" i="2"/>
  <c r="J115" i="2" s="1"/>
  <c r="M115" i="2" s="1"/>
  <c r="O115" i="2" s="1"/>
  <c r="L114" i="2"/>
  <c r="H114" i="2"/>
  <c r="J114" i="2" s="1"/>
  <c r="M114" i="2" s="1"/>
  <c r="O114" i="2" s="1"/>
  <c r="L113" i="2"/>
  <c r="H113" i="2"/>
  <c r="J113" i="2" s="1"/>
  <c r="L112" i="2"/>
  <c r="H112" i="2"/>
  <c r="J112" i="2" s="1"/>
  <c r="M112" i="2" s="1"/>
  <c r="O112" i="2" s="1"/>
  <c r="L111" i="2"/>
  <c r="H111" i="2"/>
  <c r="J111" i="2" s="1"/>
  <c r="L110" i="2"/>
  <c r="H110" i="2"/>
  <c r="J110" i="2" s="1"/>
  <c r="M110" i="2" s="1"/>
  <c r="O110" i="2" s="1"/>
  <c r="L109" i="2"/>
  <c r="H109" i="2"/>
  <c r="J109" i="2" s="1"/>
  <c r="L108" i="2"/>
  <c r="H108" i="2"/>
  <c r="J108" i="2" s="1"/>
  <c r="M108" i="2" s="1"/>
  <c r="O108" i="2" s="1"/>
  <c r="L107" i="2"/>
  <c r="H107" i="2"/>
  <c r="J107" i="2" s="1"/>
  <c r="M107" i="2" s="1"/>
  <c r="O107" i="2" s="1"/>
  <c r="L106" i="2"/>
  <c r="J106" i="2"/>
  <c r="H106" i="2"/>
  <c r="L105" i="2"/>
  <c r="H105" i="2"/>
  <c r="J105" i="2" s="1"/>
  <c r="L104" i="2"/>
  <c r="H104" i="2"/>
  <c r="J104" i="2" s="1"/>
  <c r="L103" i="2"/>
  <c r="H103" i="2"/>
  <c r="J103" i="2" s="1"/>
  <c r="L102" i="2"/>
  <c r="H102" i="2"/>
  <c r="J102" i="2" s="1"/>
  <c r="M101" i="2"/>
  <c r="O101" i="2" s="1"/>
  <c r="L101" i="2"/>
  <c r="H101" i="2"/>
  <c r="J101" i="2" s="1"/>
  <c r="L100" i="2"/>
  <c r="M100" i="2" s="1"/>
  <c r="O100" i="2" s="1"/>
  <c r="H100" i="2"/>
  <c r="J100" i="2" s="1"/>
  <c r="L99" i="2"/>
  <c r="H99" i="2"/>
  <c r="J99" i="2" s="1"/>
  <c r="M99" i="2" s="1"/>
  <c r="O99" i="2" s="1"/>
  <c r="L98" i="2"/>
  <c r="H98" i="2"/>
  <c r="J98" i="2" s="1"/>
  <c r="M98" i="2" s="1"/>
  <c r="O98" i="2" s="1"/>
  <c r="L97" i="2"/>
  <c r="H97" i="2"/>
  <c r="J97" i="2" s="1"/>
  <c r="L96" i="2"/>
  <c r="H96" i="2"/>
  <c r="J96" i="2" s="1"/>
  <c r="M96" i="2" s="1"/>
  <c r="O96" i="2" s="1"/>
  <c r="L95" i="2"/>
  <c r="H95" i="2"/>
  <c r="J95" i="2" s="1"/>
  <c r="L94" i="2"/>
  <c r="H94" i="2"/>
  <c r="J94" i="2" s="1"/>
  <c r="L93" i="2"/>
  <c r="H93" i="2"/>
  <c r="J93" i="2" s="1"/>
  <c r="M93" i="2" s="1"/>
  <c r="O93" i="2" s="1"/>
  <c r="M92" i="2"/>
  <c r="O92" i="2" s="1"/>
  <c r="L92" i="2"/>
  <c r="H92" i="2"/>
  <c r="J92" i="2" s="1"/>
  <c r="L91" i="2"/>
  <c r="J91" i="2"/>
  <c r="M91" i="2" s="1"/>
  <c r="O91" i="2" s="1"/>
  <c r="H91" i="2"/>
  <c r="L90" i="2"/>
  <c r="H90" i="2"/>
  <c r="J90" i="2" s="1"/>
  <c r="M90" i="2" s="1"/>
  <c r="O90" i="2" s="1"/>
  <c r="L89" i="2"/>
  <c r="H89" i="2"/>
  <c r="J89" i="2" s="1"/>
  <c r="L88" i="2"/>
  <c r="H88" i="2"/>
  <c r="J88" i="2" s="1"/>
  <c r="M88" i="2" s="1"/>
  <c r="O88" i="2" s="1"/>
  <c r="L87" i="2"/>
  <c r="H87" i="2"/>
  <c r="J87" i="2" s="1"/>
  <c r="L86" i="2"/>
  <c r="J86" i="2"/>
  <c r="H86" i="2"/>
  <c r="L85" i="2"/>
  <c r="H85" i="2"/>
  <c r="J85" i="2" s="1"/>
  <c r="L84" i="2"/>
  <c r="J84" i="2"/>
  <c r="M84" i="2" s="1"/>
  <c r="O84" i="2" s="1"/>
  <c r="M83" i="2"/>
  <c r="O83" i="2" s="1"/>
  <c r="L83" i="2"/>
  <c r="H83" i="2"/>
  <c r="J83" i="2" s="1"/>
  <c r="L82" i="2"/>
  <c r="J82" i="2"/>
  <c r="M82" i="2" s="1"/>
  <c r="O82" i="2" s="1"/>
  <c r="H82" i="2"/>
  <c r="L81" i="2"/>
  <c r="H81" i="2"/>
  <c r="J81" i="2" s="1"/>
  <c r="M81" i="2" s="1"/>
  <c r="O81" i="2" s="1"/>
  <c r="L80" i="2"/>
  <c r="H80" i="2"/>
  <c r="J80" i="2" s="1"/>
  <c r="M80" i="2" s="1"/>
  <c r="O80" i="2" s="1"/>
  <c r="L79" i="2"/>
  <c r="H79" i="2"/>
  <c r="J79" i="2" s="1"/>
  <c r="M79" i="2" s="1"/>
  <c r="O79" i="2" s="1"/>
  <c r="L78" i="2"/>
  <c r="H78" i="2"/>
  <c r="J78" i="2" s="1"/>
  <c r="M78" i="2" s="1"/>
  <c r="O78" i="2" s="1"/>
  <c r="L77" i="2"/>
  <c r="J77" i="2"/>
  <c r="H77" i="2"/>
  <c r="L76" i="2"/>
  <c r="H76" i="2"/>
  <c r="J76" i="2" s="1"/>
  <c r="M76" i="2" s="1"/>
  <c r="O76" i="2" s="1"/>
  <c r="L75" i="2"/>
  <c r="H75" i="2"/>
  <c r="J75" i="2" s="1"/>
  <c r="M75" i="2" s="1"/>
  <c r="O75" i="2" s="1"/>
  <c r="L74" i="2"/>
  <c r="H74" i="2"/>
  <c r="J74" i="2" s="1"/>
  <c r="M74" i="2" s="1"/>
  <c r="O74" i="2" s="1"/>
  <c r="L73" i="2"/>
  <c r="J73" i="2"/>
  <c r="H73" i="2"/>
  <c r="L72" i="2"/>
  <c r="H72" i="2"/>
  <c r="J72" i="2" s="1"/>
  <c r="M72" i="2" s="1"/>
  <c r="O72" i="2" s="1"/>
  <c r="L71" i="2"/>
  <c r="H71" i="2"/>
  <c r="J71" i="2" s="1"/>
  <c r="L70" i="2"/>
  <c r="H70" i="2"/>
  <c r="J70" i="2" s="1"/>
  <c r="M70" i="2" s="1"/>
  <c r="O70" i="2" s="1"/>
  <c r="L69" i="2"/>
  <c r="H69" i="2"/>
  <c r="J69" i="2" s="1"/>
  <c r="L68" i="2"/>
  <c r="M68" i="2" s="1"/>
  <c r="O68" i="2" s="1"/>
  <c r="H68" i="2"/>
  <c r="J68" i="2" s="1"/>
  <c r="L67" i="2"/>
  <c r="H67" i="2"/>
  <c r="J67" i="2" s="1"/>
  <c r="M67" i="2" s="1"/>
  <c r="O67" i="2" s="1"/>
  <c r="L66" i="2"/>
  <c r="H66" i="2"/>
  <c r="J66" i="2" s="1"/>
  <c r="M66" i="2" s="1"/>
  <c r="O66" i="2" s="1"/>
  <c r="L65" i="2"/>
  <c r="H65" i="2"/>
  <c r="J65" i="2" s="1"/>
  <c r="M65" i="2" s="1"/>
  <c r="O65" i="2" s="1"/>
  <c r="L64" i="2"/>
  <c r="H64" i="2"/>
  <c r="J64" i="2" s="1"/>
  <c r="L63" i="2"/>
  <c r="H63" i="2"/>
  <c r="J63" i="2" s="1"/>
  <c r="M63" i="2" s="1"/>
  <c r="O63" i="2" s="1"/>
  <c r="L62" i="2"/>
  <c r="H62" i="2"/>
  <c r="J62" i="2" s="1"/>
  <c r="L61" i="2"/>
  <c r="H61" i="2"/>
  <c r="J61" i="2" s="1"/>
  <c r="M60" i="2"/>
  <c r="O60" i="2" s="1"/>
  <c r="L60" i="2"/>
  <c r="H60" i="2"/>
  <c r="J60" i="2" s="1"/>
  <c r="L59" i="2"/>
  <c r="G59" i="2"/>
  <c r="H59" i="2" s="1"/>
  <c r="J59" i="2" s="1"/>
  <c r="M59" i="2" s="1"/>
  <c r="O59" i="2" s="1"/>
  <c r="F59" i="2"/>
  <c r="L58" i="2"/>
  <c r="J58" i="2"/>
  <c r="M58" i="2" s="1"/>
  <c r="O58" i="2" s="1"/>
  <c r="H58" i="2"/>
  <c r="L57" i="2"/>
  <c r="H57" i="2"/>
  <c r="J57" i="2" s="1"/>
  <c r="M57" i="2" s="1"/>
  <c r="O57" i="2" s="1"/>
  <c r="L56" i="2"/>
  <c r="H56" i="2"/>
  <c r="J56" i="2" s="1"/>
  <c r="M56" i="2" s="1"/>
  <c r="O56" i="2" s="1"/>
  <c r="L55" i="2"/>
  <c r="J55" i="2"/>
  <c r="H55" i="2"/>
  <c r="L54" i="2"/>
  <c r="H54" i="2"/>
  <c r="J54" i="2" s="1"/>
  <c r="M54" i="2" s="1"/>
  <c r="O54" i="2" s="1"/>
  <c r="L53" i="2"/>
  <c r="J53" i="2"/>
  <c r="M53" i="2" s="1"/>
  <c r="O53" i="2" s="1"/>
  <c r="L52" i="2"/>
  <c r="H52" i="2"/>
  <c r="J52" i="2" s="1"/>
  <c r="L51" i="2"/>
  <c r="J51" i="2"/>
  <c r="M51" i="2" s="1"/>
  <c r="O51" i="2" s="1"/>
  <c r="H51" i="2"/>
  <c r="L50" i="2"/>
  <c r="H50" i="2"/>
  <c r="J50" i="2" s="1"/>
  <c r="M50" i="2" s="1"/>
  <c r="O50" i="2" s="1"/>
  <c r="L49" i="2"/>
  <c r="H49" i="2"/>
  <c r="J49" i="2" s="1"/>
  <c r="L48" i="2"/>
  <c r="M48" i="2" s="1"/>
  <c r="O48" i="2" s="1"/>
  <c r="J48" i="2"/>
  <c r="L47" i="2"/>
  <c r="H47" i="2"/>
  <c r="J47" i="2" s="1"/>
  <c r="M47" i="2" s="1"/>
  <c r="O47" i="2" s="1"/>
  <c r="L46" i="2"/>
  <c r="H46" i="2"/>
  <c r="J46" i="2" s="1"/>
  <c r="M46" i="2" s="1"/>
  <c r="O46" i="2" s="1"/>
  <c r="L45" i="2"/>
  <c r="J45" i="2"/>
  <c r="M45" i="2" s="1"/>
  <c r="O45" i="2" s="1"/>
  <c r="H45" i="2"/>
  <c r="L44" i="2"/>
  <c r="H44" i="2"/>
  <c r="J44" i="2" s="1"/>
  <c r="M44" i="2" s="1"/>
  <c r="O44" i="2" s="1"/>
  <c r="L43" i="2"/>
  <c r="H43" i="2"/>
  <c r="J43" i="2" s="1"/>
  <c r="L42" i="2"/>
  <c r="J42" i="2"/>
  <c r="M42" i="2" s="1"/>
  <c r="O42" i="2" s="1"/>
  <c r="H42" i="2"/>
  <c r="L41" i="2"/>
  <c r="H41" i="2"/>
  <c r="J41" i="2" s="1"/>
  <c r="M41" i="2" s="1"/>
  <c r="O41" i="2" s="1"/>
  <c r="L40" i="2"/>
  <c r="H40" i="2"/>
  <c r="J40" i="2" s="1"/>
  <c r="L39" i="2"/>
  <c r="H39" i="2"/>
  <c r="J39" i="2" s="1"/>
  <c r="M39" i="2" s="1"/>
  <c r="O39" i="2" s="1"/>
  <c r="L38" i="2"/>
  <c r="J38" i="2"/>
  <c r="H38" i="2"/>
  <c r="L37" i="2"/>
  <c r="J37" i="2"/>
  <c r="H37" i="2"/>
  <c r="L36" i="2"/>
  <c r="H36" i="2"/>
  <c r="J36" i="2" s="1"/>
  <c r="M36" i="2" s="1"/>
  <c r="O36" i="2" s="1"/>
  <c r="L35" i="2"/>
  <c r="H35" i="2"/>
  <c r="J35" i="2" s="1"/>
  <c r="L34" i="2"/>
  <c r="J34" i="2"/>
  <c r="M34" i="2" s="1"/>
  <c r="O34" i="2" s="1"/>
  <c r="H34" i="2"/>
  <c r="L33" i="2"/>
  <c r="H33" i="2"/>
  <c r="J33" i="2" s="1"/>
  <c r="M33" i="2" s="1"/>
  <c r="O33" i="2" s="1"/>
  <c r="L32" i="2"/>
  <c r="H32" i="2"/>
  <c r="J32" i="2" s="1"/>
  <c r="L31" i="2"/>
  <c r="H31" i="2"/>
  <c r="J31" i="2" s="1"/>
  <c r="M31" i="2" s="1"/>
  <c r="O31" i="2" s="1"/>
  <c r="L30" i="2"/>
  <c r="J30" i="2"/>
  <c r="H30" i="2"/>
  <c r="L29" i="2"/>
  <c r="J29" i="2"/>
  <c r="M29" i="2" s="1"/>
  <c r="O29" i="2" s="1"/>
  <c r="H29" i="2"/>
  <c r="L28" i="2"/>
  <c r="H28" i="2"/>
  <c r="J28" i="2" s="1"/>
  <c r="M28" i="2" s="1"/>
  <c r="O28" i="2" s="1"/>
  <c r="L27" i="2"/>
  <c r="H27" i="2"/>
  <c r="J27" i="2" s="1"/>
  <c r="L26" i="2"/>
  <c r="H26" i="2"/>
  <c r="J26" i="2" s="1"/>
  <c r="M26" i="2" s="1"/>
  <c r="O26" i="2" s="1"/>
  <c r="L25" i="2"/>
  <c r="H25" i="2"/>
  <c r="J25" i="2" s="1"/>
  <c r="M25" i="2" s="1"/>
  <c r="O25" i="2" s="1"/>
  <c r="L24" i="2"/>
  <c r="H24" i="2"/>
  <c r="J24" i="2" s="1"/>
  <c r="L23" i="2"/>
  <c r="H23" i="2"/>
  <c r="J23" i="2" s="1"/>
  <c r="M23" i="2" s="1"/>
  <c r="O23" i="2" s="1"/>
  <c r="L22" i="2"/>
  <c r="J22" i="2"/>
  <c r="H22" i="2"/>
  <c r="L21" i="2"/>
  <c r="J21" i="2"/>
  <c r="M21" i="2" s="1"/>
  <c r="O21" i="2" s="1"/>
  <c r="H21" i="2"/>
  <c r="L20" i="2"/>
  <c r="H20" i="2"/>
  <c r="J20" i="2" s="1"/>
  <c r="M20" i="2" s="1"/>
  <c r="O20" i="2" s="1"/>
  <c r="L19" i="2"/>
  <c r="H19" i="2"/>
  <c r="J19" i="2" s="1"/>
  <c r="L18" i="2"/>
  <c r="J18" i="2"/>
  <c r="M18" i="2" s="1"/>
  <c r="O18" i="2" s="1"/>
  <c r="L17" i="2"/>
  <c r="J17" i="2"/>
  <c r="H17" i="2"/>
  <c r="L16" i="2"/>
  <c r="J16" i="2"/>
  <c r="M16" i="2" s="1"/>
  <c r="O16" i="2" s="1"/>
  <c r="H16" i="2"/>
  <c r="L15" i="2"/>
  <c r="H15" i="2"/>
  <c r="J15" i="2" s="1"/>
  <c r="M15" i="2" s="1"/>
  <c r="O15" i="2" s="1"/>
  <c r="L14" i="2"/>
  <c r="H14" i="2"/>
  <c r="J14" i="2" s="1"/>
  <c r="L13" i="2"/>
  <c r="H13" i="2"/>
  <c r="J13" i="2" s="1"/>
  <c r="M13" i="2" s="1"/>
  <c r="O13" i="2" s="1"/>
  <c r="L12" i="2"/>
  <c r="H12" i="2"/>
  <c r="J12" i="2" s="1"/>
  <c r="M12" i="2" s="1"/>
  <c r="O12" i="2" s="1"/>
  <c r="L11" i="2"/>
  <c r="H11" i="2"/>
  <c r="J11" i="2" s="1"/>
  <c r="L10" i="2"/>
  <c r="H10" i="2"/>
  <c r="J10" i="2" s="1"/>
  <c r="M10" i="2" s="1"/>
  <c r="O10" i="2" s="1"/>
  <c r="L9" i="2"/>
  <c r="J9" i="2"/>
  <c r="H9" i="2"/>
  <c r="L8" i="2"/>
  <c r="J8" i="2"/>
  <c r="M8" i="2" s="1"/>
  <c r="O8" i="2" s="1"/>
  <c r="H8" i="2"/>
  <c r="L7" i="2"/>
  <c r="H7" i="2"/>
  <c r="J7" i="2" s="1"/>
  <c r="M7" i="2" s="1"/>
  <c r="O7" i="2" s="1"/>
  <c r="L6" i="2"/>
  <c r="H6" i="2"/>
  <c r="J6" i="2" s="1"/>
  <c r="L1" i="2"/>
  <c r="K623" i="1"/>
  <c r="J623" i="1"/>
  <c r="J622" i="1"/>
  <c r="I622" i="1"/>
  <c r="L622" i="1" s="1"/>
  <c r="N622" i="1" s="1"/>
  <c r="G622" i="1"/>
  <c r="J621" i="1"/>
  <c r="G621" i="1"/>
  <c r="I621" i="1" s="1"/>
  <c r="L620" i="1"/>
  <c r="N620" i="1" s="1"/>
  <c r="J620" i="1"/>
  <c r="G620" i="1"/>
  <c r="I620" i="1" s="1"/>
  <c r="J619" i="1"/>
  <c r="G619" i="1"/>
  <c r="I619" i="1" s="1"/>
  <c r="J618" i="1"/>
  <c r="G618" i="1"/>
  <c r="I618" i="1" s="1"/>
  <c r="J617" i="1"/>
  <c r="G617" i="1"/>
  <c r="I617" i="1" s="1"/>
  <c r="J616" i="1"/>
  <c r="G616" i="1"/>
  <c r="I616" i="1" s="1"/>
  <c r="J615" i="1"/>
  <c r="G615" i="1"/>
  <c r="I615" i="1" s="1"/>
  <c r="J614" i="1"/>
  <c r="G614" i="1"/>
  <c r="I614" i="1" s="1"/>
  <c r="L614" i="1" s="1"/>
  <c r="N614" i="1" s="1"/>
  <c r="J613" i="1"/>
  <c r="G613" i="1"/>
  <c r="I613" i="1" s="1"/>
  <c r="J612" i="1"/>
  <c r="G612" i="1"/>
  <c r="I612" i="1" s="1"/>
  <c r="L612" i="1" s="1"/>
  <c r="N612" i="1" s="1"/>
  <c r="J611" i="1"/>
  <c r="G611" i="1"/>
  <c r="I611" i="1" s="1"/>
  <c r="L611" i="1" s="1"/>
  <c r="N611" i="1" s="1"/>
  <c r="J610" i="1"/>
  <c r="I610" i="1"/>
  <c r="L610" i="1" s="1"/>
  <c r="N610" i="1" s="1"/>
  <c r="G610" i="1"/>
  <c r="J609" i="1"/>
  <c r="G609" i="1"/>
  <c r="I609" i="1" s="1"/>
  <c r="J608" i="1"/>
  <c r="G608" i="1"/>
  <c r="I608" i="1" s="1"/>
  <c r="J607" i="1"/>
  <c r="G607" i="1"/>
  <c r="I607" i="1" s="1"/>
  <c r="L607" i="1" s="1"/>
  <c r="N607" i="1" s="1"/>
  <c r="J606" i="1"/>
  <c r="I606" i="1"/>
  <c r="L606" i="1" s="1"/>
  <c r="N606" i="1" s="1"/>
  <c r="G606" i="1"/>
  <c r="J605" i="1"/>
  <c r="G605" i="1"/>
  <c r="I605" i="1" s="1"/>
  <c r="J604" i="1"/>
  <c r="G604" i="1"/>
  <c r="I604" i="1" s="1"/>
  <c r="L604" i="1" s="1"/>
  <c r="N604" i="1" s="1"/>
  <c r="J603" i="1"/>
  <c r="G603" i="1"/>
  <c r="I603" i="1" s="1"/>
  <c r="J602" i="1"/>
  <c r="G602" i="1"/>
  <c r="I602" i="1" s="1"/>
  <c r="L602" i="1" s="1"/>
  <c r="N602" i="1" s="1"/>
  <c r="J601" i="1"/>
  <c r="G601" i="1"/>
  <c r="I601" i="1" s="1"/>
  <c r="J600" i="1"/>
  <c r="G600" i="1"/>
  <c r="I600" i="1" s="1"/>
  <c r="L600" i="1" s="1"/>
  <c r="N600" i="1" s="1"/>
  <c r="J599" i="1"/>
  <c r="G599" i="1"/>
  <c r="I599" i="1" s="1"/>
  <c r="J598" i="1"/>
  <c r="G598" i="1"/>
  <c r="I598" i="1" s="1"/>
  <c r="L598" i="1" s="1"/>
  <c r="N598" i="1" s="1"/>
  <c r="J597" i="1"/>
  <c r="G597" i="1"/>
  <c r="I597" i="1" s="1"/>
  <c r="L596" i="1"/>
  <c r="N596" i="1" s="1"/>
  <c r="J596" i="1"/>
  <c r="G596" i="1"/>
  <c r="I596" i="1" s="1"/>
  <c r="J595" i="1"/>
  <c r="G595" i="1"/>
  <c r="I595" i="1" s="1"/>
  <c r="L595" i="1" s="1"/>
  <c r="N595" i="1" s="1"/>
  <c r="J594" i="1"/>
  <c r="I594" i="1"/>
  <c r="L594" i="1" s="1"/>
  <c r="N594" i="1" s="1"/>
  <c r="G594" i="1"/>
  <c r="J593" i="1"/>
  <c r="G593" i="1"/>
  <c r="I593" i="1" s="1"/>
  <c r="J592" i="1"/>
  <c r="G592" i="1"/>
  <c r="I592" i="1" s="1"/>
  <c r="J591" i="1"/>
  <c r="G591" i="1"/>
  <c r="I591" i="1" s="1"/>
  <c r="J590" i="1"/>
  <c r="G590" i="1"/>
  <c r="I590" i="1" s="1"/>
  <c r="L590" i="1" s="1"/>
  <c r="N590" i="1" s="1"/>
  <c r="J589" i="1"/>
  <c r="G589" i="1"/>
  <c r="I589" i="1" s="1"/>
  <c r="J588" i="1"/>
  <c r="G588" i="1"/>
  <c r="I588" i="1" s="1"/>
  <c r="L588" i="1" s="1"/>
  <c r="N588" i="1" s="1"/>
  <c r="J587" i="1"/>
  <c r="G587" i="1"/>
  <c r="I587" i="1" s="1"/>
  <c r="J586" i="1"/>
  <c r="I586" i="1"/>
  <c r="L586" i="1" s="1"/>
  <c r="N586" i="1" s="1"/>
  <c r="G586" i="1"/>
  <c r="J585" i="1"/>
  <c r="G585" i="1"/>
  <c r="I585" i="1" s="1"/>
  <c r="J584" i="1"/>
  <c r="G584" i="1"/>
  <c r="I584" i="1" s="1"/>
  <c r="J583" i="1"/>
  <c r="G583" i="1"/>
  <c r="I583" i="1" s="1"/>
  <c r="J582" i="1"/>
  <c r="I582" i="1"/>
  <c r="G582" i="1"/>
  <c r="J581" i="1"/>
  <c r="G581" i="1"/>
  <c r="I581" i="1" s="1"/>
  <c r="L581" i="1" s="1"/>
  <c r="N581" i="1" s="1"/>
  <c r="J580" i="1"/>
  <c r="G580" i="1"/>
  <c r="I580" i="1" s="1"/>
  <c r="L580" i="1" s="1"/>
  <c r="N580" i="1" s="1"/>
  <c r="J579" i="1"/>
  <c r="G579" i="1"/>
  <c r="I579" i="1" s="1"/>
  <c r="J578" i="1"/>
  <c r="G578" i="1"/>
  <c r="I578" i="1" s="1"/>
  <c r="L578" i="1" s="1"/>
  <c r="N578" i="1" s="1"/>
  <c r="J577" i="1"/>
  <c r="G577" i="1"/>
  <c r="I577" i="1" s="1"/>
  <c r="J576" i="1"/>
  <c r="G576" i="1"/>
  <c r="I576" i="1" s="1"/>
  <c r="L576" i="1" s="1"/>
  <c r="N576" i="1" s="1"/>
  <c r="J575" i="1"/>
  <c r="G575" i="1"/>
  <c r="I575" i="1" s="1"/>
  <c r="J574" i="1"/>
  <c r="I574" i="1"/>
  <c r="L574" i="1" s="1"/>
  <c r="N574" i="1" s="1"/>
  <c r="G574" i="1"/>
  <c r="J573" i="1"/>
  <c r="G573" i="1"/>
  <c r="I573" i="1" s="1"/>
  <c r="L573" i="1" s="1"/>
  <c r="N573" i="1" s="1"/>
  <c r="L572" i="1"/>
  <c r="N572" i="1" s="1"/>
  <c r="J572" i="1"/>
  <c r="G572" i="1"/>
  <c r="I572" i="1" s="1"/>
  <c r="J571" i="1"/>
  <c r="G571" i="1"/>
  <c r="I571" i="1" s="1"/>
  <c r="L571" i="1" s="1"/>
  <c r="N571" i="1" s="1"/>
  <c r="J570" i="1"/>
  <c r="G570" i="1"/>
  <c r="I570" i="1" s="1"/>
  <c r="L570" i="1" s="1"/>
  <c r="N570" i="1" s="1"/>
  <c r="J569" i="1"/>
  <c r="G569" i="1"/>
  <c r="I569" i="1" s="1"/>
  <c r="J568" i="1"/>
  <c r="G568" i="1"/>
  <c r="I568" i="1" s="1"/>
  <c r="L568" i="1" s="1"/>
  <c r="N568" i="1" s="1"/>
  <c r="J567" i="1"/>
  <c r="G567" i="1"/>
  <c r="I567" i="1" s="1"/>
  <c r="J566" i="1"/>
  <c r="G566" i="1"/>
  <c r="I566" i="1" s="1"/>
  <c r="L566" i="1" s="1"/>
  <c r="N566" i="1" s="1"/>
  <c r="J565" i="1"/>
  <c r="G565" i="1"/>
  <c r="I565" i="1" s="1"/>
  <c r="L564" i="1"/>
  <c r="N564" i="1" s="1"/>
  <c r="J564" i="1"/>
  <c r="G564" i="1"/>
  <c r="I564" i="1" s="1"/>
  <c r="J563" i="1"/>
  <c r="G563" i="1"/>
  <c r="I563" i="1" s="1"/>
  <c r="L563" i="1" s="1"/>
  <c r="N563" i="1" s="1"/>
  <c r="J562" i="1"/>
  <c r="I562" i="1"/>
  <c r="L562" i="1" s="1"/>
  <c r="N562" i="1" s="1"/>
  <c r="G562" i="1"/>
  <c r="J561" i="1"/>
  <c r="G561" i="1"/>
  <c r="I561" i="1" s="1"/>
  <c r="J560" i="1"/>
  <c r="G560" i="1"/>
  <c r="I560" i="1" s="1"/>
  <c r="J559" i="1"/>
  <c r="G559" i="1"/>
  <c r="I559" i="1" s="1"/>
  <c r="J558" i="1"/>
  <c r="G558" i="1"/>
  <c r="I558" i="1" s="1"/>
  <c r="L558" i="1" s="1"/>
  <c r="N558" i="1" s="1"/>
  <c r="J557" i="1"/>
  <c r="G557" i="1"/>
  <c r="I557" i="1" s="1"/>
  <c r="J556" i="1"/>
  <c r="G556" i="1"/>
  <c r="I556" i="1" s="1"/>
  <c r="L556" i="1" s="1"/>
  <c r="N556" i="1" s="1"/>
  <c r="J555" i="1"/>
  <c r="G555" i="1"/>
  <c r="I555" i="1" s="1"/>
  <c r="J554" i="1"/>
  <c r="I554" i="1"/>
  <c r="L554" i="1" s="1"/>
  <c r="N554" i="1" s="1"/>
  <c r="G554" i="1"/>
  <c r="J553" i="1"/>
  <c r="G553" i="1"/>
  <c r="I553" i="1" s="1"/>
  <c r="J552" i="1"/>
  <c r="G552" i="1"/>
  <c r="I552" i="1" s="1"/>
  <c r="J551" i="1"/>
  <c r="G551" i="1"/>
  <c r="I551" i="1" s="1"/>
  <c r="J550" i="1"/>
  <c r="I550" i="1"/>
  <c r="G550" i="1"/>
  <c r="J549" i="1"/>
  <c r="G549" i="1"/>
  <c r="I549" i="1" s="1"/>
  <c r="L549" i="1" s="1"/>
  <c r="N549" i="1" s="1"/>
  <c r="J548" i="1"/>
  <c r="G548" i="1"/>
  <c r="I548" i="1" s="1"/>
  <c r="L548" i="1" s="1"/>
  <c r="N548" i="1" s="1"/>
  <c r="J547" i="1"/>
  <c r="G547" i="1"/>
  <c r="I547" i="1" s="1"/>
  <c r="J546" i="1"/>
  <c r="G546" i="1"/>
  <c r="I546" i="1" s="1"/>
  <c r="L546" i="1" s="1"/>
  <c r="N546" i="1" s="1"/>
  <c r="J545" i="1"/>
  <c r="G545" i="1"/>
  <c r="I545" i="1" s="1"/>
  <c r="J544" i="1"/>
  <c r="G544" i="1"/>
  <c r="I544" i="1" s="1"/>
  <c r="L544" i="1" s="1"/>
  <c r="N544" i="1" s="1"/>
  <c r="J543" i="1"/>
  <c r="G543" i="1"/>
  <c r="I543" i="1" s="1"/>
  <c r="J542" i="1"/>
  <c r="I542" i="1"/>
  <c r="L542" i="1" s="1"/>
  <c r="N542" i="1" s="1"/>
  <c r="G542" i="1"/>
  <c r="J541" i="1"/>
  <c r="G541" i="1"/>
  <c r="I541" i="1" s="1"/>
  <c r="L541" i="1" s="1"/>
  <c r="N541" i="1" s="1"/>
  <c r="L540" i="1"/>
  <c r="N540" i="1" s="1"/>
  <c r="J540" i="1"/>
  <c r="G540" i="1"/>
  <c r="I540" i="1" s="1"/>
  <c r="J539" i="1"/>
  <c r="G539" i="1"/>
  <c r="I539" i="1" s="1"/>
  <c r="L539" i="1" s="1"/>
  <c r="N539" i="1" s="1"/>
  <c r="J538" i="1"/>
  <c r="G538" i="1"/>
  <c r="I538" i="1" s="1"/>
  <c r="L538" i="1" s="1"/>
  <c r="N538" i="1" s="1"/>
  <c r="J537" i="1"/>
  <c r="G537" i="1"/>
  <c r="I537" i="1" s="1"/>
  <c r="J536" i="1"/>
  <c r="G536" i="1"/>
  <c r="I536" i="1" s="1"/>
  <c r="L536" i="1" s="1"/>
  <c r="N536" i="1" s="1"/>
  <c r="J535" i="1"/>
  <c r="G535" i="1"/>
  <c r="I535" i="1" s="1"/>
  <c r="J534" i="1"/>
  <c r="G534" i="1"/>
  <c r="I534" i="1" s="1"/>
  <c r="L534" i="1" s="1"/>
  <c r="N534" i="1" s="1"/>
  <c r="J533" i="1"/>
  <c r="G533" i="1"/>
  <c r="I533" i="1" s="1"/>
  <c r="L532" i="1"/>
  <c r="N532" i="1" s="1"/>
  <c r="J532" i="1"/>
  <c r="G532" i="1"/>
  <c r="I532" i="1" s="1"/>
  <c r="J531" i="1"/>
  <c r="G531" i="1"/>
  <c r="I531" i="1" s="1"/>
  <c r="L531" i="1" s="1"/>
  <c r="N531" i="1" s="1"/>
  <c r="J530" i="1"/>
  <c r="I530" i="1"/>
  <c r="L530" i="1" s="1"/>
  <c r="N530" i="1" s="1"/>
  <c r="G530" i="1"/>
  <c r="J529" i="1"/>
  <c r="G529" i="1"/>
  <c r="I529" i="1" s="1"/>
  <c r="J528" i="1"/>
  <c r="G528" i="1"/>
  <c r="I528" i="1" s="1"/>
  <c r="J527" i="1"/>
  <c r="G527" i="1"/>
  <c r="I527" i="1" s="1"/>
  <c r="J526" i="1"/>
  <c r="G526" i="1"/>
  <c r="I526" i="1" s="1"/>
  <c r="L526" i="1" s="1"/>
  <c r="N526" i="1" s="1"/>
  <c r="J525" i="1"/>
  <c r="G525" i="1"/>
  <c r="I525" i="1" s="1"/>
  <c r="J524" i="1"/>
  <c r="G524" i="1"/>
  <c r="I524" i="1" s="1"/>
  <c r="L524" i="1" s="1"/>
  <c r="N524" i="1" s="1"/>
  <c r="J523" i="1"/>
  <c r="G523" i="1"/>
  <c r="I523" i="1" s="1"/>
  <c r="J522" i="1"/>
  <c r="I522" i="1"/>
  <c r="L522" i="1" s="1"/>
  <c r="N522" i="1" s="1"/>
  <c r="G522" i="1"/>
  <c r="J521" i="1"/>
  <c r="G521" i="1"/>
  <c r="I521" i="1" s="1"/>
  <c r="J520" i="1"/>
  <c r="I520" i="1"/>
  <c r="G520" i="1"/>
  <c r="J519" i="1"/>
  <c r="I519" i="1"/>
  <c r="L519" i="1" s="1"/>
  <c r="N519" i="1" s="1"/>
  <c r="G519" i="1"/>
  <c r="J518" i="1"/>
  <c r="G518" i="1"/>
  <c r="I518" i="1" s="1"/>
  <c r="L518" i="1" s="1"/>
  <c r="N518" i="1" s="1"/>
  <c r="J517" i="1"/>
  <c r="L517" i="1" s="1"/>
  <c r="N517" i="1" s="1"/>
  <c r="G517" i="1"/>
  <c r="I517" i="1" s="1"/>
  <c r="J516" i="1"/>
  <c r="G516" i="1"/>
  <c r="I516" i="1" s="1"/>
  <c r="L516" i="1" s="1"/>
  <c r="N516" i="1" s="1"/>
  <c r="J515" i="1"/>
  <c r="G515" i="1"/>
  <c r="I515" i="1" s="1"/>
  <c r="J514" i="1"/>
  <c r="I514" i="1"/>
  <c r="G514" i="1"/>
  <c r="J513" i="1"/>
  <c r="G513" i="1"/>
  <c r="I513" i="1" s="1"/>
  <c r="L513" i="1" s="1"/>
  <c r="N513" i="1" s="1"/>
  <c r="J512" i="1"/>
  <c r="G512" i="1"/>
  <c r="I512" i="1" s="1"/>
  <c r="J511" i="1"/>
  <c r="G511" i="1"/>
  <c r="I511" i="1" s="1"/>
  <c r="J510" i="1"/>
  <c r="G510" i="1"/>
  <c r="I510" i="1" s="1"/>
  <c r="J509" i="1"/>
  <c r="G509" i="1"/>
  <c r="I509" i="1" s="1"/>
  <c r="L509" i="1" s="1"/>
  <c r="N509" i="1" s="1"/>
  <c r="J508" i="1"/>
  <c r="G508" i="1"/>
  <c r="I508" i="1" s="1"/>
  <c r="J507" i="1"/>
  <c r="G507" i="1"/>
  <c r="I507" i="1" s="1"/>
  <c r="L507" i="1" s="1"/>
  <c r="N507" i="1" s="1"/>
  <c r="J506" i="1"/>
  <c r="G506" i="1"/>
  <c r="I506" i="1" s="1"/>
  <c r="J505" i="1"/>
  <c r="I505" i="1"/>
  <c r="L505" i="1" s="1"/>
  <c r="N505" i="1" s="1"/>
  <c r="G505" i="1"/>
  <c r="J504" i="1"/>
  <c r="G504" i="1"/>
  <c r="I504" i="1" s="1"/>
  <c r="J503" i="1"/>
  <c r="F503" i="1"/>
  <c r="G503" i="1" s="1"/>
  <c r="I503" i="1" s="1"/>
  <c r="E503" i="1"/>
  <c r="J502" i="1"/>
  <c r="G502" i="1"/>
  <c r="I502" i="1" s="1"/>
  <c r="L502" i="1" s="1"/>
  <c r="N502" i="1" s="1"/>
  <c r="J501" i="1"/>
  <c r="G501" i="1"/>
  <c r="I501" i="1" s="1"/>
  <c r="L501" i="1" s="1"/>
  <c r="N501" i="1" s="1"/>
  <c r="J500" i="1"/>
  <c r="G500" i="1"/>
  <c r="I500" i="1" s="1"/>
  <c r="J499" i="1"/>
  <c r="I499" i="1"/>
  <c r="L499" i="1" s="1"/>
  <c r="N499" i="1" s="1"/>
  <c r="G499" i="1"/>
  <c r="J498" i="1"/>
  <c r="G498" i="1"/>
  <c r="I498" i="1" s="1"/>
  <c r="L497" i="1"/>
  <c r="N497" i="1" s="1"/>
  <c r="J497" i="1"/>
  <c r="G497" i="1"/>
  <c r="I497" i="1" s="1"/>
  <c r="J496" i="1"/>
  <c r="G496" i="1"/>
  <c r="I496" i="1" s="1"/>
  <c r="L496" i="1" s="1"/>
  <c r="N496" i="1" s="1"/>
  <c r="J495" i="1"/>
  <c r="G495" i="1"/>
  <c r="I495" i="1" s="1"/>
  <c r="L495" i="1" s="1"/>
  <c r="N495" i="1" s="1"/>
  <c r="J494" i="1"/>
  <c r="G494" i="1"/>
  <c r="I494" i="1" s="1"/>
  <c r="J493" i="1"/>
  <c r="G493" i="1"/>
  <c r="I493" i="1" s="1"/>
  <c r="L493" i="1" s="1"/>
  <c r="N493" i="1" s="1"/>
  <c r="J492" i="1"/>
  <c r="G492" i="1"/>
  <c r="I492" i="1" s="1"/>
  <c r="J491" i="1"/>
  <c r="I491" i="1"/>
  <c r="L491" i="1" s="1"/>
  <c r="N491" i="1" s="1"/>
  <c r="G491" i="1"/>
  <c r="J490" i="1"/>
  <c r="G490" i="1"/>
  <c r="I490" i="1" s="1"/>
  <c r="J489" i="1"/>
  <c r="G489" i="1"/>
  <c r="I489" i="1" s="1"/>
  <c r="J488" i="1"/>
  <c r="G488" i="1"/>
  <c r="I488" i="1" s="1"/>
  <c r="L488" i="1" s="1"/>
  <c r="N488" i="1" s="1"/>
  <c r="J487" i="1"/>
  <c r="I487" i="1"/>
  <c r="G487" i="1"/>
  <c r="J486" i="1"/>
  <c r="G486" i="1"/>
  <c r="I486" i="1" s="1"/>
  <c r="J485" i="1"/>
  <c r="G485" i="1"/>
  <c r="I485" i="1" s="1"/>
  <c r="L485" i="1" s="1"/>
  <c r="N485" i="1" s="1"/>
  <c r="J484" i="1"/>
  <c r="G484" i="1"/>
  <c r="I484" i="1" s="1"/>
  <c r="J483" i="1"/>
  <c r="I483" i="1"/>
  <c r="L483" i="1" s="1"/>
  <c r="N483" i="1" s="1"/>
  <c r="G483" i="1"/>
  <c r="J482" i="1"/>
  <c r="G482" i="1"/>
  <c r="I482" i="1" s="1"/>
  <c r="L481" i="1"/>
  <c r="N481" i="1" s="1"/>
  <c r="J481" i="1"/>
  <c r="G481" i="1"/>
  <c r="I481" i="1" s="1"/>
  <c r="J480" i="1"/>
  <c r="G480" i="1"/>
  <c r="I480" i="1" s="1"/>
  <c r="L480" i="1" s="1"/>
  <c r="N480" i="1" s="1"/>
  <c r="J479" i="1"/>
  <c r="G479" i="1"/>
  <c r="I479" i="1" s="1"/>
  <c r="L478" i="1"/>
  <c r="N478" i="1" s="1"/>
  <c r="J478" i="1"/>
  <c r="G478" i="1"/>
  <c r="I478" i="1" s="1"/>
  <c r="J477" i="1"/>
  <c r="L477" i="1" s="1"/>
  <c r="N477" i="1" s="1"/>
  <c r="G477" i="1"/>
  <c r="I477" i="1" s="1"/>
  <c r="J476" i="1"/>
  <c r="I476" i="1"/>
  <c r="G476" i="1"/>
  <c r="J475" i="1"/>
  <c r="I475" i="1"/>
  <c r="L475" i="1" s="1"/>
  <c r="N475" i="1" s="1"/>
  <c r="G475" i="1"/>
  <c r="J474" i="1"/>
  <c r="G474" i="1"/>
  <c r="I474" i="1" s="1"/>
  <c r="J473" i="1"/>
  <c r="G473" i="1"/>
  <c r="I473" i="1" s="1"/>
  <c r="J472" i="1"/>
  <c r="G472" i="1"/>
  <c r="I472" i="1" s="1"/>
  <c r="J471" i="1"/>
  <c r="I471" i="1"/>
  <c r="G471" i="1"/>
  <c r="J470" i="1"/>
  <c r="G470" i="1"/>
  <c r="I470" i="1" s="1"/>
  <c r="J469" i="1"/>
  <c r="G469" i="1"/>
  <c r="I469" i="1" s="1"/>
  <c r="L469" i="1" s="1"/>
  <c r="N469" i="1" s="1"/>
  <c r="N468" i="1"/>
  <c r="J468" i="1"/>
  <c r="G468" i="1"/>
  <c r="I468" i="1" s="1"/>
  <c r="L468" i="1" s="1"/>
  <c r="J467" i="1"/>
  <c r="I467" i="1"/>
  <c r="G467" i="1"/>
  <c r="J466" i="1"/>
  <c r="G466" i="1"/>
  <c r="I466" i="1" s="1"/>
  <c r="L466" i="1" s="1"/>
  <c r="N466" i="1" s="1"/>
  <c r="J465" i="1"/>
  <c r="G465" i="1"/>
  <c r="I465" i="1" s="1"/>
  <c r="J464" i="1"/>
  <c r="G464" i="1"/>
  <c r="I464" i="1" s="1"/>
  <c r="L464" i="1" s="1"/>
  <c r="N464" i="1" s="1"/>
  <c r="J463" i="1"/>
  <c r="G463" i="1"/>
  <c r="I463" i="1" s="1"/>
  <c r="L462" i="1"/>
  <c r="N462" i="1" s="1"/>
  <c r="J462" i="1"/>
  <c r="G462" i="1"/>
  <c r="I462" i="1" s="1"/>
  <c r="L461" i="1"/>
  <c r="N461" i="1" s="1"/>
  <c r="J461" i="1"/>
  <c r="G461" i="1"/>
  <c r="I461" i="1" s="1"/>
  <c r="J460" i="1"/>
  <c r="I460" i="1"/>
  <c r="G460" i="1"/>
  <c r="J459" i="1"/>
  <c r="I459" i="1"/>
  <c r="L459" i="1" s="1"/>
  <c r="N459" i="1" s="1"/>
  <c r="G459" i="1"/>
  <c r="J458" i="1"/>
  <c r="G458" i="1"/>
  <c r="I458" i="1" s="1"/>
  <c r="J457" i="1"/>
  <c r="G457" i="1"/>
  <c r="I457" i="1" s="1"/>
  <c r="J456" i="1"/>
  <c r="G456" i="1"/>
  <c r="I456" i="1" s="1"/>
  <c r="J455" i="1"/>
  <c r="I455" i="1"/>
  <c r="G455" i="1"/>
  <c r="J454" i="1"/>
  <c r="G454" i="1"/>
  <c r="I454" i="1" s="1"/>
  <c r="L454" i="1" s="1"/>
  <c r="N454" i="1" s="1"/>
  <c r="J453" i="1"/>
  <c r="G453" i="1"/>
  <c r="I453" i="1" s="1"/>
  <c r="L453" i="1" s="1"/>
  <c r="N453" i="1" s="1"/>
  <c r="N452" i="1"/>
  <c r="J452" i="1"/>
  <c r="G452" i="1"/>
  <c r="I452" i="1" s="1"/>
  <c r="L452" i="1" s="1"/>
  <c r="T451" i="1"/>
  <c r="J451" i="1"/>
  <c r="G451" i="1"/>
  <c r="I451" i="1" s="1"/>
  <c r="L451" i="1" s="1"/>
  <c r="N451" i="1" s="1"/>
  <c r="L450" i="1"/>
  <c r="N450" i="1" s="1"/>
  <c r="J450" i="1"/>
  <c r="G450" i="1"/>
  <c r="I450" i="1" s="1"/>
  <c r="J449" i="1"/>
  <c r="I449" i="1"/>
  <c r="G449" i="1"/>
  <c r="J448" i="1"/>
  <c r="I448" i="1"/>
  <c r="G448" i="1"/>
  <c r="J447" i="1"/>
  <c r="G447" i="1"/>
  <c r="I447" i="1" s="1"/>
  <c r="L447" i="1" s="1"/>
  <c r="N447" i="1" s="1"/>
  <c r="J446" i="1"/>
  <c r="G446" i="1"/>
  <c r="I446" i="1" s="1"/>
  <c r="J445" i="1"/>
  <c r="G445" i="1"/>
  <c r="I445" i="1" s="1"/>
  <c r="L445" i="1" s="1"/>
  <c r="N445" i="1" s="1"/>
  <c r="J444" i="1"/>
  <c r="I444" i="1"/>
  <c r="G444" i="1"/>
  <c r="L443" i="1"/>
  <c r="N443" i="1" s="1"/>
  <c r="J443" i="1"/>
  <c r="G443" i="1"/>
  <c r="I443" i="1" s="1"/>
  <c r="J442" i="1"/>
  <c r="G442" i="1"/>
  <c r="I442" i="1" s="1"/>
  <c r="L442" i="1" s="1"/>
  <c r="N442" i="1" s="1"/>
  <c r="J441" i="1"/>
  <c r="G441" i="1"/>
  <c r="I441" i="1" s="1"/>
  <c r="L441" i="1" s="1"/>
  <c r="N441" i="1" s="1"/>
  <c r="J440" i="1"/>
  <c r="G440" i="1"/>
  <c r="I440" i="1" s="1"/>
  <c r="L440" i="1" s="1"/>
  <c r="N440" i="1" s="1"/>
  <c r="J439" i="1"/>
  <c r="G439" i="1"/>
  <c r="I439" i="1" s="1"/>
  <c r="J438" i="1"/>
  <c r="G438" i="1"/>
  <c r="I438" i="1" s="1"/>
  <c r="L438" i="1" s="1"/>
  <c r="N438" i="1" s="1"/>
  <c r="J437" i="1"/>
  <c r="G437" i="1"/>
  <c r="I437" i="1" s="1"/>
  <c r="J436" i="1"/>
  <c r="I436" i="1"/>
  <c r="G436" i="1"/>
  <c r="J435" i="1"/>
  <c r="G435" i="1"/>
  <c r="I435" i="1" s="1"/>
  <c r="J434" i="1"/>
  <c r="G434" i="1"/>
  <c r="I434" i="1" s="1"/>
  <c r="J433" i="1"/>
  <c r="G433" i="1"/>
  <c r="I433" i="1" s="1"/>
  <c r="L433" i="1" s="1"/>
  <c r="N433" i="1" s="1"/>
  <c r="J432" i="1"/>
  <c r="I432" i="1"/>
  <c r="G432" i="1"/>
  <c r="J431" i="1"/>
  <c r="G431" i="1"/>
  <c r="I431" i="1" s="1"/>
  <c r="J430" i="1"/>
  <c r="G430" i="1"/>
  <c r="I430" i="1" s="1"/>
  <c r="L430" i="1" s="1"/>
  <c r="N430" i="1" s="1"/>
  <c r="J429" i="1"/>
  <c r="I429" i="1"/>
  <c r="G429" i="1"/>
  <c r="J428" i="1"/>
  <c r="I428" i="1"/>
  <c r="G428" i="1"/>
  <c r="J427" i="1"/>
  <c r="G427" i="1"/>
  <c r="I427" i="1" s="1"/>
  <c r="J426" i="1"/>
  <c r="G426" i="1"/>
  <c r="I426" i="1" s="1"/>
  <c r="L426" i="1" s="1"/>
  <c r="N426" i="1" s="1"/>
  <c r="J425" i="1"/>
  <c r="I425" i="1"/>
  <c r="G425" i="1"/>
  <c r="J424" i="1"/>
  <c r="L424" i="1" s="1"/>
  <c r="N424" i="1" s="1"/>
  <c r="G424" i="1"/>
  <c r="I424" i="1" s="1"/>
  <c r="J423" i="1"/>
  <c r="G423" i="1"/>
  <c r="I423" i="1" s="1"/>
  <c r="L423" i="1" s="1"/>
  <c r="N423" i="1" s="1"/>
  <c r="J422" i="1"/>
  <c r="I422" i="1"/>
  <c r="G422" i="1"/>
  <c r="J421" i="1"/>
  <c r="I421" i="1"/>
  <c r="G421" i="1"/>
  <c r="J420" i="1"/>
  <c r="G420" i="1"/>
  <c r="I420" i="1" s="1"/>
  <c r="L420" i="1" s="1"/>
  <c r="N420" i="1" s="1"/>
  <c r="J419" i="1"/>
  <c r="G419" i="1"/>
  <c r="I419" i="1" s="1"/>
  <c r="J418" i="1"/>
  <c r="I418" i="1"/>
  <c r="L418" i="1" s="1"/>
  <c r="N418" i="1" s="1"/>
  <c r="G418" i="1"/>
  <c r="J417" i="1"/>
  <c r="G417" i="1"/>
  <c r="I417" i="1" s="1"/>
  <c r="J416" i="1"/>
  <c r="G416" i="1"/>
  <c r="I416" i="1" s="1"/>
  <c r="L416" i="1" s="1"/>
  <c r="N416" i="1" s="1"/>
  <c r="J415" i="1"/>
  <c r="G415" i="1"/>
  <c r="I415" i="1" s="1"/>
  <c r="J414" i="1"/>
  <c r="I414" i="1"/>
  <c r="L414" i="1" s="1"/>
  <c r="N414" i="1" s="1"/>
  <c r="G414" i="1"/>
  <c r="J413" i="1"/>
  <c r="G413" i="1"/>
  <c r="I413" i="1" s="1"/>
  <c r="L412" i="1"/>
  <c r="N412" i="1" s="1"/>
  <c r="J412" i="1"/>
  <c r="G412" i="1"/>
  <c r="I412" i="1" s="1"/>
  <c r="J411" i="1"/>
  <c r="G411" i="1"/>
  <c r="I411" i="1" s="1"/>
  <c r="J410" i="1"/>
  <c r="G410" i="1"/>
  <c r="I410" i="1" s="1"/>
  <c r="L410" i="1" s="1"/>
  <c r="N410" i="1" s="1"/>
  <c r="J409" i="1"/>
  <c r="L409" i="1" s="1"/>
  <c r="N409" i="1" s="1"/>
  <c r="I409" i="1"/>
  <c r="G409" i="1"/>
  <c r="J408" i="1"/>
  <c r="L408" i="1" s="1"/>
  <c r="N408" i="1" s="1"/>
  <c r="G408" i="1"/>
  <c r="I408" i="1" s="1"/>
  <c r="J407" i="1"/>
  <c r="G407" i="1"/>
  <c r="I407" i="1" s="1"/>
  <c r="L407" i="1" s="1"/>
  <c r="N407" i="1" s="1"/>
  <c r="J406" i="1"/>
  <c r="I406" i="1"/>
  <c r="G406" i="1"/>
  <c r="J405" i="1"/>
  <c r="I405" i="1"/>
  <c r="G405" i="1"/>
  <c r="J404" i="1"/>
  <c r="G404" i="1"/>
  <c r="I404" i="1" s="1"/>
  <c r="L404" i="1" s="1"/>
  <c r="N404" i="1" s="1"/>
  <c r="J403" i="1"/>
  <c r="G403" i="1"/>
  <c r="I403" i="1" s="1"/>
  <c r="J402" i="1"/>
  <c r="I402" i="1"/>
  <c r="L402" i="1" s="1"/>
  <c r="N402" i="1" s="1"/>
  <c r="G402" i="1"/>
  <c r="J401" i="1"/>
  <c r="G401" i="1"/>
  <c r="I401" i="1" s="1"/>
  <c r="J400" i="1"/>
  <c r="G400" i="1"/>
  <c r="I400" i="1" s="1"/>
  <c r="L400" i="1" s="1"/>
  <c r="N400" i="1" s="1"/>
  <c r="J399" i="1"/>
  <c r="G399" i="1"/>
  <c r="I399" i="1" s="1"/>
  <c r="J398" i="1"/>
  <c r="I398" i="1"/>
  <c r="L398" i="1" s="1"/>
  <c r="N398" i="1" s="1"/>
  <c r="G398" i="1"/>
  <c r="J397" i="1"/>
  <c r="G397" i="1"/>
  <c r="I397" i="1" s="1"/>
  <c r="L396" i="1"/>
  <c r="N396" i="1" s="1"/>
  <c r="J396" i="1"/>
  <c r="G396" i="1"/>
  <c r="I396" i="1" s="1"/>
  <c r="J395" i="1"/>
  <c r="G395" i="1"/>
  <c r="I395" i="1" s="1"/>
  <c r="J394" i="1"/>
  <c r="G394" i="1"/>
  <c r="I394" i="1" s="1"/>
  <c r="L394" i="1" s="1"/>
  <c r="N394" i="1" s="1"/>
  <c r="J393" i="1"/>
  <c r="L393" i="1" s="1"/>
  <c r="N393" i="1" s="1"/>
  <c r="I393" i="1"/>
  <c r="G393" i="1"/>
  <c r="J392" i="1"/>
  <c r="L392" i="1" s="1"/>
  <c r="N392" i="1" s="1"/>
  <c r="G392" i="1"/>
  <c r="I392" i="1" s="1"/>
  <c r="J391" i="1"/>
  <c r="G391" i="1"/>
  <c r="I391" i="1" s="1"/>
  <c r="L391" i="1" s="1"/>
  <c r="N391" i="1" s="1"/>
  <c r="J390" i="1"/>
  <c r="I390" i="1"/>
  <c r="G390" i="1"/>
  <c r="J389" i="1"/>
  <c r="I389" i="1"/>
  <c r="G389" i="1"/>
  <c r="J388" i="1"/>
  <c r="G388" i="1"/>
  <c r="I388" i="1" s="1"/>
  <c r="L388" i="1" s="1"/>
  <c r="N388" i="1" s="1"/>
  <c r="J387" i="1"/>
  <c r="G387" i="1"/>
  <c r="I387" i="1" s="1"/>
  <c r="J386" i="1"/>
  <c r="G386" i="1"/>
  <c r="I386" i="1" s="1"/>
  <c r="L386" i="1" s="1"/>
  <c r="N386" i="1" s="1"/>
  <c r="J385" i="1"/>
  <c r="G385" i="1"/>
  <c r="I385" i="1" s="1"/>
  <c r="L384" i="1"/>
  <c r="N384" i="1" s="1"/>
  <c r="J384" i="1"/>
  <c r="G384" i="1"/>
  <c r="I384" i="1" s="1"/>
  <c r="J383" i="1"/>
  <c r="G383" i="1"/>
  <c r="I383" i="1" s="1"/>
  <c r="L383" i="1" s="1"/>
  <c r="N383" i="1" s="1"/>
  <c r="J382" i="1"/>
  <c r="G382" i="1"/>
  <c r="I382" i="1" s="1"/>
  <c r="L382" i="1" s="1"/>
  <c r="N382" i="1" s="1"/>
  <c r="J381" i="1"/>
  <c r="L381" i="1" s="1"/>
  <c r="N381" i="1" s="1"/>
  <c r="G381" i="1"/>
  <c r="I381" i="1" s="1"/>
  <c r="J380" i="1"/>
  <c r="L380" i="1" s="1"/>
  <c r="N380" i="1" s="1"/>
  <c r="G380" i="1"/>
  <c r="I380" i="1" s="1"/>
  <c r="J379" i="1"/>
  <c r="G379" i="1"/>
  <c r="I379" i="1" s="1"/>
  <c r="J378" i="1"/>
  <c r="G378" i="1"/>
  <c r="I378" i="1" s="1"/>
  <c r="L378" i="1" s="1"/>
  <c r="N378" i="1" s="1"/>
  <c r="J377" i="1"/>
  <c r="L377" i="1" s="1"/>
  <c r="N377" i="1" s="1"/>
  <c r="I377" i="1"/>
  <c r="G377" i="1"/>
  <c r="L376" i="1"/>
  <c r="N376" i="1" s="1"/>
  <c r="J376" i="1"/>
  <c r="G376" i="1"/>
  <c r="I376" i="1" s="1"/>
  <c r="J375" i="1"/>
  <c r="G375" i="1"/>
  <c r="I375" i="1" s="1"/>
  <c r="L375" i="1" s="1"/>
  <c r="N375" i="1" s="1"/>
  <c r="J374" i="1"/>
  <c r="I374" i="1"/>
  <c r="G374" i="1"/>
  <c r="J373" i="1"/>
  <c r="L373" i="1" s="1"/>
  <c r="N373" i="1" s="1"/>
  <c r="I373" i="1"/>
  <c r="G373" i="1"/>
  <c r="J372" i="1"/>
  <c r="G372" i="1"/>
  <c r="I372" i="1" s="1"/>
  <c r="L372" i="1" s="1"/>
  <c r="N372" i="1" s="1"/>
  <c r="J371" i="1"/>
  <c r="G371" i="1"/>
  <c r="I371" i="1" s="1"/>
  <c r="J370" i="1"/>
  <c r="I370" i="1"/>
  <c r="L370" i="1" s="1"/>
  <c r="N370" i="1" s="1"/>
  <c r="G370" i="1"/>
  <c r="J369" i="1"/>
  <c r="G369" i="1"/>
  <c r="I369" i="1" s="1"/>
  <c r="J368" i="1"/>
  <c r="G368" i="1"/>
  <c r="I368" i="1" s="1"/>
  <c r="L368" i="1" s="1"/>
  <c r="N368" i="1" s="1"/>
  <c r="J367" i="1"/>
  <c r="G367" i="1"/>
  <c r="I367" i="1" s="1"/>
  <c r="J366" i="1"/>
  <c r="G366" i="1"/>
  <c r="I366" i="1" s="1"/>
  <c r="L366" i="1" s="1"/>
  <c r="N366" i="1" s="1"/>
  <c r="J365" i="1"/>
  <c r="L365" i="1" s="1"/>
  <c r="N365" i="1" s="1"/>
  <c r="G365" i="1"/>
  <c r="I365" i="1" s="1"/>
  <c r="J364" i="1"/>
  <c r="L364" i="1" s="1"/>
  <c r="N364" i="1" s="1"/>
  <c r="G364" i="1"/>
  <c r="I364" i="1" s="1"/>
  <c r="J363" i="1"/>
  <c r="G363" i="1"/>
  <c r="I363" i="1" s="1"/>
  <c r="L363" i="1" s="1"/>
  <c r="N363" i="1" s="1"/>
  <c r="J362" i="1"/>
  <c r="G362" i="1"/>
  <c r="I362" i="1" s="1"/>
  <c r="J361" i="1"/>
  <c r="I361" i="1"/>
  <c r="G361" i="1"/>
  <c r="J360" i="1"/>
  <c r="G360" i="1"/>
  <c r="I360" i="1" s="1"/>
  <c r="L360" i="1" s="1"/>
  <c r="N360" i="1" s="1"/>
  <c r="J359" i="1"/>
  <c r="G359" i="1"/>
  <c r="I359" i="1" s="1"/>
  <c r="L359" i="1" s="1"/>
  <c r="N359" i="1" s="1"/>
  <c r="J358" i="1"/>
  <c r="I358" i="1"/>
  <c r="L358" i="1" s="1"/>
  <c r="N358" i="1" s="1"/>
  <c r="G358" i="1"/>
  <c r="J357" i="1"/>
  <c r="G357" i="1"/>
  <c r="I357" i="1" s="1"/>
  <c r="J356" i="1"/>
  <c r="G356" i="1"/>
  <c r="I356" i="1" s="1"/>
  <c r="J355" i="1"/>
  <c r="G355" i="1"/>
  <c r="I355" i="1" s="1"/>
  <c r="J354" i="1"/>
  <c r="I354" i="1"/>
  <c r="G354" i="1"/>
  <c r="J353" i="1"/>
  <c r="I353" i="1"/>
  <c r="G353" i="1"/>
  <c r="J352" i="1"/>
  <c r="G352" i="1"/>
  <c r="I352" i="1" s="1"/>
  <c r="L352" i="1" s="1"/>
  <c r="N352" i="1" s="1"/>
  <c r="J351" i="1"/>
  <c r="G351" i="1"/>
  <c r="I351" i="1" s="1"/>
  <c r="J350" i="1"/>
  <c r="I350" i="1"/>
  <c r="L350" i="1" s="1"/>
  <c r="N350" i="1" s="1"/>
  <c r="G350" i="1"/>
  <c r="J349" i="1"/>
  <c r="G349" i="1"/>
  <c r="I349" i="1" s="1"/>
  <c r="L348" i="1"/>
  <c r="N348" i="1" s="1"/>
  <c r="J348" i="1"/>
  <c r="G348" i="1"/>
  <c r="I348" i="1" s="1"/>
  <c r="J347" i="1"/>
  <c r="G347" i="1"/>
  <c r="I347" i="1" s="1"/>
  <c r="L347" i="1" s="1"/>
  <c r="N347" i="1" s="1"/>
  <c r="J346" i="1"/>
  <c r="G346" i="1"/>
  <c r="I346" i="1" s="1"/>
  <c r="J345" i="1"/>
  <c r="I345" i="1"/>
  <c r="G345" i="1"/>
  <c r="J344" i="1"/>
  <c r="G344" i="1"/>
  <c r="I344" i="1" s="1"/>
  <c r="L344" i="1" s="1"/>
  <c r="N344" i="1" s="1"/>
  <c r="J343" i="1"/>
  <c r="G343" i="1"/>
  <c r="I343" i="1" s="1"/>
  <c r="L343" i="1" s="1"/>
  <c r="N343" i="1" s="1"/>
  <c r="J342" i="1"/>
  <c r="I342" i="1"/>
  <c r="L342" i="1" s="1"/>
  <c r="N342" i="1" s="1"/>
  <c r="G342" i="1"/>
  <c r="J341" i="1"/>
  <c r="G341" i="1"/>
  <c r="I341" i="1" s="1"/>
  <c r="J340" i="1"/>
  <c r="G340" i="1"/>
  <c r="I340" i="1" s="1"/>
  <c r="J339" i="1"/>
  <c r="G339" i="1"/>
  <c r="I339" i="1" s="1"/>
  <c r="J338" i="1"/>
  <c r="G338" i="1"/>
  <c r="I338" i="1" s="1"/>
  <c r="L338" i="1" s="1"/>
  <c r="N338" i="1" s="1"/>
  <c r="J337" i="1"/>
  <c r="I337" i="1"/>
  <c r="G337" i="1"/>
  <c r="L336" i="1"/>
  <c r="N336" i="1" s="1"/>
  <c r="J336" i="1"/>
  <c r="G336" i="1"/>
  <c r="I336" i="1" s="1"/>
  <c r="J335" i="1"/>
  <c r="G335" i="1"/>
  <c r="I335" i="1" s="1"/>
  <c r="L335" i="1" s="1"/>
  <c r="N335" i="1" s="1"/>
  <c r="J334" i="1"/>
  <c r="I334" i="1"/>
  <c r="L334" i="1" s="1"/>
  <c r="N334" i="1" s="1"/>
  <c r="G334" i="1"/>
  <c r="J333" i="1"/>
  <c r="G333" i="1"/>
  <c r="I333" i="1" s="1"/>
  <c r="J332" i="1"/>
  <c r="G332" i="1"/>
  <c r="I332" i="1" s="1"/>
  <c r="L332" i="1" s="1"/>
  <c r="N332" i="1" s="1"/>
  <c r="J331" i="1"/>
  <c r="G331" i="1"/>
  <c r="I331" i="1" s="1"/>
  <c r="J330" i="1"/>
  <c r="G330" i="1"/>
  <c r="I330" i="1" s="1"/>
  <c r="L330" i="1" s="1"/>
  <c r="N330" i="1" s="1"/>
  <c r="J329" i="1"/>
  <c r="G329" i="1"/>
  <c r="I329" i="1" s="1"/>
  <c r="L329" i="1" s="1"/>
  <c r="N329" i="1" s="1"/>
  <c r="J328" i="1"/>
  <c r="G328" i="1"/>
  <c r="I328" i="1" s="1"/>
  <c r="L328" i="1" s="1"/>
  <c r="N328" i="1" s="1"/>
  <c r="J327" i="1"/>
  <c r="G327" i="1"/>
  <c r="I327" i="1" s="1"/>
  <c r="J326" i="1"/>
  <c r="G326" i="1"/>
  <c r="I326" i="1" s="1"/>
  <c r="L326" i="1" s="1"/>
  <c r="N326" i="1" s="1"/>
  <c r="J325" i="1"/>
  <c r="G325" i="1"/>
  <c r="I325" i="1" s="1"/>
  <c r="L325" i="1" s="1"/>
  <c r="N325" i="1" s="1"/>
  <c r="J324" i="1"/>
  <c r="G324" i="1"/>
  <c r="I324" i="1" s="1"/>
  <c r="J323" i="1"/>
  <c r="I323" i="1"/>
  <c r="L323" i="1" s="1"/>
  <c r="N323" i="1" s="1"/>
  <c r="G323" i="1"/>
  <c r="J322" i="1"/>
  <c r="G322" i="1"/>
  <c r="I322" i="1" s="1"/>
  <c r="L322" i="1" s="1"/>
  <c r="N322" i="1" s="1"/>
  <c r="J321" i="1"/>
  <c r="G321" i="1"/>
  <c r="I321" i="1" s="1"/>
  <c r="L321" i="1" s="1"/>
  <c r="N321" i="1" s="1"/>
  <c r="J320" i="1"/>
  <c r="G320" i="1"/>
  <c r="I320" i="1" s="1"/>
  <c r="J319" i="1"/>
  <c r="G319" i="1"/>
  <c r="I319" i="1" s="1"/>
  <c r="L319" i="1" s="1"/>
  <c r="N319" i="1" s="1"/>
  <c r="J318" i="1"/>
  <c r="G318" i="1"/>
  <c r="I318" i="1" s="1"/>
  <c r="J317" i="1"/>
  <c r="I317" i="1"/>
  <c r="G317" i="1"/>
  <c r="J316" i="1"/>
  <c r="L316" i="1" s="1"/>
  <c r="N316" i="1" s="1"/>
  <c r="G316" i="1"/>
  <c r="I316" i="1" s="1"/>
  <c r="J315" i="1"/>
  <c r="G315" i="1"/>
  <c r="I315" i="1" s="1"/>
  <c r="L315" i="1" s="1"/>
  <c r="N315" i="1" s="1"/>
  <c r="J314" i="1"/>
  <c r="G314" i="1"/>
  <c r="I314" i="1" s="1"/>
  <c r="J313" i="1"/>
  <c r="I313" i="1"/>
  <c r="L313" i="1" s="1"/>
  <c r="N313" i="1" s="1"/>
  <c r="G313" i="1"/>
  <c r="J312" i="1"/>
  <c r="L312" i="1" s="1"/>
  <c r="N312" i="1" s="1"/>
  <c r="G312" i="1"/>
  <c r="I312" i="1" s="1"/>
  <c r="J311" i="1"/>
  <c r="G311" i="1"/>
  <c r="I311" i="1" s="1"/>
  <c r="L311" i="1" s="1"/>
  <c r="N311" i="1" s="1"/>
  <c r="J310" i="1"/>
  <c r="G310" i="1"/>
  <c r="I310" i="1" s="1"/>
  <c r="J309" i="1"/>
  <c r="L309" i="1" s="1"/>
  <c r="N309" i="1" s="1"/>
  <c r="I309" i="1"/>
  <c r="G309" i="1"/>
  <c r="J308" i="1"/>
  <c r="G308" i="1"/>
  <c r="I308" i="1" s="1"/>
  <c r="L308" i="1" s="1"/>
  <c r="N308" i="1" s="1"/>
  <c r="J307" i="1"/>
  <c r="G307" i="1"/>
  <c r="I307" i="1" s="1"/>
  <c r="L307" i="1" s="1"/>
  <c r="N307" i="1" s="1"/>
  <c r="J306" i="1"/>
  <c r="I306" i="1"/>
  <c r="G306" i="1"/>
  <c r="J305" i="1"/>
  <c r="I305" i="1"/>
  <c r="L305" i="1" s="1"/>
  <c r="N305" i="1" s="1"/>
  <c r="G305" i="1"/>
  <c r="J304" i="1"/>
  <c r="G304" i="1"/>
  <c r="I304" i="1" s="1"/>
  <c r="J303" i="1"/>
  <c r="I303" i="1"/>
  <c r="G303" i="1"/>
  <c r="J302" i="1"/>
  <c r="I302" i="1"/>
  <c r="G302" i="1"/>
  <c r="J301" i="1"/>
  <c r="G301" i="1"/>
  <c r="I301" i="1" s="1"/>
  <c r="J300" i="1"/>
  <c r="G300" i="1"/>
  <c r="I300" i="1" s="1"/>
  <c r="L300" i="1" s="1"/>
  <c r="N300" i="1" s="1"/>
  <c r="J299" i="1"/>
  <c r="G299" i="1"/>
  <c r="I299" i="1" s="1"/>
  <c r="J298" i="1"/>
  <c r="G298" i="1"/>
  <c r="I298" i="1" s="1"/>
  <c r="L298" i="1" s="1"/>
  <c r="N298" i="1" s="1"/>
  <c r="J297" i="1"/>
  <c r="G297" i="1"/>
  <c r="I297" i="1" s="1"/>
  <c r="L297" i="1" s="1"/>
  <c r="N297" i="1" s="1"/>
  <c r="J296" i="1"/>
  <c r="G296" i="1"/>
  <c r="I296" i="1" s="1"/>
  <c r="L296" i="1" s="1"/>
  <c r="N296" i="1" s="1"/>
  <c r="J295" i="1"/>
  <c r="G295" i="1"/>
  <c r="I295" i="1" s="1"/>
  <c r="J294" i="1"/>
  <c r="G294" i="1"/>
  <c r="I294" i="1" s="1"/>
  <c r="L294" i="1" s="1"/>
  <c r="N294" i="1" s="1"/>
  <c r="J293" i="1"/>
  <c r="G293" i="1"/>
  <c r="I293" i="1" s="1"/>
  <c r="L293" i="1" s="1"/>
  <c r="N293" i="1" s="1"/>
  <c r="J292" i="1"/>
  <c r="G292" i="1"/>
  <c r="I292" i="1" s="1"/>
  <c r="J291" i="1"/>
  <c r="I291" i="1"/>
  <c r="L291" i="1" s="1"/>
  <c r="N291" i="1" s="1"/>
  <c r="G291" i="1"/>
  <c r="J290" i="1"/>
  <c r="G290" i="1"/>
  <c r="I290" i="1" s="1"/>
  <c r="L290" i="1" s="1"/>
  <c r="N290" i="1" s="1"/>
  <c r="J289" i="1"/>
  <c r="G289" i="1"/>
  <c r="I289" i="1" s="1"/>
  <c r="L289" i="1" s="1"/>
  <c r="N289" i="1" s="1"/>
  <c r="J288" i="1"/>
  <c r="G288" i="1"/>
  <c r="I288" i="1" s="1"/>
  <c r="J287" i="1"/>
  <c r="G287" i="1"/>
  <c r="I287" i="1" s="1"/>
  <c r="L287" i="1" s="1"/>
  <c r="N287" i="1" s="1"/>
  <c r="J286" i="1"/>
  <c r="G286" i="1"/>
  <c r="I286" i="1" s="1"/>
  <c r="J285" i="1"/>
  <c r="I285" i="1"/>
  <c r="G285" i="1"/>
  <c r="J284" i="1"/>
  <c r="L284" i="1" s="1"/>
  <c r="N284" i="1" s="1"/>
  <c r="G284" i="1"/>
  <c r="I284" i="1" s="1"/>
  <c r="J283" i="1"/>
  <c r="G283" i="1"/>
  <c r="I283" i="1" s="1"/>
  <c r="L283" i="1" s="1"/>
  <c r="N283" i="1" s="1"/>
  <c r="J282" i="1"/>
  <c r="I282" i="1"/>
  <c r="G282" i="1"/>
  <c r="J281" i="1"/>
  <c r="I281" i="1"/>
  <c r="G281" i="1"/>
  <c r="J280" i="1"/>
  <c r="G280" i="1"/>
  <c r="I280" i="1" s="1"/>
  <c r="L280" i="1" s="1"/>
  <c r="N280" i="1" s="1"/>
  <c r="J279" i="1"/>
  <c r="G279" i="1"/>
  <c r="I279" i="1" s="1"/>
  <c r="J278" i="1"/>
  <c r="I278" i="1"/>
  <c r="L278" i="1" s="1"/>
  <c r="N278" i="1" s="1"/>
  <c r="G278" i="1"/>
  <c r="J277" i="1"/>
  <c r="G277" i="1"/>
  <c r="I277" i="1" s="1"/>
  <c r="J276" i="1"/>
  <c r="G276" i="1"/>
  <c r="I276" i="1" s="1"/>
  <c r="L276" i="1" s="1"/>
  <c r="N276" i="1" s="1"/>
  <c r="J275" i="1"/>
  <c r="G275" i="1"/>
  <c r="I275" i="1" s="1"/>
  <c r="J274" i="1"/>
  <c r="G274" i="1"/>
  <c r="I274" i="1" s="1"/>
  <c r="L274" i="1" s="1"/>
  <c r="N274" i="1" s="1"/>
  <c r="J273" i="1"/>
  <c r="G273" i="1"/>
  <c r="I273" i="1" s="1"/>
  <c r="L272" i="1"/>
  <c r="N272" i="1" s="1"/>
  <c r="J272" i="1"/>
  <c r="G272" i="1"/>
  <c r="I272" i="1" s="1"/>
  <c r="J271" i="1"/>
  <c r="G271" i="1"/>
  <c r="I271" i="1" s="1"/>
  <c r="L271" i="1" s="1"/>
  <c r="N271" i="1" s="1"/>
  <c r="J270" i="1"/>
  <c r="G270" i="1"/>
  <c r="I270" i="1" s="1"/>
  <c r="L270" i="1" s="1"/>
  <c r="N270" i="1" s="1"/>
  <c r="J269" i="1"/>
  <c r="I269" i="1"/>
  <c r="G269" i="1"/>
  <c r="J268" i="1"/>
  <c r="L268" i="1" s="1"/>
  <c r="N268" i="1" s="1"/>
  <c r="G268" i="1"/>
  <c r="I268" i="1" s="1"/>
  <c r="J267" i="1"/>
  <c r="G267" i="1"/>
  <c r="I267" i="1" s="1"/>
  <c r="L267" i="1" s="1"/>
  <c r="N267" i="1" s="1"/>
  <c r="J266" i="1"/>
  <c r="I266" i="1"/>
  <c r="G266" i="1"/>
  <c r="J265" i="1"/>
  <c r="I265" i="1"/>
  <c r="G265" i="1"/>
  <c r="J264" i="1"/>
  <c r="G264" i="1"/>
  <c r="I264" i="1" s="1"/>
  <c r="L264" i="1" s="1"/>
  <c r="N264" i="1" s="1"/>
  <c r="J263" i="1"/>
  <c r="G263" i="1"/>
  <c r="I263" i="1" s="1"/>
  <c r="J262" i="1"/>
  <c r="I262" i="1"/>
  <c r="L262" i="1" s="1"/>
  <c r="N262" i="1" s="1"/>
  <c r="G262" i="1"/>
  <c r="J261" i="1"/>
  <c r="G261" i="1"/>
  <c r="I261" i="1" s="1"/>
  <c r="J260" i="1"/>
  <c r="G260" i="1"/>
  <c r="I260" i="1" s="1"/>
  <c r="L260" i="1" s="1"/>
  <c r="N260" i="1" s="1"/>
  <c r="J259" i="1"/>
  <c r="G259" i="1"/>
  <c r="I259" i="1" s="1"/>
  <c r="J258" i="1"/>
  <c r="G258" i="1"/>
  <c r="I258" i="1" s="1"/>
  <c r="L258" i="1" s="1"/>
  <c r="N258" i="1" s="1"/>
  <c r="J257" i="1"/>
  <c r="G257" i="1"/>
  <c r="I257" i="1" s="1"/>
  <c r="L256" i="1"/>
  <c r="N256" i="1" s="1"/>
  <c r="J256" i="1"/>
  <c r="G256" i="1"/>
  <c r="I256" i="1" s="1"/>
  <c r="J255" i="1"/>
  <c r="G255" i="1"/>
  <c r="I255" i="1" s="1"/>
  <c r="L255" i="1" s="1"/>
  <c r="N255" i="1" s="1"/>
  <c r="J254" i="1"/>
  <c r="G254" i="1"/>
  <c r="I254" i="1" s="1"/>
  <c r="L254" i="1" s="1"/>
  <c r="N254" i="1" s="1"/>
  <c r="J253" i="1"/>
  <c r="I253" i="1"/>
  <c r="G253" i="1"/>
  <c r="J252" i="1"/>
  <c r="L252" i="1" s="1"/>
  <c r="N252" i="1" s="1"/>
  <c r="G252" i="1"/>
  <c r="I252" i="1" s="1"/>
  <c r="J251" i="1"/>
  <c r="G251" i="1"/>
  <c r="I251" i="1" s="1"/>
  <c r="L251" i="1" s="1"/>
  <c r="N251" i="1" s="1"/>
  <c r="J250" i="1"/>
  <c r="I250" i="1"/>
  <c r="G250" i="1"/>
  <c r="J249" i="1"/>
  <c r="I249" i="1"/>
  <c r="G249" i="1"/>
  <c r="J248" i="1"/>
  <c r="G248" i="1"/>
  <c r="I248" i="1" s="1"/>
  <c r="L248" i="1" s="1"/>
  <c r="N248" i="1" s="1"/>
  <c r="J247" i="1"/>
  <c r="G247" i="1"/>
  <c r="I247" i="1" s="1"/>
  <c r="J246" i="1"/>
  <c r="I246" i="1"/>
  <c r="L246" i="1" s="1"/>
  <c r="N246" i="1" s="1"/>
  <c r="G246" i="1"/>
  <c r="J245" i="1"/>
  <c r="G245" i="1"/>
  <c r="I245" i="1" s="1"/>
  <c r="J244" i="1"/>
  <c r="G244" i="1"/>
  <c r="I244" i="1" s="1"/>
  <c r="L244" i="1" s="1"/>
  <c r="N244" i="1" s="1"/>
  <c r="J243" i="1"/>
  <c r="G243" i="1"/>
  <c r="I243" i="1" s="1"/>
  <c r="J242" i="1"/>
  <c r="G242" i="1"/>
  <c r="I242" i="1" s="1"/>
  <c r="L242" i="1" s="1"/>
  <c r="N242" i="1" s="1"/>
  <c r="J241" i="1"/>
  <c r="G241" i="1"/>
  <c r="I241" i="1" s="1"/>
  <c r="L240" i="1"/>
  <c r="N240" i="1" s="1"/>
  <c r="J240" i="1"/>
  <c r="G240" i="1"/>
  <c r="I240" i="1" s="1"/>
  <c r="J239" i="1"/>
  <c r="G239" i="1"/>
  <c r="I239" i="1" s="1"/>
  <c r="L239" i="1" s="1"/>
  <c r="N239" i="1" s="1"/>
  <c r="J238" i="1"/>
  <c r="G238" i="1"/>
  <c r="I238" i="1" s="1"/>
  <c r="L238" i="1" s="1"/>
  <c r="N238" i="1" s="1"/>
  <c r="J237" i="1"/>
  <c r="I237" i="1"/>
  <c r="G237" i="1"/>
  <c r="J236" i="1"/>
  <c r="L236" i="1" s="1"/>
  <c r="N236" i="1" s="1"/>
  <c r="G236" i="1"/>
  <c r="I236" i="1" s="1"/>
  <c r="J235" i="1"/>
  <c r="G235" i="1"/>
  <c r="I235" i="1" s="1"/>
  <c r="L235" i="1" s="1"/>
  <c r="N235" i="1" s="1"/>
  <c r="J234" i="1"/>
  <c r="I234" i="1"/>
  <c r="G234" i="1"/>
  <c r="J233" i="1"/>
  <c r="I233" i="1"/>
  <c r="G233" i="1"/>
  <c r="J232" i="1"/>
  <c r="G232" i="1"/>
  <c r="I232" i="1" s="1"/>
  <c r="L232" i="1" s="1"/>
  <c r="N232" i="1" s="1"/>
  <c r="J231" i="1"/>
  <c r="G231" i="1"/>
  <c r="I231" i="1" s="1"/>
  <c r="J230" i="1"/>
  <c r="I230" i="1"/>
  <c r="L230" i="1" s="1"/>
  <c r="N230" i="1" s="1"/>
  <c r="G230" i="1"/>
  <c r="J229" i="1"/>
  <c r="G229" i="1"/>
  <c r="I229" i="1" s="1"/>
  <c r="J228" i="1"/>
  <c r="G228" i="1"/>
  <c r="I228" i="1" s="1"/>
  <c r="L228" i="1" s="1"/>
  <c r="N228" i="1" s="1"/>
  <c r="J227" i="1"/>
  <c r="G227" i="1"/>
  <c r="I227" i="1" s="1"/>
  <c r="J226" i="1"/>
  <c r="G226" i="1"/>
  <c r="I226" i="1" s="1"/>
  <c r="L226" i="1" s="1"/>
  <c r="N226" i="1" s="1"/>
  <c r="J225" i="1"/>
  <c r="G225" i="1"/>
  <c r="I225" i="1" s="1"/>
  <c r="L224" i="1"/>
  <c r="N224" i="1" s="1"/>
  <c r="J224" i="1"/>
  <c r="G224" i="1"/>
  <c r="I224" i="1" s="1"/>
  <c r="J223" i="1"/>
  <c r="L223" i="1" s="1"/>
  <c r="N223" i="1" s="1"/>
  <c r="G223" i="1"/>
  <c r="I223" i="1" s="1"/>
  <c r="J222" i="1"/>
  <c r="G222" i="1"/>
  <c r="I222" i="1" s="1"/>
  <c r="L222" i="1" s="1"/>
  <c r="N222" i="1" s="1"/>
  <c r="J221" i="1"/>
  <c r="G221" i="1"/>
  <c r="I221" i="1" s="1"/>
  <c r="L221" i="1" s="1"/>
  <c r="N221" i="1" s="1"/>
  <c r="J220" i="1"/>
  <c r="G220" i="1"/>
  <c r="I220" i="1" s="1"/>
  <c r="J219" i="1"/>
  <c r="G219" i="1"/>
  <c r="I219" i="1" s="1"/>
  <c r="L219" i="1" s="1"/>
  <c r="N219" i="1" s="1"/>
  <c r="J218" i="1"/>
  <c r="G218" i="1"/>
  <c r="I218" i="1" s="1"/>
  <c r="J217" i="1"/>
  <c r="G217" i="1"/>
  <c r="I217" i="1" s="1"/>
  <c r="J216" i="1"/>
  <c r="G216" i="1"/>
  <c r="I216" i="1" s="1"/>
  <c r="L216" i="1" s="1"/>
  <c r="N216" i="1" s="1"/>
  <c r="L215" i="1"/>
  <c r="N215" i="1" s="1"/>
  <c r="J215" i="1"/>
  <c r="G215" i="1"/>
  <c r="I215" i="1" s="1"/>
  <c r="J214" i="1"/>
  <c r="I214" i="1"/>
  <c r="L214" i="1" s="1"/>
  <c r="N214" i="1" s="1"/>
  <c r="G214" i="1"/>
  <c r="J213" i="1"/>
  <c r="G213" i="1"/>
  <c r="I213" i="1" s="1"/>
  <c r="L213" i="1" s="1"/>
  <c r="N213" i="1" s="1"/>
  <c r="J212" i="1"/>
  <c r="G212" i="1"/>
  <c r="I212" i="1" s="1"/>
  <c r="J211" i="1"/>
  <c r="G211" i="1"/>
  <c r="I211" i="1" s="1"/>
  <c r="L211" i="1" s="1"/>
  <c r="N211" i="1" s="1"/>
  <c r="J210" i="1"/>
  <c r="G210" i="1"/>
  <c r="I210" i="1" s="1"/>
  <c r="J209" i="1"/>
  <c r="I209" i="1"/>
  <c r="G209" i="1"/>
  <c r="J208" i="1"/>
  <c r="G208" i="1"/>
  <c r="I208" i="1" s="1"/>
  <c r="L208" i="1" s="1"/>
  <c r="N208" i="1" s="1"/>
  <c r="J207" i="1"/>
  <c r="G207" i="1"/>
  <c r="I207" i="1" s="1"/>
  <c r="L207" i="1" s="1"/>
  <c r="N207" i="1" s="1"/>
  <c r="J206" i="1"/>
  <c r="I206" i="1"/>
  <c r="G206" i="1"/>
  <c r="J205" i="1"/>
  <c r="I205" i="1"/>
  <c r="L205" i="1" s="1"/>
  <c r="N205" i="1" s="1"/>
  <c r="G205" i="1"/>
  <c r="J204" i="1"/>
  <c r="G204" i="1"/>
  <c r="I204" i="1" s="1"/>
  <c r="L204" i="1" s="1"/>
  <c r="N204" i="1" s="1"/>
  <c r="J203" i="1"/>
  <c r="G203" i="1"/>
  <c r="I203" i="1" s="1"/>
  <c r="J202" i="1"/>
  <c r="G202" i="1"/>
  <c r="I202" i="1" s="1"/>
  <c r="L202" i="1" s="1"/>
  <c r="N202" i="1" s="1"/>
  <c r="J201" i="1"/>
  <c r="I201" i="1"/>
  <c r="G201" i="1"/>
  <c r="J200" i="1"/>
  <c r="L200" i="1" s="1"/>
  <c r="N200" i="1" s="1"/>
  <c r="G200" i="1"/>
  <c r="I200" i="1" s="1"/>
  <c r="J199" i="1"/>
  <c r="G199" i="1"/>
  <c r="I199" i="1" s="1"/>
  <c r="L199" i="1" s="1"/>
  <c r="N199" i="1" s="1"/>
  <c r="J198" i="1"/>
  <c r="G198" i="1"/>
  <c r="I198" i="1" s="1"/>
  <c r="L198" i="1" s="1"/>
  <c r="N198" i="1" s="1"/>
  <c r="J197" i="1"/>
  <c r="I197" i="1"/>
  <c r="G197" i="1"/>
  <c r="J196" i="1"/>
  <c r="G196" i="1"/>
  <c r="I196" i="1" s="1"/>
  <c r="L196" i="1" s="1"/>
  <c r="N196" i="1" s="1"/>
  <c r="J195" i="1"/>
  <c r="G195" i="1"/>
  <c r="I195" i="1" s="1"/>
  <c r="J194" i="1"/>
  <c r="G194" i="1"/>
  <c r="I194" i="1" s="1"/>
  <c r="L194" i="1" s="1"/>
  <c r="N194" i="1" s="1"/>
  <c r="J193" i="1"/>
  <c r="G193" i="1"/>
  <c r="I193" i="1" s="1"/>
  <c r="L192" i="1"/>
  <c r="N192" i="1" s="1"/>
  <c r="J192" i="1"/>
  <c r="G192" i="1"/>
  <c r="I192" i="1" s="1"/>
  <c r="J191" i="1"/>
  <c r="L191" i="1" s="1"/>
  <c r="N191" i="1" s="1"/>
  <c r="G191" i="1"/>
  <c r="I191" i="1" s="1"/>
  <c r="J190" i="1"/>
  <c r="G190" i="1"/>
  <c r="I190" i="1" s="1"/>
  <c r="L190" i="1" s="1"/>
  <c r="N190" i="1" s="1"/>
  <c r="J189" i="1"/>
  <c r="G189" i="1"/>
  <c r="I189" i="1" s="1"/>
  <c r="L189" i="1" s="1"/>
  <c r="N189" i="1" s="1"/>
  <c r="J188" i="1"/>
  <c r="G188" i="1"/>
  <c r="I188" i="1" s="1"/>
  <c r="J187" i="1"/>
  <c r="G187" i="1"/>
  <c r="I187" i="1" s="1"/>
  <c r="L187" i="1" s="1"/>
  <c r="N187" i="1" s="1"/>
  <c r="J186" i="1"/>
  <c r="G186" i="1"/>
  <c r="I186" i="1" s="1"/>
  <c r="J185" i="1"/>
  <c r="G185" i="1"/>
  <c r="I185" i="1" s="1"/>
  <c r="J184" i="1"/>
  <c r="G184" i="1"/>
  <c r="I184" i="1" s="1"/>
  <c r="L184" i="1" s="1"/>
  <c r="N184" i="1" s="1"/>
  <c r="L183" i="1"/>
  <c r="N183" i="1" s="1"/>
  <c r="J183" i="1"/>
  <c r="G183" i="1"/>
  <c r="I183" i="1" s="1"/>
  <c r="J182" i="1"/>
  <c r="I182" i="1"/>
  <c r="L182" i="1" s="1"/>
  <c r="N182" i="1" s="1"/>
  <c r="G182" i="1"/>
  <c r="J181" i="1"/>
  <c r="G181" i="1"/>
  <c r="I181" i="1" s="1"/>
  <c r="L181" i="1" s="1"/>
  <c r="N181" i="1" s="1"/>
  <c r="J180" i="1"/>
  <c r="G180" i="1"/>
  <c r="I180" i="1" s="1"/>
  <c r="J179" i="1"/>
  <c r="G179" i="1"/>
  <c r="I179" i="1" s="1"/>
  <c r="L179" i="1" s="1"/>
  <c r="N179" i="1" s="1"/>
  <c r="J178" i="1"/>
  <c r="G178" i="1"/>
  <c r="I178" i="1" s="1"/>
  <c r="J177" i="1"/>
  <c r="I177" i="1"/>
  <c r="G177" i="1"/>
  <c r="J176" i="1"/>
  <c r="G176" i="1"/>
  <c r="I176" i="1" s="1"/>
  <c r="L176" i="1" s="1"/>
  <c r="N176" i="1" s="1"/>
  <c r="J175" i="1"/>
  <c r="G175" i="1"/>
  <c r="I175" i="1" s="1"/>
  <c r="L175" i="1" s="1"/>
  <c r="N175" i="1" s="1"/>
  <c r="J174" i="1"/>
  <c r="I174" i="1"/>
  <c r="G174" i="1"/>
  <c r="J173" i="1"/>
  <c r="I173" i="1"/>
  <c r="L173" i="1" s="1"/>
  <c r="N173" i="1" s="1"/>
  <c r="G173" i="1"/>
  <c r="J172" i="1"/>
  <c r="G172" i="1"/>
  <c r="I172" i="1" s="1"/>
  <c r="L172" i="1" s="1"/>
  <c r="N172" i="1" s="1"/>
  <c r="J171" i="1"/>
  <c r="G171" i="1"/>
  <c r="I171" i="1" s="1"/>
  <c r="J170" i="1"/>
  <c r="G170" i="1"/>
  <c r="I170" i="1" s="1"/>
  <c r="L170" i="1" s="1"/>
  <c r="N170" i="1" s="1"/>
  <c r="J169" i="1"/>
  <c r="I169" i="1"/>
  <c r="G169" i="1"/>
  <c r="J168" i="1"/>
  <c r="L168" i="1" s="1"/>
  <c r="N168" i="1" s="1"/>
  <c r="G168" i="1"/>
  <c r="I168" i="1" s="1"/>
  <c r="J167" i="1"/>
  <c r="G167" i="1"/>
  <c r="I167" i="1" s="1"/>
  <c r="L167" i="1" s="1"/>
  <c r="N167" i="1" s="1"/>
  <c r="J166" i="1"/>
  <c r="G166" i="1"/>
  <c r="I166" i="1" s="1"/>
  <c r="L166" i="1" s="1"/>
  <c r="N166" i="1" s="1"/>
  <c r="J165" i="1"/>
  <c r="I165" i="1"/>
  <c r="G165" i="1"/>
  <c r="J164" i="1"/>
  <c r="G164" i="1"/>
  <c r="I164" i="1" s="1"/>
  <c r="L164" i="1" s="1"/>
  <c r="N164" i="1" s="1"/>
  <c r="J163" i="1"/>
  <c r="G163" i="1"/>
  <c r="I163" i="1" s="1"/>
  <c r="J162" i="1"/>
  <c r="G162" i="1"/>
  <c r="I162" i="1" s="1"/>
  <c r="L162" i="1" s="1"/>
  <c r="N162" i="1" s="1"/>
  <c r="J161" i="1"/>
  <c r="G161" i="1"/>
  <c r="I161" i="1" s="1"/>
  <c r="L161" i="1" s="1"/>
  <c r="N161" i="1" s="1"/>
  <c r="J160" i="1"/>
  <c r="G160" i="1"/>
  <c r="I160" i="1" s="1"/>
  <c r="J159" i="1"/>
  <c r="I159" i="1"/>
  <c r="L159" i="1" s="1"/>
  <c r="N159" i="1" s="1"/>
  <c r="G159" i="1"/>
  <c r="J158" i="1"/>
  <c r="G158" i="1"/>
  <c r="I158" i="1" s="1"/>
  <c r="L158" i="1" s="1"/>
  <c r="N158" i="1" s="1"/>
  <c r="J157" i="1"/>
  <c r="G157" i="1"/>
  <c r="I157" i="1" s="1"/>
  <c r="L157" i="1" s="1"/>
  <c r="N157" i="1" s="1"/>
  <c r="J156" i="1"/>
  <c r="G156" i="1"/>
  <c r="I156" i="1" s="1"/>
  <c r="J155" i="1"/>
  <c r="G155" i="1"/>
  <c r="I155" i="1" s="1"/>
  <c r="L155" i="1" s="1"/>
  <c r="N155" i="1" s="1"/>
  <c r="J154" i="1"/>
  <c r="G154" i="1"/>
  <c r="I154" i="1" s="1"/>
  <c r="J153" i="1"/>
  <c r="I153" i="1"/>
  <c r="G153" i="1"/>
  <c r="J152" i="1"/>
  <c r="L152" i="1" s="1"/>
  <c r="N152" i="1" s="1"/>
  <c r="G152" i="1"/>
  <c r="I152" i="1" s="1"/>
  <c r="J151" i="1"/>
  <c r="G151" i="1"/>
  <c r="I151" i="1" s="1"/>
  <c r="L151" i="1" s="1"/>
  <c r="N151" i="1" s="1"/>
  <c r="J150" i="1"/>
  <c r="G150" i="1"/>
  <c r="I150" i="1" s="1"/>
  <c r="J149" i="1"/>
  <c r="I149" i="1"/>
  <c r="L149" i="1" s="1"/>
  <c r="N149" i="1" s="1"/>
  <c r="G149" i="1"/>
  <c r="J148" i="1"/>
  <c r="L148" i="1" s="1"/>
  <c r="N148" i="1" s="1"/>
  <c r="G148" i="1"/>
  <c r="I148" i="1" s="1"/>
  <c r="J147" i="1"/>
  <c r="G147" i="1"/>
  <c r="I147" i="1" s="1"/>
  <c r="L147" i="1" s="1"/>
  <c r="N147" i="1" s="1"/>
  <c r="J146" i="1"/>
  <c r="G146" i="1"/>
  <c r="I146" i="1" s="1"/>
  <c r="J145" i="1"/>
  <c r="I145" i="1"/>
  <c r="L145" i="1" s="1"/>
  <c r="N145" i="1" s="1"/>
  <c r="G145" i="1"/>
  <c r="J144" i="1"/>
  <c r="G144" i="1"/>
  <c r="I144" i="1" s="1"/>
  <c r="L144" i="1" s="1"/>
  <c r="N144" i="1" s="1"/>
  <c r="J143" i="1"/>
  <c r="I143" i="1"/>
  <c r="G143" i="1"/>
  <c r="J142" i="1"/>
  <c r="I142" i="1"/>
  <c r="L142" i="1" s="1"/>
  <c r="N142" i="1" s="1"/>
  <c r="G142" i="1"/>
  <c r="J141" i="1"/>
  <c r="G141" i="1"/>
  <c r="I141" i="1" s="1"/>
  <c r="L141" i="1" s="1"/>
  <c r="N141" i="1" s="1"/>
  <c r="J140" i="1"/>
  <c r="G140" i="1"/>
  <c r="I140" i="1" s="1"/>
  <c r="J139" i="1"/>
  <c r="I139" i="1"/>
  <c r="L139" i="1" s="1"/>
  <c r="N139" i="1" s="1"/>
  <c r="G139" i="1"/>
  <c r="J138" i="1"/>
  <c r="G138" i="1"/>
  <c r="I138" i="1" s="1"/>
  <c r="J137" i="1"/>
  <c r="G137" i="1"/>
  <c r="I137" i="1" s="1"/>
  <c r="L137" i="1" s="1"/>
  <c r="N137" i="1" s="1"/>
  <c r="L136" i="1"/>
  <c r="N136" i="1" s="1"/>
  <c r="J136" i="1"/>
  <c r="G136" i="1"/>
  <c r="I136" i="1" s="1"/>
  <c r="J135" i="1"/>
  <c r="G135" i="1"/>
  <c r="I135" i="1" s="1"/>
  <c r="L135" i="1" s="1"/>
  <c r="N135" i="1" s="1"/>
  <c r="J134" i="1"/>
  <c r="G134" i="1"/>
  <c r="I134" i="1" s="1"/>
  <c r="J133" i="1"/>
  <c r="L133" i="1" s="1"/>
  <c r="N133" i="1" s="1"/>
  <c r="I133" i="1"/>
  <c r="G133" i="1"/>
  <c r="L132" i="1"/>
  <c r="N132" i="1" s="1"/>
  <c r="J132" i="1"/>
  <c r="G132" i="1"/>
  <c r="I132" i="1" s="1"/>
  <c r="J131" i="1"/>
  <c r="G131" i="1"/>
  <c r="I131" i="1" s="1"/>
  <c r="L131" i="1" s="1"/>
  <c r="N131" i="1" s="1"/>
  <c r="S130" i="1"/>
  <c r="J130" i="1"/>
  <c r="G130" i="1"/>
  <c r="I130" i="1" s="1"/>
  <c r="L130" i="1" s="1"/>
  <c r="N130" i="1" s="1"/>
  <c r="J129" i="1"/>
  <c r="G129" i="1"/>
  <c r="I129" i="1" s="1"/>
  <c r="J128" i="1"/>
  <c r="I128" i="1"/>
  <c r="L128" i="1" s="1"/>
  <c r="N128" i="1" s="1"/>
  <c r="G128" i="1"/>
  <c r="J127" i="1"/>
  <c r="G127" i="1"/>
  <c r="I127" i="1" s="1"/>
  <c r="J126" i="1"/>
  <c r="G126" i="1"/>
  <c r="I126" i="1" s="1"/>
  <c r="L126" i="1" s="1"/>
  <c r="N126" i="1" s="1"/>
  <c r="L125" i="1"/>
  <c r="N125" i="1" s="1"/>
  <c r="J125" i="1"/>
  <c r="G125" i="1"/>
  <c r="I125" i="1" s="1"/>
  <c r="J124" i="1"/>
  <c r="G124" i="1"/>
  <c r="I124" i="1" s="1"/>
  <c r="L124" i="1" s="1"/>
  <c r="N124" i="1" s="1"/>
  <c r="J123" i="1"/>
  <c r="G123" i="1"/>
  <c r="I123" i="1" s="1"/>
  <c r="J122" i="1"/>
  <c r="L122" i="1" s="1"/>
  <c r="N122" i="1" s="1"/>
  <c r="I122" i="1"/>
  <c r="G122" i="1"/>
  <c r="L121" i="1"/>
  <c r="N121" i="1" s="1"/>
  <c r="J121" i="1"/>
  <c r="G121" i="1"/>
  <c r="I121" i="1" s="1"/>
  <c r="J120" i="1"/>
  <c r="G120" i="1"/>
  <c r="I120" i="1" s="1"/>
  <c r="L120" i="1" s="1"/>
  <c r="N120" i="1" s="1"/>
  <c r="J119" i="1"/>
  <c r="G119" i="1"/>
  <c r="I119" i="1" s="1"/>
  <c r="J118" i="1"/>
  <c r="L118" i="1" s="1"/>
  <c r="N118" i="1" s="1"/>
  <c r="I118" i="1"/>
  <c r="G118" i="1"/>
  <c r="J117" i="1"/>
  <c r="G117" i="1"/>
  <c r="I117" i="1" s="1"/>
  <c r="L117" i="1" s="1"/>
  <c r="N117" i="1" s="1"/>
  <c r="J116" i="1"/>
  <c r="G116" i="1"/>
  <c r="I116" i="1" s="1"/>
  <c r="L116" i="1" s="1"/>
  <c r="N116" i="1" s="1"/>
  <c r="J115" i="1"/>
  <c r="I115" i="1"/>
  <c r="G115" i="1"/>
  <c r="J114" i="1"/>
  <c r="I114" i="1"/>
  <c r="L114" i="1" s="1"/>
  <c r="N114" i="1" s="1"/>
  <c r="G114" i="1"/>
  <c r="J113" i="1"/>
  <c r="G113" i="1"/>
  <c r="I113" i="1" s="1"/>
  <c r="L113" i="1" s="1"/>
  <c r="N113" i="1" s="1"/>
  <c r="J112" i="1"/>
  <c r="I112" i="1"/>
  <c r="G112" i="1"/>
  <c r="J111" i="1"/>
  <c r="I111" i="1"/>
  <c r="G111" i="1"/>
  <c r="J110" i="1"/>
  <c r="G110" i="1"/>
  <c r="I110" i="1" s="1"/>
  <c r="L110" i="1" s="1"/>
  <c r="N110" i="1" s="1"/>
  <c r="J109" i="1"/>
  <c r="G109" i="1"/>
  <c r="I109" i="1" s="1"/>
  <c r="L109" i="1" s="1"/>
  <c r="N109" i="1" s="1"/>
  <c r="J108" i="1"/>
  <c r="G108" i="1"/>
  <c r="I108" i="1" s="1"/>
  <c r="J107" i="1"/>
  <c r="G107" i="1"/>
  <c r="I107" i="1" s="1"/>
  <c r="L107" i="1" s="1"/>
  <c r="N107" i="1" s="1"/>
  <c r="J106" i="1"/>
  <c r="G106" i="1"/>
  <c r="I106" i="1" s="1"/>
  <c r="L106" i="1" s="1"/>
  <c r="N106" i="1" s="1"/>
  <c r="J105" i="1"/>
  <c r="G105" i="1"/>
  <c r="I105" i="1" s="1"/>
  <c r="L105" i="1" s="1"/>
  <c r="N105" i="1" s="1"/>
  <c r="J104" i="1"/>
  <c r="G104" i="1"/>
  <c r="I104" i="1" s="1"/>
  <c r="J103" i="1"/>
  <c r="G103" i="1"/>
  <c r="I103" i="1" s="1"/>
  <c r="L103" i="1" s="1"/>
  <c r="N103" i="1" s="1"/>
  <c r="J102" i="1"/>
  <c r="G102" i="1"/>
  <c r="I102" i="1" s="1"/>
  <c r="L102" i="1" s="1"/>
  <c r="N102" i="1" s="1"/>
  <c r="J101" i="1"/>
  <c r="G101" i="1"/>
  <c r="I101" i="1" s="1"/>
  <c r="J100" i="1"/>
  <c r="G100" i="1"/>
  <c r="I100" i="1" s="1"/>
  <c r="L100" i="1" s="1"/>
  <c r="N100" i="1" s="1"/>
  <c r="J99" i="1"/>
  <c r="G99" i="1"/>
  <c r="I99" i="1" s="1"/>
  <c r="L99" i="1" s="1"/>
  <c r="N99" i="1" s="1"/>
  <c r="J98" i="1"/>
  <c r="I98" i="1"/>
  <c r="G98" i="1"/>
  <c r="J97" i="1"/>
  <c r="G97" i="1"/>
  <c r="I97" i="1" s="1"/>
  <c r="L97" i="1" s="1"/>
  <c r="N97" i="1" s="1"/>
  <c r="J96" i="1"/>
  <c r="G96" i="1"/>
  <c r="I96" i="1" s="1"/>
  <c r="L96" i="1" s="1"/>
  <c r="N96" i="1" s="1"/>
  <c r="J95" i="1"/>
  <c r="I95" i="1"/>
  <c r="G95" i="1"/>
  <c r="J94" i="1"/>
  <c r="I94" i="1"/>
  <c r="L94" i="1" s="1"/>
  <c r="N94" i="1" s="1"/>
  <c r="G94" i="1"/>
  <c r="J93" i="1"/>
  <c r="G93" i="1"/>
  <c r="I93" i="1" s="1"/>
  <c r="L93" i="1" s="1"/>
  <c r="N93" i="1" s="1"/>
  <c r="J92" i="1"/>
  <c r="G92" i="1"/>
  <c r="I92" i="1" s="1"/>
  <c r="J91" i="1"/>
  <c r="G91" i="1"/>
  <c r="I91" i="1" s="1"/>
  <c r="L91" i="1" s="1"/>
  <c r="N91" i="1" s="1"/>
  <c r="J90" i="1"/>
  <c r="G90" i="1"/>
  <c r="I90" i="1" s="1"/>
  <c r="J89" i="1"/>
  <c r="I89" i="1"/>
  <c r="L89" i="1" s="1"/>
  <c r="N89" i="1" s="1"/>
  <c r="G89" i="1"/>
  <c r="J88" i="1"/>
  <c r="G88" i="1"/>
  <c r="I88" i="1" s="1"/>
  <c r="L88" i="1" s="1"/>
  <c r="N88" i="1" s="1"/>
  <c r="J87" i="1"/>
  <c r="G87" i="1"/>
  <c r="I87" i="1" s="1"/>
  <c r="J86" i="1"/>
  <c r="G86" i="1"/>
  <c r="I86" i="1" s="1"/>
  <c r="L86" i="1" s="1"/>
  <c r="N86" i="1" s="1"/>
  <c r="J85" i="1"/>
  <c r="G85" i="1"/>
  <c r="I85" i="1" s="1"/>
  <c r="L85" i="1" s="1"/>
  <c r="N85" i="1" s="1"/>
  <c r="J84" i="1"/>
  <c r="I84" i="1"/>
  <c r="G84" i="1"/>
  <c r="J83" i="1"/>
  <c r="G83" i="1"/>
  <c r="I83" i="1" s="1"/>
  <c r="L83" i="1" s="1"/>
  <c r="N83" i="1" s="1"/>
  <c r="J82" i="1"/>
  <c r="G82" i="1"/>
  <c r="I82" i="1" s="1"/>
  <c r="J81" i="1"/>
  <c r="I81" i="1"/>
  <c r="L81" i="1" s="1"/>
  <c r="N81" i="1" s="1"/>
  <c r="G81" i="1"/>
  <c r="J80" i="1"/>
  <c r="G80" i="1"/>
  <c r="I80" i="1" s="1"/>
  <c r="L80" i="1" s="1"/>
  <c r="N80" i="1" s="1"/>
  <c r="J79" i="1"/>
  <c r="G79" i="1"/>
  <c r="I79" i="1" s="1"/>
  <c r="L79" i="1" s="1"/>
  <c r="N79" i="1" s="1"/>
  <c r="J78" i="1"/>
  <c r="G78" i="1"/>
  <c r="I78" i="1" s="1"/>
  <c r="L78" i="1" s="1"/>
  <c r="N78" i="1" s="1"/>
  <c r="J77" i="1"/>
  <c r="G77" i="1"/>
  <c r="I77" i="1" s="1"/>
  <c r="L77" i="1" s="1"/>
  <c r="N77" i="1" s="1"/>
  <c r="J76" i="1"/>
  <c r="G76" i="1"/>
  <c r="I76" i="1" s="1"/>
  <c r="L76" i="1" s="1"/>
  <c r="N76" i="1" s="1"/>
  <c r="J75" i="1"/>
  <c r="G75" i="1"/>
  <c r="I75" i="1" s="1"/>
  <c r="L75" i="1" s="1"/>
  <c r="N75" i="1" s="1"/>
  <c r="J74" i="1"/>
  <c r="G74" i="1"/>
  <c r="I74" i="1" s="1"/>
  <c r="L74" i="1" s="1"/>
  <c r="N74" i="1" s="1"/>
  <c r="J73" i="1"/>
  <c r="I73" i="1"/>
  <c r="L73" i="1" s="1"/>
  <c r="N73" i="1" s="1"/>
  <c r="G73" i="1"/>
  <c r="J72" i="1"/>
  <c r="G72" i="1"/>
  <c r="I72" i="1" s="1"/>
  <c r="L72" i="1" s="1"/>
  <c r="N72" i="1" s="1"/>
  <c r="J71" i="1"/>
  <c r="G71" i="1"/>
  <c r="I71" i="1" s="1"/>
  <c r="L71" i="1" s="1"/>
  <c r="N71" i="1" s="1"/>
  <c r="J70" i="1"/>
  <c r="G70" i="1"/>
  <c r="I70" i="1" s="1"/>
  <c r="L70" i="1" s="1"/>
  <c r="N70" i="1" s="1"/>
  <c r="J69" i="1"/>
  <c r="G69" i="1"/>
  <c r="I69" i="1" s="1"/>
  <c r="L69" i="1" s="1"/>
  <c r="N69" i="1" s="1"/>
  <c r="J68" i="1"/>
  <c r="G68" i="1"/>
  <c r="I68" i="1" s="1"/>
  <c r="L68" i="1" s="1"/>
  <c r="N68" i="1" s="1"/>
  <c r="J67" i="1"/>
  <c r="G67" i="1"/>
  <c r="I67" i="1" s="1"/>
  <c r="L67" i="1" s="1"/>
  <c r="N67" i="1" s="1"/>
  <c r="J66" i="1"/>
  <c r="G66" i="1"/>
  <c r="I66" i="1" s="1"/>
  <c r="L66" i="1" s="1"/>
  <c r="N66" i="1" s="1"/>
  <c r="J65" i="1"/>
  <c r="I65" i="1"/>
  <c r="L65" i="1" s="1"/>
  <c r="N65" i="1" s="1"/>
  <c r="G65" i="1"/>
  <c r="J64" i="1"/>
  <c r="G64" i="1"/>
  <c r="I64" i="1" s="1"/>
  <c r="L64" i="1" s="1"/>
  <c r="N64" i="1" s="1"/>
  <c r="J63" i="1"/>
  <c r="G63" i="1"/>
  <c r="I63" i="1" s="1"/>
  <c r="L63" i="1" s="1"/>
  <c r="N63" i="1" s="1"/>
  <c r="J62" i="1"/>
  <c r="G62" i="1"/>
  <c r="I62" i="1" s="1"/>
  <c r="L62" i="1" s="1"/>
  <c r="N62" i="1" s="1"/>
  <c r="J61" i="1"/>
  <c r="G61" i="1"/>
  <c r="I61" i="1" s="1"/>
  <c r="L61" i="1" s="1"/>
  <c r="N61" i="1" s="1"/>
  <c r="J60" i="1"/>
  <c r="G60" i="1"/>
  <c r="I60" i="1" s="1"/>
  <c r="L60" i="1" s="1"/>
  <c r="N60" i="1" s="1"/>
  <c r="J59" i="1"/>
  <c r="G59" i="1"/>
  <c r="I59" i="1" s="1"/>
  <c r="L59" i="1" s="1"/>
  <c r="N59" i="1" s="1"/>
  <c r="J58" i="1"/>
  <c r="G58" i="1"/>
  <c r="I58" i="1" s="1"/>
  <c r="L58" i="1" s="1"/>
  <c r="N58" i="1" s="1"/>
  <c r="J57" i="1"/>
  <c r="I57" i="1"/>
  <c r="L57" i="1" s="1"/>
  <c r="N57" i="1" s="1"/>
  <c r="G57" i="1"/>
  <c r="J56" i="1"/>
  <c r="G56" i="1"/>
  <c r="I56" i="1" s="1"/>
  <c r="L56" i="1" s="1"/>
  <c r="N56" i="1" s="1"/>
  <c r="J55" i="1"/>
  <c r="G55" i="1"/>
  <c r="I55" i="1" s="1"/>
  <c r="L55" i="1" s="1"/>
  <c r="N55" i="1" s="1"/>
  <c r="J54" i="1"/>
  <c r="G54" i="1"/>
  <c r="I54" i="1" s="1"/>
  <c r="L54" i="1" s="1"/>
  <c r="N54" i="1" s="1"/>
  <c r="J53" i="1"/>
  <c r="G53" i="1"/>
  <c r="I53" i="1" s="1"/>
  <c r="L53" i="1" s="1"/>
  <c r="N53" i="1" s="1"/>
  <c r="J52" i="1"/>
  <c r="I52" i="1"/>
  <c r="J51" i="1"/>
  <c r="G51" i="1"/>
  <c r="I51" i="1" s="1"/>
  <c r="L51" i="1" s="1"/>
  <c r="N51" i="1" s="1"/>
  <c r="J50" i="1"/>
  <c r="G50" i="1"/>
  <c r="I50" i="1" s="1"/>
  <c r="L50" i="1" s="1"/>
  <c r="N50" i="1" s="1"/>
  <c r="J49" i="1"/>
  <c r="G49" i="1"/>
  <c r="I49" i="1" s="1"/>
  <c r="L49" i="1" s="1"/>
  <c r="N49" i="1" s="1"/>
  <c r="J48" i="1"/>
  <c r="G48" i="1"/>
  <c r="I48" i="1" s="1"/>
  <c r="L48" i="1" s="1"/>
  <c r="N48" i="1" s="1"/>
  <c r="J47" i="1"/>
  <c r="G47" i="1"/>
  <c r="I47" i="1" s="1"/>
  <c r="L47" i="1" s="1"/>
  <c r="N47" i="1" s="1"/>
  <c r="J46" i="1"/>
  <c r="G46" i="1"/>
  <c r="I46" i="1" s="1"/>
  <c r="L46" i="1" s="1"/>
  <c r="N46" i="1" s="1"/>
  <c r="J45" i="1"/>
  <c r="G45" i="1"/>
  <c r="I45" i="1" s="1"/>
  <c r="L45" i="1" s="1"/>
  <c r="N45" i="1" s="1"/>
  <c r="J44" i="1"/>
  <c r="I44" i="1"/>
  <c r="L44" i="1" s="1"/>
  <c r="N44" i="1" s="1"/>
  <c r="G44" i="1"/>
  <c r="J43" i="1"/>
  <c r="G43" i="1"/>
  <c r="I43" i="1" s="1"/>
  <c r="L43" i="1" s="1"/>
  <c r="N43" i="1" s="1"/>
  <c r="J42" i="1"/>
  <c r="G42" i="1"/>
  <c r="I42" i="1" s="1"/>
  <c r="L42" i="1" s="1"/>
  <c r="N42" i="1" s="1"/>
  <c r="J41" i="1"/>
  <c r="G41" i="1"/>
  <c r="I41" i="1" s="1"/>
  <c r="L41" i="1" s="1"/>
  <c r="N41" i="1" s="1"/>
  <c r="J40" i="1"/>
  <c r="G40" i="1"/>
  <c r="I40" i="1" s="1"/>
  <c r="L40" i="1" s="1"/>
  <c r="N40" i="1" s="1"/>
  <c r="J39" i="1"/>
  <c r="G39" i="1"/>
  <c r="I39" i="1" s="1"/>
  <c r="L39" i="1" s="1"/>
  <c r="N39" i="1" s="1"/>
  <c r="J38" i="1"/>
  <c r="G38" i="1"/>
  <c r="I38" i="1" s="1"/>
  <c r="L38" i="1" s="1"/>
  <c r="N38" i="1" s="1"/>
  <c r="J37" i="1"/>
  <c r="G37" i="1"/>
  <c r="I37" i="1" s="1"/>
  <c r="L37" i="1" s="1"/>
  <c r="N37" i="1" s="1"/>
  <c r="J36" i="1"/>
  <c r="I36" i="1"/>
  <c r="L36" i="1" s="1"/>
  <c r="N36" i="1" s="1"/>
  <c r="G36" i="1"/>
  <c r="J35" i="1"/>
  <c r="G35" i="1"/>
  <c r="I35" i="1" s="1"/>
  <c r="L35" i="1" s="1"/>
  <c r="N35" i="1" s="1"/>
  <c r="J34" i="1"/>
  <c r="G34" i="1"/>
  <c r="I34" i="1" s="1"/>
  <c r="L34" i="1" s="1"/>
  <c r="N34" i="1" s="1"/>
  <c r="J33" i="1"/>
  <c r="G33" i="1"/>
  <c r="I33" i="1" s="1"/>
  <c r="L33" i="1" s="1"/>
  <c r="N33" i="1" s="1"/>
  <c r="J32" i="1"/>
  <c r="G32" i="1"/>
  <c r="I32" i="1" s="1"/>
  <c r="L32" i="1" s="1"/>
  <c r="N32" i="1" s="1"/>
  <c r="J31" i="1"/>
  <c r="G31" i="1"/>
  <c r="I31" i="1" s="1"/>
  <c r="L31" i="1" s="1"/>
  <c r="N31" i="1" s="1"/>
  <c r="J30" i="1"/>
  <c r="G30" i="1"/>
  <c r="I30" i="1" s="1"/>
  <c r="L30" i="1" s="1"/>
  <c r="N30" i="1" s="1"/>
  <c r="J29" i="1"/>
  <c r="G29" i="1"/>
  <c r="I29" i="1" s="1"/>
  <c r="L29" i="1" s="1"/>
  <c r="N29" i="1" s="1"/>
  <c r="J28" i="1"/>
  <c r="I28" i="1"/>
  <c r="L28" i="1" s="1"/>
  <c r="N28" i="1" s="1"/>
  <c r="G28" i="1"/>
  <c r="J27" i="1"/>
  <c r="G27" i="1"/>
  <c r="I27" i="1" s="1"/>
  <c r="L27" i="1" s="1"/>
  <c r="N27" i="1" s="1"/>
  <c r="J26" i="1"/>
  <c r="G26" i="1"/>
  <c r="I26" i="1" s="1"/>
  <c r="L26" i="1" s="1"/>
  <c r="N26" i="1" s="1"/>
  <c r="J25" i="1"/>
  <c r="G25" i="1"/>
  <c r="I25" i="1" s="1"/>
  <c r="L25" i="1" s="1"/>
  <c r="N25" i="1" s="1"/>
  <c r="J24" i="1"/>
  <c r="G24" i="1"/>
  <c r="I24" i="1" s="1"/>
  <c r="L24" i="1" s="1"/>
  <c r="N24" i="1" s="1"/>
  <c r="J23" i="1"/>
  <c r="G23" i="1"/>
  <c r="I23" i="1" s="1"/>
  <c r="L23" i="1" s="1"/>
  <c r="N23" i="1" s="1"/>
  <c r="J22" i="1"/>
  <c r="G22" i="1"/>
  <c r="I22" i="1" s="1"/>
  <c r="L22" i="1" s="1"/>
  <c r="N22" i="1" s="1"/>
  <c r="J21" i="1"/>
  <c r="G21" i="1"/>
  <c r="I21" i="1" s="1"/>
  <c r="L21" i="1" s="1"/>
  <c r="N21" i="1" s="1"/>
  <c r="J20" i="1"/>
  <c r="I20" i="1"/>
  <c r="L20" i="1" s="1"/>
  <c r="N20" i="1" s="1"/>
  <c r="G20" i="1"/>
  <c r="J19" i="1"/>
  <c r="G19" i="1"/>
  <c r="I19" i="1" s="1"/>
  <c r="L19" i="1" s="1"/>
  <c r="J18" i="1"/>
  <c r="G18" i="1"/>
  <c r="I18" i="1" s="1"/>
  <c r="L18" i="1" s="1"/>
  <c r="N18" i="1" s="1"/>
  <c r="J17" i="1"/>
  <c r="G17" i="1"/>
  <c r="I17" i="1" s="1"/>
  <c r="J16" i="1"/>
  <c r="G16" i="1"/>
  <c r="I16" i="1" s="1"/>
  <c r="L16" i="1" s="1"/>
  <c r="N16" i="1" s="1"/>
  <c r="J15" i="1"/>
  <c r="G15" i="1"/>
  <c r="I15" i="1" s="1"/>
  <c r="L15" i="1" s="1"/>
  <c r="N15" i="1" s="1"/>
  <c r="J14" i="1"/>
  <c r="I14" i="1"/>
  <c r="L14" i="1" s="1"/>
  <c r="N14" i="1" s="1"/>
  <c r="G14" i="1"/>
  <c r="J13" i="1"/>
  <c r="G13" i="1"/>
  <c r="I13" i="1" s="1"/>
  <c r="L13" i="1" s="1"/>
  <c r="N13" i="1" s="1"/>
  <c r="J12" i="1"/>
  <c r="G12" i="1"/>
  <c r="I12" i="1" s="1"/>
  <c r="J11" i="1"/>
  <c r="G11" i="1"/>
  <c r="I11" i="1" s="1"/>
  <c r="L11" i="1" s="1"/>
  <c r="N11" i="1" s="1"/>
  <c r="J10" i="1"/>
  <c r="G10" i="1"/>
  <c r="I10" i="1" s="1"/>
  <c r="L10" i="1" s="1"/>
  <c r="N10" i="1" s="1"/>
  <c r="J9" i="1"/>
  <c r="G9" i="1"/>
  <c r="I9" i="1" s="1"/>
  <c r="J8" i="1"/>
  <c r="G8" i="1"/>
  <c r="I8" i="1" s="1"/>
  <c r="L8" i="1" s="1"/>
  <c r="N8" i="1" s="1"/>
  <c r="J7" i="1"/>
  <c r="G7" i="1"/>
  <c r="I7" i="1" s="1"/>
  <c r="L7" i="1" s="1"/>
  <c r="N7" i="1" s="1"/>
  <c r="J6" i="1"/>
  <c r="G6" i="1"/>
  <c r="I6" i="1" s="1"/>
  <c r="L1" i="1"/>
  <c r="L421" i="1" l="1"/>
  <c r="N421" i="1" s="1"/>
  <c r="L82" i="1"/>
  <c r="N82" i="1" s="1"/>
  <c r="L87" i="1"/>
  <c r="N87" i="1" s="1"/>
  <c r="L90" i="1"/>
  <c r="N90" i="1" s="1"/>
  <c r="L92" i="1"/>
  <c r="N92" i="1" s="1"/>
  <c r="L119" i="1"/>
  <c r="N119" i="1" s="1"/>
  <c r="L123" i="1"/>
  <c r="N123" i="1" s="1"/>
  <c r="L129" i="1"/>
  <c r="N129" i="1" s="1"/>
  <c r="L134" i="1"/>
  <c r="N134" i="1" s="1"/>
  <c r="L140" i="1"/>
  <c r="N140" i="1" s="1"/>
  <c r="L160" i="1"/>
  <c r="N160" i="1" s="1"/>
  <c r="L163" i="1"/>
  <c r="N163" i="1" s="1"/>
  <c r="L178" i="1"/>
  <c r="N178" i="1" s="1"/>
  <c r="L180" i="1"/>
  <c r="N180" i="1" s="1"/>
  <c r="L195" i="1"/>
  <c r="N195" i="1" s="1"/>
  <c r="L210" i="1"/>
  <c r="N210" i="1" s="1"/>
  <c r="L212" i="1"/>
  <c r="N212" i="1" s="1"/>
  <c r="L231" i="1"/>
  <c r="N231" i="1" s="1"/>
  <c r="L247" i="1"/>
  <c r="N247" i="1" s="1"/>
  <c r="L263" i="1"/>
  <c r="N263" i="1" s="1"/>
  <c r="L279" i="1"/>
  <c r="N279" i="1" s="1"/>
  <c r="L292" i="1"/>
  <c r="N292" i="1" s="1"/>
  <c r="L295" i="1"/>
  <c r="N295" i="1" s="1"/>
  <c r="L310" i="1"/>
  <c r="N310" i="1" s="1"/>
  <c r="L324" i="1"/>
  <c r="N324" i="1" s="1"/>
  <c r="L327" i="1"/>
  <c r="N327" i="1" s="1"/>
  <c r="L340" i="1"/>
  <c r="N340" i="1" s="1"/>
  <c r="L341" i="1"/>
  <c r="N341" i="1" s="1"/>
  <c r="L346" i="1"/>
  <c r="N346" i="1" s="1"/>
  <c r="L349" i="1"/>
  <c r="N349" i="1" s="1"/>
  <c r="L351" i="1"/>
  <c r="N351" i="1" s="1"/>
  <c r="L361" i="1"/>
  <c r="N361" i="1" s="1"/>
  <c r="L374" i="1"/>
  <c r="N374" i="1" s="1"/>
  <c r="L379" i="1"/>
  <c r="N379" i="1" s="1"/>
  <c r="L431" i="1"/>
  <c r="N431" i="1" s="1"/>
  <c r="L473" i="1"/>
  <c r="N473" i="1" s="1"/>
  <c r="L476" i="1"/>
  <c r="N476" i="1" s="1"/>
  <c r="L489" i="1"/>
  <c r="N489" i="1" s="1"/>
  <c r="L510" i="1"/>
  <c r="N510" i="1" s="1"/>
  <c r="L345" i="1"/>
  <c r="N345" i="1" s="1"/>
  <c r="L389" i="1"/>
  <c r="N389" i="1" s="1"/>
  <c r="L405" i="1"/>
  <c r="N405" i="1" s="1"/>
  <c r="L514" i="1"/>
  <c r="N514" i="1" s="1"/>
  <c r="L6" i="1"/>
  <c r="L9" i="1"/>
  <c r="L12" i="1"/>
  <c r="N12" i="1" s="1"/>
  <c r="L17" i="1"/>
  <c r="N17" i="1" s="1"/>
  <c r="L52" i="1"/>
  <c r="N52" i="1" s="1"/>
  <c r="L84" i="1"/>
  <c r="N84" i="1" s="1"/>
  <c r="L98" i="1"/>
  <c r="N98" i="1" s="1"/>
  <c r="L101" i="1"/>
  <c r="N101" i="1" s="1"/>
  <c r="L104" i="1"/>
  <c r="N104" i="1" s="1"/>
  <c r="L108" i="1"/>
  <c r="N108" i="1" s="1"/>
  <c r="L112" i="1"/>
  <c r="N112" i="1" s="1"/>
  <c r="L115" i="1"/>
  <c r="N115" i="1" s="1"/>
  <c r="L143" i="1"/>
  <c r="N143" i="1" s="1"/>
  <c r="L146" i="1"/>
  <c r="N146" i="1" s="1"/>
  <c r="L150" i="1"/>
  <c r="N150" i="1" s="1"/>
  <c r="L153" i="1"/>
  <c r="N153" i="1" s="1"/>
  <c r="L156" i="1"/>
  <c r="N156" i="1" s="1"/>
  <c r="L165" i="1"/>
  <c r="N165" i="1" s="1"/>
  <c r="L171" i="1"/>
  <c r="N171" i="1" s="1"/>
  <c r="L174" i="1"/>
  <c r="N174" i="1" s="1"/>
  <c r="L186" i="1"/>
  <c r="N186" i="1" s="1"/>
  <c r="L188" i="1"/>
  <c r="N188" i="1" s="1"/>
  <c r="L197" i="1"/>
  <c r="N197" i="1" s="1"/>
  <c r="L203" i="1"/>
  <c r="N203" i="1" s="1"/>
  <c r="L206" i="1"/>
  <c r="N206" i="1" s="1"/>
  <c r="L218" i="1"/>
  <c r="N218" i="1" s="1"/>
  <c r="L220" i="1"/>
  <c r="N220" i="1" s="1"/>
  <c r="L227" i="1"/>
  <c r="N227" i="1" s="1"/>
  <c r="L234" i="1"/>
  <c r="N234" i="1" s="1"/>
  <c r="L243" i="1"/>
  <c r="N243" i="1" s="1"/>
  <c r="L250" i="1"/>
  <c r="N250" i="1" s="1"/>
  <c r="L259" i="1"/>
  <c r="N259" i="1" s="1"/>
  <c r="L266" i="1"/>
  <c r="N266" i="1" s="1"/>
  <c r="L275" i="1"/>
  <c r="N275" i="1" s="1"/>
  <c r="L282" i="1"/>
  <c r="N282" i="1" s="1"/>
  <c r="L299" i="1"/>
  <c r="N299" i="1" s="1"/>
  <c r="L303" i="1"/>
  <c r="N303" i="1" s="1"/>
  <c r="L306" i="1"/>
  <c r="N306" i="1" s="1"/>
  <c r="L314" i="1"/>
  <c r="N314" i="1" s="1"/>
  <c r="L331" i="1"/>
  <c r="N331" i="1" s="1"/>
  <c r="L354" i="1"/>
  <c r="N354" i="1" s="1"/>
  <c r="L356" i="1"/>
  <c r="N356" i="1" s="1"/>
  <c r="L357" i="1"/>
  <c r="N357" i="1" s="1"/>
  <c r="L362" i="1"/>
  <c r="N362" i="1" s="1"/>
  <c r="L367" i="1"/>
  <c r="N367" i="1" s="1"/>
  <c r="L390" i="1"/>
  <c r="N390" i="1" s="1"/>
  <c r="L395" i="1"/>
  <c r="N395" i="1" s="1"/>
  <c r="L411" i="1"/>
  <c r="N411" i="1" s="1"/>
  <c r="L428" i="1"/>
  <c r="N428" i="1" s="1"/>
  <c r="L448" i="1"/>
  <c r="N448" i="1" s="1"/>
  <c r="L457" i="1"/>
  <c r="N457" i="1" s="1"/>
  <c r="L460" i="1"/>
  <c r="N460" i="1" s="1"/>
  <c r="L470" i="1"/>
  <c r="N470" i="1" s="1"/>
  <c r="L486" i="1"/>
  <c r="N486" i="1" s="1"/>
  <c r="L617" i="1"/>
  <c r="N617" i="1" s="1"/>
  <c r="L619" i="1"/>
  <c r="N619" i="1" s="1"/>
  <c r="L337" i="1"/>
  <c r="N337" i="1" s="1"/>
  <c r="L339" i="1"/>
  <c r="N339" i="1" s="1"/>
  <c r="L353" i="1"/>
  <c r="N353" i="1" s="1"/>
  <c r="L355" i="1"/>
  <c r="N355" i="1" s="1"/>
  <c r="L369" i="1"/>
  <c r="N369" i="1" s="1"/>
  <c r="L371" i="1"/>
  <c r="N371" i="1" s="1"/>
  <c r="L385" i="1"/>
  <c r="N385" i="1" s="1"/>
  <c r="L387" i="1"/>
  <c r="N387" i="1" s="1"/>
  <c r="L401" i="1"/>
  <c r="N401" i="1" s="1"/>
  <c r="L403" i="1"/>
  <c r="N403" i="1" s="1"/>
  <c r="L417" i="1"/>
  <c r="N417" i="1" s="1"/>
  <c r="L419" i="1"/>
  <c r="N419" i="1" s="1"/>
  <c r="L427" i="1"/>
  <c r="N427" i="1" s="1"/>
  <c r="L435" i="1"/>
  <c r="N435" i="1" s="1"/>
  <c r="L456" i="1"/>
  <c r="N456" i="1" s="1"/>
  <c r="L458" i="1"/>
  <c r="N458" i="1" s="1"/>
  <c r="L465" i="1"/>
  <c r="N465" i="1" s="1"/>
  <c r="L472" i="1"/>
  <c r="N472" i="1" s="1"/>
  <c r="L474" i="1"/>
  <c r="N474" i="1" s="1"/>
  <c r="L484" i="1"/>
  <c r="N484" i="1" s="1"/>
  <c r="L490" i="1"/>
  <c r="N490" i="1" s="1"/>
  <c r="L500" i="1"/>
  <c r="N500" i="1" s="1"/>
  <c r="L506" i="1"/>
  <c r="N506" i="1" s="1"/>
  <c r="L512" i="1"/>
  <c r="N512" i="1" s="1"/>
  <c r="L523" i="1"/>
  <c r="N523" i="1" s="1"/>
  <c r="L528" i="1"/>
  <c r="N528" i="1" s="1"/>
  <c r="L533" i="1"/>
  <c r="N533" i="1" s="1"/>
  <c r="L555" i="1"/>
  <c r="N555" i="1" s="1"/>
  <c r="L560" i="1"/>
  <c r="N560" i="1" s="1"/>
  <c r="L565" i="1"/>
  <c r="N565" i="1" s="1"/>
  <c r="L587" i="1"/>
  <c r="N587" i="1" s="1"/>
  <c r="L592" i="1"/>
  <c r="N592" i="1" s="1"/>
  <c r="L597" i="1"/>
  <c r="N597" i="1" s="1"/>
  <c r="L609" i="1"/>
  <c r="N609" i="1" s="1"/>
  <c r="L616" i="1"/>
  <c r="N616" i="1" s="1"/>
  <c r="L618" i="1"/>
  <c r="N618" i="1" s="1"/>
  <c r="M55" i="2"/>
  <c r="O55" i="2" s="1"/>
  <c r="L397" i="1"/>
  <c r="N397" i="1" s="1"/>
  <c r="L399" i="1"/>
  <c r="N399" i="1" s="1"/>
  <c r="L406" i="1"/>
  <c r="N406" i="1" s="1"/>
  <c r="L413" i="1"/>
  <c r="N413" i="1" s="1"/>
  <c r="L415" i="1"/>
  <c r="N415" i="1" s="1"/>
  <c r="L422" i="1"/>
  <c r="N422" i="1" s="1"/>
  <c r="L429" i="1"/>
  <c r="N429" i="1" s="1"/>
  <c r="L432" i="1"/>
  <c r="N432" i="1" s="1"/>
  <c r="L434" i="1"/>
  <c r="N434" i="1" s="1"/>
  <c r="L437" i="1"/>
  <c r="N437" i="1" s="1"/>
  <c r="L439" i="1"/>
  <c r="N439" i="1" s="1"/>
  <c r="L446" i="1"/>
  <c r="N446" i="1" s="1"/>
  <c r="L449" i="1"/>
  <c r="N449" i="1" s="1"/>
  <c r="L467" i="1"/>
  <c r="N467" i="1" s="1"/>
  <c r="L487" i="1"/>
  <c r="N487" i="1" s="1"/>
  <c r="L492" i="1"/>
  <c r="N492" i="1" s="1"/>
  <c r="L503" i="1"/>
  <c r="N503" i="1" s="1"/>
  <c r="L511" i="1"/>
  <c r="N511" i="1" s="1"/>
  <c r="L520" i="1"/>
  <c r="N520" i="1" s="1"/>
  <c r="L525" i="1"/>
  <c r="N525" i="1" s="1"/>
  <c r="L547" i="1"/>
  <c r="N547" i="1" s="1"/>
  <c r="L550" i="1"/>
  <c r="N550" i="1" s="1"/>
  <c r="L552" i="1"/>
  <c r="N552" i="1" s="1"/>
  <c r="L557" i="1"/>
  <c r="N557" i="1" s="1"/>
  <c r="L579" i="1"/>
  <c r="N579" i="1" s="1"/>
  <c r="L582" i="1"/>
  <c r="N582" i="1" s="1"/>
  <c r="L584" i="1"/>
  <c r="N584" i="1" s="1"/>
  <c r="L589" i="1"/>
  <c r="N589" i="1" s="1"/>
  <c r="L601" i="1"/>
  <c r="N601" i="1" s="1"/>
  <c r="L603" i="1"/>
  <c r="N603" i="1" s="1"/>
  <c r="M37" i="2"/>
  <c r="O37" i="2" s="1"/>
  <c r="M62" i="2"/>
  <c r="O62" i="2" s="1"/>
  <c r="M64" i="2"/>
  <c r="O64" i="2" s="1"/>
  <c r="M73" i="2"/>
  <c r="O73" i="2" s="1"/>
  <c r="M85" i="2"/>
  <c r="O85" i="2" s="1"/>
  <c r="M103" i="2"/>
  <c r="O103" i="2" s="1"/>
  <c r="M105" i="2"/>
  <c r="O105" i="2" s="1"/>
  <c r="M148" i="2"/>
  <c r="O148" i="2" s="1"/>
  <c r="M155" i="2"/>
  <c r="O155" i="2" s="1"/>
  <c r="M164" i="2"/>
  <c r="O164" i="2" s="1"/>
  <c r="M87" i="2"/>
  <c r="O87" i="2" s="1"/>
  <c r="M89" i="2"/>
  <c r="O89" i="2" s="1"/>
  <c r="M104" i="2"/>
  <c r="O104" i="2" s="1"/>
  <c r="M119" i="2"/>
  <c r="O119" i="2" s="1"/>
  <c r="M138" i="2"/>
  <c r="O138" i="2" s="1"/>
  <c r="M140" i="2"/>
  <c r="O140" i="2" s="1"/>
  <c r="M154" i="2"/>
  <c r="O154" i="2" s="1"/>
  <c r="M156" i="2"/>
  <c r="O156" i="2" s="1"/>
  <c r="L521" i="1"/>
  <c r="N521" i="1" s="1"/>
  <c r="L527" i="1"/>
  <c r="N527" i="1" s="1"/>
  <c r="L529" i="1"/>
  <c r="N529" i="1" s="1"/>
  <c r="L535" i="1"/>
  <c r="N535" i="1" s="1"/>
  <c r="L537" i="1"/>
  <c r="N537" i="1" s="1"/>
  <c r="L543" i="1"/>
  <c r="N543" i="1" s="1"/>
  <c r="L545" i="1"/>
  <c r="N545" i="1" s="1"/>
  <c r="L551" i="1"/>
  <c r="N551" i="1" s="1"/>
  <c r="L553" i="1"/>
  <c r="N553" i="1" s="1"/>
  <c r="L559" i="1"/>
  <c r="N559" i="1" s="1"/>
  <c r="L561" i="1"/>
  <c r="N561" i="1" s="1"/>
  <c r="L567" i="1"/>
  <c r="N567" i="1" s="1"/>
  <c r="L569" i="1"/>
  <c r="N569" i="1" s="1"/>
  <c r="L575" i="1"/>
  <c r="N575" i="1" s="1"/>
  <c r="L577" i="1"/>
  <c r="N577" i="1" s="1"/>
  <c r="L583" i="1"/>
  <c r="N583" i="1" s="1"/>
  <c r="L585" i="1"/>
  <c r="N585" i="1" s="1"/>
  <c r="L591" i="1"/>
  <c r="N591" i="1" s="1"/>
  <c r="L593" i="1"/>
  <c r="N593" i="1" s="1"/>
  <c r="L599" i="1"/>
  <c r="N599" i="1" s="1"/>
  <c r="L605" i="1"/>
  <c r="N605" i="1" s="1"/>
  <c r="L608" i="1"/>
  <c r="N608" i="1" s="1"/>
  <c r="L615" i="1"/>
  <c r="N615" i="1" s="1"/>
  <c r="L621" i="1"/>
  <c r="N621" i="1" s="1"/>
  <c r="M6" i="2"/>
  <c r="M9" i="2"/>
  <c r="O9" i="2" s="1"/>
  <c r="M11" i="2"/>
  <c r="O11" i="2" s="1"/>
  <c r="M14" i="2"/>
  <c r="O14" i="2" s="1"/>
  <c r="M17" i="2"/>
  <c r="O17" i="2" s="1"/>
  <c r="M19" i="2"/>
  <c r="O19" i="2" s="1"/>
  <c r="M22" i="2"/>
  <c r="O22" i="2" s="1"/>
  <c r="M24" i="2"/>
  <c r="O24" i="2" s="1"/>
  <c r="M27" i="2"/>
  <c r="O27" i="2" s="1"/>
  <c r="M30" i="2"/>
  <c r="O30" i="2" s="1"/>
  <c r="M32" i="2"/>
  <c r="O32" i="2" s="1"/>
  <c r="M35" i="2"/>
  <c r="O35" i="2" s="1"/>
  <c r="M38" i="2"/>
  <c r="O38" i="2" s="1"/>
  <c r="M40" i="2"/>
  <c r="O40" i="2" s="1"/>
  <c r="M43" i="2"/>
  <c r="O43" i="2" s="1"/>
  <c r="M49" i="2"/>
  <c r="O49" i="2" s="1"/>
  <c r="M52" i="2"/>
  <c r="O52" i="2" s="1"/>
  <c r="M71" i="2"/>
  <c r="O71" i="2" s="1"/>
  <c r="M95" i="2"/>
  <c r="O95" i="2" s="1"/>
  <c r="M97" i="2"/>
  <c r="O97" i="2" s="1"/>
  <c r="M106" i="2"/>
  <c r="O106" i="2" s="1"/>
  <c r="M111" i="2"/>
  <c r="O111" i="2" s="1"/>
  <c r="M122" i="2"/>
  <c r="O122" i="2" s="1"/>
  <c r="M125" i="2"/>
  <c r="O125" i="2" s="1"/>
  <c r="M134" i="2"/>
  <c r="O134" i="2" s="1"/>
  <c r="M136" i="2"/>
  <c r="O136" i="2" s="1"/>
  <c r="M143" i="2"/>
  <c r="O143" i="2" s="1"/>
  <c r="M150" i="2"/>
  <c r="O150" i="2" s="1"/>
  <c r="M152" i="2"/>
  <c r="O152" i="2" s="1"/>
  <c r="M159" i="2"/>
  <c r="O159" i="2" s="1"/>
  <c r="M166" i="2"/>
  <c r="O166" i="2" s="1"/>
  <c r="O6" i="2"/>
  <c r="L168" i="2"/>
  <c r="M61" i="2"/>
  <c r="O61" i="2" s="1"/>
  <c r="M69" i="2"/>
  <c r="O69" i="2" s="1"/>
  <c r="M77" i="2"/>
  <c r="O77" i="2" s="1"/>
  <c r="M86" i="2"/>
  <c r="O86" i="2" s="1"/>
  <c r="M94" i="2"/>
  <c r="O94" i="2" s="1"/>
  <c r="M102" i="2"/>
  <c r="O102" i="2" s="1"/>
  <c r="M113" i="2"/>
  <c r="O113" i="2" s="1"/>
  <c r="M127" i="2"/>
  <c r="O127" i="2" s="1"/>
  <c r="M109" i="2"/>
  <c r="O109" i="2" s="1"/>
  <c r="M133" i="2"/>
  <c r="N6" i="1"/>
  <c r="L169" i="1"/>
  <c r="N169" i="1" s="1"/>
  <c r="L177" i="1"/>
  <c r="N177" i="1" s="1"/>
  <c r="L185" i="1"/>
  <c r="N185" i="1" s="1"/>
  <c r="L193" i="1"/>
  <c r="N193" i="1" s="1"/>
  <c r="L201" i="1"/>
  <c r="N201" i="1" s="1"/>
  <c r="L209" i="1"/>
  <c r="N209" i="1" s="1"/>
  <c r="L217" i="1"/>
  <c r="N217" i="1" s="1"/>
  <c r="L225" i="1"/>
  <c r="N225" i="1" s="1"/>
  <c r="L229" i="1"/>
  <c r="N229" i="1" s="1"/>
  <c r="L233" i="1"/>
  <c r="N233" i="1" s="1"/>
  <c r="L237" i="1"/>
  <c r="N237" i="1" s="1"/>
  <c r="L241" i="1"/>
  <c r="N241" i="1" s="1"/>
  <c r="L245" i="1"/>
  <c r="N245" i="1" s="1"/>
  <c r="L249" i="1"/>
  <c r="N249" i="1" s="1"/>
  <c r="L253" i="1"/>
  <c r="N253" i="1" s="1"/>
  <c r="L257" i="1"/>
  <c r="N257" i="1" s="1"/>
  <c r="L261" i="1"/>
  <c r="N261" i="1" s="1"/>
  <c r="L265" i="1"/>
  <c r="N265" i="1" s="1"/>
  <c r="L269" i="1"/>
  <c r="N269" i="1" s="1"/>
  <c r="L273" i="1"/>
  <c r="N273" i="1" s="1"/>
  <c r="L277" i="1"/>
  <c r="N277" i="1" s="1"/>
  <c r="L281" i="1"/>
  <c r="N281" i="1" s="1"/>
  <c r="L285" i="1"/>
  <c r="N285" i="1" s="1"/>
  <c r="L288" i="1"/>
  <c r="N288" i="1" s="1"/>
  <c r="L301" i="1"/>
  <c r="N301" i="1" s="1"/>
  <c r="L304" i="1"/>
  <c r="N304" i="1" s="1"/>
  <c r="L317" i="1"/>
  <c r="N317" i="1" s="1"/>
  <c r="L320" i="1"/>
  <c r="N320" i="1" s="1"/>
  <c r="L95" i="1"/>
  <c r="N95" i="1" s="1"/>
  <c r="L111" i="1"/>
  <c r="N111" i="1" s="1"/>
  <c r="L127" i="1"/>
  <c r="N127" i="1" s="1"/>
  <c r="L138" i="1"/>
  <c r="N138" i="1" s="1"/>
  <c r="L154" i="1"/>
  <c r="N154" i="1" s="1"/>
  <c r="L333" i="1"/>
  <c r="N333" i="1" s="1"/>
  <c r="L286" i="1"/>
  <c r="N286" i="1" s="1"/>
  <c r="L302" i="1"/>
  <c r="N302" i="1" s="1"/>
  <c r="L318" i="1"/>
  <c r="N318" i="1" s="1"/>
  <c r="L436" i="1"/>
  <c r="N436" i="1" s="1"/>
  <c r="L444" i="1"/>
  <c r="N444" i="1" s="1"/>
  <c r="L455" i="1"/>
  <c r="N455" i="1" s="1"/>
  <c r="L463" i="1"/>
  <c r="N463" i="1" s="1"/>
  <c r="L471" i="1"/>
  <c r="N471" i="1" s="1"/>
  <c r="L479" i="1"/>
  <c r="N479" i="1" s="1"/>
  <c r="L482" i="1"/>
  <c r="N482" i="1" s="1"/>
  <c r="L498" i="1"/>
  <c r="N498" i="1" s="1"/>
  <c r="L508" i="1"/>
  <c r="N508" i="1" s="1"/>
  <c r="L515" i="1"/>
  <c r="N515" i="1" s="1"/>
  <c r="L425" i="1"/>
  <c r="N425" i="1" s="1"/>
  <c r="L494" i="1"/>
  <c r="N494" i="1" s="1"/>
  <c r="L504" i="1"/>
  <c r="N504" i="1" s="1"/>
  <c r="L613" i="1"/>
  <c r="N613" i="1" s="1"/>
  <c r="M168" i="2" l="1"/>
  <c r="O168" i="2" s="1"/>
  <c r="L623" i="1"/>
  <c r="N623" i="1" s="1"/>
  <c r="N9" i="1"/>
  <c r="M9" i="1"/>
</calcChain>
</file>

<file path=xl/sharedStrings.xml><?xml version="1.0" encoding="utf-8"?>
<sst xmlns="http://schemas.openxmlformats.org/spreadsheetml/2006/main" count="1286" uniqueCount="1197">
  <si>
    <t>Previous</t>
  </si>
  <si>
    <t>Current</t>
  </si>
  <si>
    <t>Total</t>
  </si>
  <si>
    <t>Balance</t>
  </si>
  <si>
    <t>other</t>
  </si>
  <si>
    <t>Amount</t>
  </si>
  <si>
    <t>date</t>
  </si>
  <si>
    <t>remarks</t>
  </si>
  <si>
    <t>Customer Name</t>
  </si>
  <si>
    <t>CONTACTS</t>
  </si>
  <si>
    <t>EMAILS</t>
  </si>
  <si>
    <t xml:space="preserve"> Reading</t>
  </si>
  <si>
    <t>Reading</t>
  </si>
  <si>
    <t>USAGE</t>
  </si>
  <si>
    <t>Rate</t>
  </si>
  <si>
    <t xml:space="preserve"> sale</t>
  </si>
  <si>
    <t xml:space="preserve"> B/f</t>
  </si>
  <si>
    <t>charges</t>
  </si>
  <si>
    <t xml:space="preserve"> received</t>
  </si>
  <si>
    <t>C/F</t>
  </si>
  <si>
    <t>ABRAHAM BOSIRE</t>
  </si>
  <si>
    <t>disconnected</t>
  </si>
  <si>
    <t>AGNETA MAKASI</t>
  </si>
  <si>
    <t>ALEXANDER MUSYOKI</t>
  </si>
  <si>
    <t>ALICE MWANIKI</t>
  </si>
  <si>
    <t>APOLO A.OCHIENG</t>
  </si>
  <si>
    <t>BEN K. TOO</t>
  </si>
  <si>
    <t>#</t>
  </si>
  <si>
    <t>CATHERINE ANDANJE</t>
  </si>
  <si>
    <t>CHARLES MAINGI</t>
  </si>
  <si>
    <t>info@cmmaingi.co.ke</t>
  </si>
  <si>
    <t>CHARLES MUTUA</t>
  </si>
  <si>
    <t>CHARLES TSIMANGA</t>
  </si>
  <si>
    <t>CYRUS OMENDA</t>
  </si>
  <si>
    <t>omendavalarie@gmail.com</t>
  </si>
  <si>
    <t>DAVID KARANJA</t>
  </si>
  <si>
    <t>DAVID MUTAVA</t>
  </si>
  <si>
    <t>DAVID OGEGA</t>
  </si>
  <si>
    <t>DAVID WAHOME</t>
  </si>
  <si>
    <t>DISCONNECTED</t>
  </si>
  <si>
    <t>DENIS MAITHYA</t>
  </si>
  <si>
    <t>DORA S. KAVERE</t>
  </si>
  <si>
    <t>EDWARD NJOROGE</t>
  </si>
  <si>
    <t>JULIUS MOKAYA</t>
  </si>
  <si>
    <t>EUNICE HINGA</t>
  </si>
  <si>
    <t>F K KINARO</t>
  </si>
  <si>
    <t>FANIS MWENDE</t>
  </si>
  <si>
    <t>BENSON MILAI</t>
  </si>
  <si>
    <t>FRANCIS MOSE</t>
  </si>
  <si>
    <t>FREDRICK K. KARUEN</t>
  </si>
  <si>
    <t>GABRIEL KIRIMI</t>
  </si>
  <si>
    <t>GAETAEMAN GAETAN</t>
  </si>
  <si>
    <t>GANSON LEWELA</t>
  </si>
  <si>
    <t>GERISHON MUSAISIA</t>
  </si>
  <si>
    <t>GEOFREY MURICHO</t>
  </si>
  <si>
    <t>sgmuricho@yahoo.com</t>
  </si>
  <si>
    <t>GEOFREY W MUSYOKA</t>
  </si>
  <si>
    <t>GEORGE KINYANJUI</t>
  </si>
  <si>
    <t>MAGANDA MATHEW</t>
  </si>
  <si>
    <t>GEORGE NGUGI</t>
  </si>
  <si>
    <t>gndonga@gmail.com</t>
  </si>
  <si>
    <t>GIDEON N NGUU</t>
  </si>
  <si>
    <t>HANNAH MILO</t>
  </si>
  <si>
    <t>HARRISON M NDUNDA</t>
  </si>
  <si>
    <t>IBRAHIM OMAR/FATMA ALI ASMAN</t>
  </si>
  <si>
    <t>JAMES MATHEKA</t>
  </si>
  <si>
    <t>JAMES MURIUKI</t>
  </si>
  <si>
    <t>JAPHET KABITI</t>
  </si>
  <si>
    <t>JARED OMBONGI</t>
  </si>
  <si>
    <t>JOHN MBECHE</t>
  </si>
  <si>
    <t>JOHN MWAURA</t>
  </si>
  <si>
    <t>JOHN NAMPOSO</t>
  </si>
  <si>
    <t>JOHN NJENGA</t>
  </si>
  <si>
    <t>JOSEPH G. NJUGUNA</t>
  </si>
  <si>
    <t>JOSEPH KAMAU</t>
  </si>
  <si>
    <t>JOSEPH NAIBEI</t>
  </si>
  <si>
    <t>JOSHUA MBUVI</t>
  </si>
  <si>
    <t>JOSPHAT ODHIAMBO</t>
  </si>
  <si>
    <t>KANDIE WILLIAM</t>
  </si>
  <si>
    <t>KELI FRANCIS</t>
  </si>
  <si>
    <t>KELVIN ODHIAMBO</t>
  </si>
  <si>
    <t>KIMEU BONFACE</t>
  </si>
  <si>
    <t>KIPRONO NGENO</t>
  </si>
  <si>
    <t>KIRIMI MURIUKI</t>
  </si>
  <si>
    <t>KITAWI DOUGLAS</t>
  </si>
  <si>
    <t>LINDAH ACHIENG</t>
  </si>
  <si>
    <t>LUCAS ONGAYA</t>
  </si>
  <si>
    <t>LUCY MUSEMBI</t>
  </si>
  <si>
    <t xml:space="preserve">DISCONNECTED </t>
  </si>
  <si>
    <t>LUCY WANJIRU</t>
  </si>
  <si>
    <t>MAGIC CONSTRUCTORS</t>
  </si>
  <si>
    <t>254723921644</t>
  </si>
  <si>
    <t>MAINA MWANGI</t>
  </si>
  <si>
    <t>replacement</t>
  </si>
  <si>
    <t>MARGARET M. MWAI</t>
  </si>
  <si>
    <t>pkmugure@gmail.com</t>
  </si>
  <si>
    <t>MARGARET NDUKU</t>
  </si>
  <si>
    <t>mawiyoo62@gmail.com</t>
  </si>
  <si>
    <t>MARY ASEKA</t>
  </si>
  <si>
    <t>MARY NJENGA</t>
  </si>
  <si>
    <t>marymuraya@gmail.com</t>
  </si>
  <si>
    <t>MICHAEL NGUKU</t>
  </si>
  <si>
    <t>MOSIGISI PATRICK</t>
  </si>
  <si>
    <t>MUNDIA GITAU</t>
  </si>
  <si>
    <t>MUNYAO YULU</t>
  </si>
  <si>
    <t>MUSYA MUNYOKI</t>
  </si>
  <si>
    <t>MUTHOMI KABURU</t>
  </si>
  <si>
    <t>MWAURA KIBE</t>
  </si>
  <si>
    <t>FLORENCE WANJIRU-CLIQUE</t>
  </si>
  <si>
    <t>VICTOR NDOLO</t>
  </si>
  <si>
    <t>vmutuah@gmail.com</t>
  </si>
  <si>
    <t>NARTHAN OGENCHE</t>
  </si>
  <si>
    <t>254710380732</t>
  </si>
  <si>
    <t>info@moksproperties.com</t>
  </si>
  <si>
    <t>NDEWA GATERE</t>
  </si>
  <si>
    <t>NEMWEL M.MOTONYA</t>
  </si>
  <si>
    <t>NGANGA JOHN</t>
  </si>
  <si>
    <t>NGANGA P. G</t>
  </si>
  <si>
    <t>NGEI STEPHEN</t>
  </si>
  <si>
    <t>NICHOLAS MUTHINDA</t>
  </si>
  <si>
    <t>NJAU JIDRAPH</t>
  </si>
  <si>
    <t>NYAMWAYA ANDREW</t>
  </si>
  <si>
    <t>OBAMA N OCHIENG'</t>
  </si>
  <si>
    <t>gilbabu78@gmail.com</t>
  </si>
  <si>
    <t>ODUOL WILFRED</t>
  </si>
  <si>
    <t>OMONDI P CHARLES</t>
  </si>
  <si>
    <t>omondipcodr@yahoo.com</t>
  </si>
  <si>
    <t>ONYANGO JACINTA</t>
  </si>
  <si>
    <t>PAMELA J R OULA</t>
  </si>
  <si>
    <t>PAUL S OKWOKWO</t>
  </si>
  <si>
    <t>PERMINUS NYANG'AU</t>
  </si>
  <si>
    <t>PETER KIIO</t>
  </si>
  <si>
    <t>mbondokiio@gmail.com</t>
  </si>
  <si>
    <t>PETER KINYANJUI</t>
  </si>
  <si>
    <t xml:space="preserve"> </t>
  </si>
  <si>
    <t>PETER MATUKI</t>
  </si>
  <si>
    <t>PETER MWANGI</t>
  </si>
  <si>
    <t>INTER REALMS</t>
  </si>
  <si>
    <t>PHILIP MUKUNGU</t>
  </si>
  <si>
    <t>RAEL KARAMBU</t>
  </si>
  <si>
    <t>REHEMA MENJO</t>
  </si>
  <si>
    <t>REUBEN ASHANDA</t>
  </si>
  <si>
    <t>RICHARD ISINDU</t>
  </si>
  <si>
    <t>ROBERT MARETE</t>
  </si>
  <si>
    <t>robertmarete3@gmail.com</t>
  </si>
  <si>
    <t>ROBINSON KANYENZE</t>
  </si>
  <si>
    <t>rosemaingo3@gmail.com</t>
  </si>
  <si>
    <t>ROGERS OPONYO(EPPIE OLUOCH)</t>
  </si>
  <si>
    <t>SAMWEL NJENGA</t>
  </si>
  <si>
    <t>SARDOOL VIRDI SINGH</t>
  </si>
  <si>
    <t>STEPHEN ORIARU</t>
  </si>
  <si>
    <t>TOM MUTISO</t>
  </si>
  <si>
    <t>VEX ENG-CO SEPTIC TANK</t>
  </si>
  <si>
    <t>WAMAE GEORGE</t>
  </si>
  <si>
    <t>WANJOHI  RUKENYA</t>
  </si>
  <si>
    <t>254722463413</t>
  </si>
  <si>
    <t>WILFRED NDULU</t>
  </si>
  <si>
    <t>WILLFRED ATEKA</t>
  </si>
  <si>
    <t>254723406190</t>
  </si>
  <si>
    <t>WYCLIFF ONDUU</t>
  </si>
  <si>
    <t>ZIPHORA MOKAYA</t>
  </si>
  <si>
    <t>JONATHAN KIMUTEI</t>
  </si>
  <si>
    <t>BURE JARSHO</t>
  </si>
  <si>
    <t>LUCY MUKIRI</t>
  </si>
  <si>
    <t>NAMULUNDU ESHIMULI</t>
  </si>
  <si>
    <t>JAMES MOTURI</t>
  </si>
  <si>
    <t>JEANEAPO</t>
  </si>
  <si>
    <t>SAM MUTHOKA</t>
  </si>
  <si>
    <t>sammuthoka@gmail.com</t>
  </si>
  <si>
    <t>GARO WARIO</t>
  </si>
  <si>
    <t>CHARLES KAGAI</t>
  </si>
  <si>
    <t>ALICE ANYANGO</t>
  </si>
  <si>
    <t>JANE NDIBA</t>
  </si>
  <si>
    <t>jackykathano@gmail.com</t>
  </si>
  <si>
    <t>CLIFF NJIRU</t>
  </si>
  <si>
    <t>MONICA MBAABU</t>
  </si>
  <si>
    <t>JACK OBONYO</t>
  </si>
  <si>
    <t>MAUREEN  MUTHINI</t>
  </si>
  <si>
    <t>CATHERINE GESARE</t>
  </si>
  <si>
    <t>PETER M NDARUA</t>
  </si>
  <si>
    <t>mwangipeter387@gmail.com</t>
  </si>
  <si>
    <t>FREDRICK KITEMA -HOME</t>
  </si>
  <si>
    <t>ROSELINE WAMUKOYA</t>
  </si>
  <si>
    <t>JOSEPH OLOO MUCHA</t>
  </si>
  <si>
    <t>NDERITU</t>
  </si>
  <si>
    <t>WANGARI MAINA</t>
  </si>
  <si>
    <t>deceased</t>
  </si>
  <si>
    <t>KIRITHI NJUE</t>
  </si>
  <si>
    <t>KARANJA</t>
  </si>
  <si>
    <t>SAM KAMAU</t>
  </si>
  <si>
    <t>NICHOLAS ODHIAMBO</t>
  </si>
  <si>
    <t>GEORGE OGAGWA</t>
  </si>
  <si>
    <t>PETER KIMATU</t>
  </si>
  <si>
    <t>BENARD MARANGU</t>
  </si>
  <si>
    <t>TERESIA NGIGI</t>
  </si>
  <si>
    <t>SITUMA</t>
  </si>
  <si>
    <t>.</t>
  </si>
  <si>
    <t>ROSE N NDIRANGU</t>
  </si>
  <si>
    <t>HABE KANINI</t>
  </si>
  <si>
    <t>BENSON WAWERU</t>
  </si>
  <si>
    <t>LYDIAH SIMUYU</t>
  </si>
  <si>
    <t>simlyk@yahoo.com</t>
  </si>
  <si>
    <t xml:space="preserve">HABERT </t>
  </si>
  <si>
    <t>ANDREW KARIUKI</t>
  </si>
  <si>
    <t>NYACHONGI NYANDIEKA</t>
  </si>
  <si>
    <t>EMMA MWENDE</t>
  </si>
  <si>
    <t>duncan.mutula@yahoo.com</t>
  </si>
  <si>
    <t>VISHAR BUILDERS</t>
  </si>
  <si>
    <t>DOROTHY MUTUKHU</t>
  </si>
  <si>
    <t>ABDI IBRAHIM</t>
  </si>
  <si>
    <t>MUIGAI</t>
  </si>
  <si>
    <t>GREENHILL VENTURES LTD /HILLARY KIPTOO</t>
  </si>
  <si>
    <t>GRACE KISAULU</t>
  </si>
  <si>
    <t>20.04.2020</t>
  </si>
  <si>
    <t>FRIDAH MBITHI -RENTAL</t>
  </si>
  <si>
    <t>PETER MARANDI</t>
  </si>
  <si>
    <t>JEREMIAH KIBANYA</t>
  </si>
  <si>
    <t>mwaikibanya@gmail.com</t>
  </si>
  <si>
    <t>MARY MWANIKI</t>
  </si>
  <si>
    <t>WALTER MWASAA</t>
  </si>
  <si>
    <t>JORAM KIPKONGORIR</t>
  </si>
  <si>
    <t>kangorj@yahoo.com</t>
  </si>
  <si>
    <t>JOSEPHINE MAUNDU</t>
  </si>
  <si>
    <t>josmueni@yahoo.com</t>
  </si>
  <si>
    <t>JOSEPH KURIA</t>
  </si>
  <si>
    <t>jokuka@yahoo.com</t>
  </si>
  <si>
    <t>ELIJAH MUCHOKI</t>
  </si>
  <si>
    <t>EZRA MORORIA</t>
  </si>
  <si>
    <t>JANE M MWANIKI</t>
  </si>
  <si>
    <t>MARK MUTUNGWA</t>
  </si>
  <si>
    <t>MESHACK MUMO</t>
  </si>
  <si>
    <t>MOSES BOYU</t>
  </si>
  <si>
    <t>ROSEBELLE ATIENO</t>
  </si>
  <si>
    <t>favmbusi@gmail.com</t>
  </si>
  <si>
    <t>CYPRIAN MOMANYI</t>
  </si>
  <si>
    <t>cyprianmomanyi@gmail.com</t>
  </si>
  <si>
    <t>DAVID MACHARIA</t>
  </si>
  <si>
    <t>GEORGE ONYANGO</t>
  </si>
  <si>
    <t>CHARLES MUTINDA</t>
  </si>
  <si>
    <t>GEOFREY NYAANGA</t>
  </si>
  <si>
    <t>nyaanga@gmail.com</t>
  </si>
  <si>
    <t>ISAYA</t>
  </si>
  <si>
    <t>REV. ROBERTS</t>
  </si>
  <si>
    <t>MICHAEL RUNJUGI</t>
  </si>
  <si>
    <t>JARED OWOUR</t>
  </si>
  <si>
    <t>MARY WAMBUA</t>
  </si>
  <si>
    <t>marynzula2010@gmail.com</t>
  </si>
  <si>
    <t>SUSAN MULI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</si>
  <si>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</si>
  <si>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PATRICK KINYWA </t>
  </si>
  <si>
    <t>quiwahwae@gmail.com</t>
  </si>
  <si>
    <t>SAIF ELDIN DAUD</t>
  </si>
  <si>
    <t>JULIA NJOKI WAWERU</t>
  </si>
  <si>
    <t>MAJOR MUANGE</t>
  </si>
  <si>
    <t>NICKSON OGEGA</t>
  </si>
  <si>
    <t>ROBERT NDERITU</t>
  </si>
  <si>
    <t>nderitugitau@gmail.com</t>
  </si>
  <si>
    <t>GODWIN NYENZO</t>
  </si>
  <si>
    <t>SAMUEL OMONDI</t>
  </si>
  <si>
    <t>RISSAROUS KASSIM</t>
  </si>
  <si>
    <t>ANDREW MURUNGA</t>
  </si>
  <si>
    <t>FRED KONG`ONG`O</t>
  </si>
  <si>
    <t>NANCY NJOROGE</t>
  </si>
  <si>
    <t>ALEX MUNENE</t>
  </si>
  <si>
    <t>njeruinc@yahoo.com</t>
  </si>
  <si>
    <t>MAXWEL BASYE</t>
  </si>
  <si>
    <t>STELLA MARY APOLLO</t>
  </si>
  <si>
    <t>MAIYOHO</t>
  </si>
  <si>
    <t>MARITIM FREDRICK</t>
  </si>
  <si>
    <t>DAVID MUNGAI MNGOLIA</t>
  </si>
  <si>
    <t>BONIFACE MUTUA</t>
  </si>
  <si>
    <t>ANTHONY WANDERA</t>
  </si>
  <si>
    <t>JOSTINE NDUNGE</t>
  </si>
  <si>
    <t>ZUBESH YOON</t>
  </si>
  <si>
    <t>BRISSON MIUA</t>
  </si>
  <si>
    <t>KIMANTHI MUTHIWA</t>
  </si>
  <si>
    <t>GEORGE MBUGUA</t>
  </si>
  <si>
    <t>CHRISTINE MUTUA</t>
  </si>
  <si>
    <t>DAVID ATANAS</t>
  </si>
  <si>
    <t>GEOFFREY SAGWE</t>
  </si>
  <si>
    <t>ANTHONY KIHARA</t>
  </si>
  <si>
    <t>antonykkibugi@gmail.com</t>
  </si>
  <si>
    <t>ERICK OTIENO</t>
  </si>
  <si>
    <t>eric.o.okongo@gmail.com</t>
  </si>
  <si>
    <t>KIBET</t>
  </si>
  <si>
    <t>NICODEMUS MUIA</t>
  </si>
  <si>
    <t>nmuia@uonbi.ac.ke</t>
  </si>
  <si>
    <t>HON WILLIAM ABUYA</t>
  </si>
  <si>
    <t>ERIC BEDAN KAHUTHIA</t>
  </si>
  <si>
    <t>JOSPHAT GICHUHI</t>
  </si>
  <si>
    <t>ngakuya@yahoo.com</t>
  </si>
  <si>
    <t>DAVID KAMAU</t>
  </si>
  <si>
    <t>CHARLES OPIKA</t>
  </si>
  <si>
    <t>MUTUOTA</t>
  </si>
  <si>
    <t>WINFRED WANDAKA</t>
  </si>
  <si>
    <t>GRACE WAKABA</t>
  </si>
  <si>
    <t>jjwakabz@yahoo.com</t>
  </si>
  <si>
    <t>RICHARD MOSE</t>
  </si>
  <si>
    <t>PAULINE WAITHIRA</t>
  </si>
  <si>
    <t>JOHN OENGA</t>
  </si>
  <si>
    <t>ERICK &amp; BEATRICE GACHANJA</t>
  </si>
  <si>
    <t>PAUL KAMOCHE</t>
  </si>
  <si>
    <t>kamochepaul@gmail.com</t>
  </si>
  <si>
    <t>VICTOR OKUDO-GRNHSE COUrt</t>
  </si>
  <si>
    <t>JOEL K. WAMBUA</t>
  </si>
  <si>
    <t>RICHARD GAKUYU</t>
  </si>
  <si>
    <t>LUCY MUCHUNGUA</t>
  </si>
  <si>
    <t>PATRICK WANGOMBE</t>
  </si>
  <si>
    <t>ROSEMARY KALILI</t>
  </si>
  <si>
    <t>HON BENARD KOROS</t>
  </si>
  <si>
    <t>JOSEPH MUTINDA</t>
  </si>
  <si>
    <t>SAADIA HUSSEIN</t>
  </si>
  <si>
    <t>ALFRED KARIUKI</t>
  </si>
  <si>
    <t>askariuki20@yahoo.com</t>
  </si>
  <si>
    <t>21.04.2020</t>
  </si>
  <si>
    <t>MICHAEL MURIUKI</t>
  </si>
  <si>
    <t>mwaigiri66@gmail.com</t>
  </si>
  <si>
    <t>MICHAEL MWANGI</t>
  </si>
  <si>
    <t>JAMES KARICHO</t>
  </si>
  <si>
    <t>GEORGE&amp;DINA ONYANGO</t>
  </si>
  <si>
    <t>justine.mbula@gmail.com</t>
  </si>
  <si>
    <t>BERNARD KOROS B</t>
  </si>
  <si>
    <t>MAURICE OTIENO</t>
  </si>
  <si>
    <t>PHILIP MUTAI</t>
  </si>
  <si>
    <t>PHILIP MUCHIMORI</t>
  </si>
  <si>
    <t>NORAH NDAMBUKI</t>
  </si>
  <si>
    <t>THOMAS ODUOL ()</t>
  </si>
  <si>
    <t>BENJAMIN MUEMA</t>
  </si>
  <si>
    <t>ENG MUTUKU</t>
  </si>
  <si>
    <t>CYRIL WANYAMA</t>
  </si>
  <si>
    <t>cyrilthunder@gmail.com</t>
  </si>
  <si>
    <t>SAMUEL MBURE</t>
  </si>
  <si>
    <t>VIOLET MUSERA</t>
  </si>
  <si>
    <t>CHIEFS CAMP/AP POST</t>
  </si>
  <si>
    <t>SULEIMAN GAKURIA</t>
  </si>
  <si>
    <t>suleimangakuria@gmail.com</t>
  </si>
  <si>
    <t>TITUS ROTICH</t>
  </si>
  <si>
    <t>EDWIN OKEMWA</t>
  </si>
  <si>
    <t>SAMUEL OKINYI</t>
  </si>
  <si>
    <t>GEOFFREY MAKORI</t>
  </si>
  <si>
    <t>ERIC KORIR</t>
  </si>
  <si>
    <t>DOUGLAS KITILIT</t>
  </si>
  <si>
    <t>SIMON RUGUT</t>
  </si>
  <si>
    <t>MONICA JUMA</t>
  </si>
  <si>
    <t>MUIGAI JIDRAPH</t>
  </si>
  <si>
    <t>TITUS WANYAMA</t>
  </si>
  <si>
    <t>BEN WAINAINA</t>
  </si>
  <si>
    <t>LAURA WENDO</t>
  </si>
  <si>
    <t>720592217</t>
  </si>
  <si>
    <t>JEREMIAH MUGAMBI</t>
  </si>
  <si>
    <t>JUSTIN BUNDI</t>
  </si>
  <si>
    <t>STANLEY KALILE</t>
  </si>
  <si>
    <t>*</t>
  </si>
  <si>
    <t>DAVID NYAGA</t>
  </si>
  <si>
    <t>FLORAH MAJANI</t>
  </si>
  <si>
    <t>254794833698</t>
  </si>
  <si>
    <t>DENNIS ODUOR CHUMBE</t>
  </si>
  <si>
    <t>ALFRED NYAWARE</t>
  </si>
  <si>
    <t>anyaware2003@yahoo.com</t>
  </si>
  <si>
    <t>MIRIAMU</t>
  </si>
  <si>
    <t>JOYCE KAMAU</t>
  </si>
  <si>
    <t>JULIANA WANYAMA</t>
  </si>
  <si>
    <t>LINAH NJOMO</t>
  </si>
  <si>
    <t>ANTHONY MWENDA</t>
  </si>
  <si>
    <t>CLISPAS MWENDA</t>
  </si>
  <si>
    <t>ALI MOHAMED</t>
  </si>
  <si>
    <t>ANTHONY LEMISO</t>
  </si>
  <si>
    <t>antonylemiso@yahoo.com</t>
  </si>
  <si>
    <t>NSINGI NZIOKA</t>
  </si>
  <si>
    <t>CATHERINE OGWENO</t>
  </si>
  <si>
    <t>EUNICE MWANZIA</t>
  </si>
  <si>
    <t>CHRISTOPHER MAKAU</t>
  </si>
  <si>
    <t>HARUN NGUONA</t>
  </si>
  <si>
    <t>haruhnnyalwal@gmail.com</t>
  </si>
  <si>
    <t>JOHN NZEMBI</t>
  </si>
  <si>
    <t xml:space="preserve">    </t>
  </si>
  <si>
    <t>YEGON WESLEY</t>
  </si>
  <si>
    <t>MUEMA NICHOLAS</t>
  </si>
  <si>
    <t>nkyembwa@gmail.com</t>
  </si>
  <si>
    <t>ROBERT KIPTOO ROTICH</t>
  </si>
  <si>
    <t>VIRGINIA WANJIKU</t>
  </si>
  <si>
    <t>NICHOLAS KAMAU</t>
  </si>
  <si>
    <t>GEORGE O RIOBA</t>
  </si>
  <si>
    <t>george.rioba@lewa.org</t>
  </si>
  <si>
    <t>CHARLES M NZIOKA</t>
  </si>
  <si>
    <t>FAITH VATA MUSILI</t>
  </si>
  <si>
    <t>fmusilu24@gmail.com</t>
  </si>
  <si>
    <t>JAMA MUTUA</t>
  </si>
  <si>
    <t>NICHOLAS NZIOKA</t>
  </si>
  <si>
    <t>STEPHEN MUTUKU</t>
  </si>
  <si>
    <t>ANNE WANJA MUYA</t>
  </si>
  <si>
    <t>wanja-ae@yahoo.com</t>
  </si>
  <si>
    <t>SAFINA KULOLA DHADHO</t>
  </si>
  <si>
    <t>sdhadho@gmail.com</t>
  </si>
  <si>
    <t>STEPHENE K TANUI</t>
  </si>
  <si>
    <t>tanuisk@postbank.co.ke</t>
  </si>
  <si>
    <t>SIMON KIBERA</t>
  </si>
  <si>
    <t>MAJOR RAJAB ATHMAN</t>
  </si>
  <si>
    <t>JOYCE MALINDA</t>
  </si>
  <si>
    <t>ZACK LOKHORITO</t>
  </si>
  <si>
    <t>JULIUS GUTO</t>
  </si>
  <si>
    <t>JANET NYABINGE</t>
  </si>
  <si>
    <t>CATHERINE KAMAU</t>
  </si>
  <si>
    <t>GILBERT MOGIRE</t>
  </si>
  <si>
    <t>mogire.k@gmail.com</t>
  </si>
  <si>
    <t>JOSEPHAT KUNGU</t>
  </si>
  <si>
    <t>ANDREW MAIYO</t>
  </si>
  <si>
    <t>SIMIYU WAMALWA</t>
  </si>
  <si>
    <t>ROBERT NYAKUNDI</t>
  </si>
  <si>
    <t>onyanchanyakundi@yahoo.com</t>
  </si>
  <si>
    <t>JOSHUA OLIECH</t>
  </si>
  <si>
    <t>JOSEPHINE OOMA</t>
  </si>
  <si>
    <t>ROBERT NGUNI</t>
  </si>
  <si>
    <t>RONALD MAUNDU</t>
  </si>
  <si>
    <t>AGUSTINE GATTA</t>
  </si>
  <si>
    <t>LILIAN JUMBA</t>
  </si>
  <si>
    <t>ALBERT ORENGE</t>
  </si>
  <si>
    <t>SAMUEL NGUNDI</t>
  </si>
  <si>
    <t>diconnected</t>
  </si>
  <si>
    <t>LENN MWANZIA</t>
  </si>
  <si>
    <t>PAULINE INGABO</t>
  </si>
  <si>
    <t>JULIUS KIPKETER</t>
  </si>
  <si>
    <t>JOSEPH GITARI</t>
  </si>
  <si>
    <t>MESHACK MUTUKU</t>
  </si>
  <si>
    <t>LUCY KIBOCHIA</t>
  </si>
  <si>
    <t>lucykibocha2015@gmail.com</t>
  </si>
  <si>
    <t>JUSTUS KELLEY</t>
  </si>
  <si>
    <t>MATHEW MBINDYO</t>
  </si>
  <si>
    <t>mmbindyo@gmail.com</t>
  </si>
  <si>
    <t>OYARO KERONGO</t>
  </si>
  <si>
    <t>JONATHAN KIOKO</t>
  </si>
  <si>
    <t>PAMELLA AMIMO</t>
  </si>
  <si>
    <t>FLORENCE KAMENE</t>
  </si>
  <si>
    <t>GERALD KENGA</t>
  </si>
  <si>
    <t>JANE MUGHOI</t>
  </si>
  <si>
    <t>CHESIRE</t>
  </si>
  <si>
    <t>CHACHA MOGAYA</t>
  </si>
  <si>
    <t>mmogaya@yahoo.com</t>
  </si>
  <si>
    <t>TERESIAH KIRUBI</t>
  </si>
  <si>
    <t>JARED MOGAKA</t>
  </si>
  <si>
    <t>254729335259</t>
  </si>
  <si>
    <t>BIBIAN MUNYWOKI</t>
  </si>
  <si>
    <t>bietety@gmail.com</t>
  </si>
  <si>
    <t>ENOCK KILONZO</t>
  </si>
  <si>
    <t>kayrosem125@gmail.com</t>
  </si>
  <si>
    <t>JANE WANGECHI</t>
  </si>
  <si>
    <t>CHRIS BWIRE</t>
  </si>
  <si>
    <t>SHARON BORE</t>
  </si>
  <si>
    <t>RAYMOND OWALO</t>
  </si>
  <si>
    <t>LUBALU JEREMIAH</t>
  </si>
  <si>
    <t>winnieawino@gmail.com</t>
  </si>
  <si>
    <t>PAUL NDUNGU</t>
  </si>
  <si>
    <t>CHURCHILL AMATHA</t>
  </si>
  <si>
    <t>amatha@hotmail.co.uk</t>
  </si>
  <si>
    <t>KIRUJA JASON</t>
  </si>
  <si>
    <t>JACKSON SANKALE</t>
  </si>
  <si>
    <t>LEONELA KAOSA</t>
  </si>
  <si>
    <t>ESTHER NYAMOSI</t>
  </si>
  <si>
    <t>26.03.2020</t>
  </si>
  <si>
    <t>JONATHAN CHARO</t>
  </si>
  <si>
    <t>RICHARD KIBET</t>
  </si>
  <si>
    <t>TOM OGUTA</t>
  </si>
  <si>
    <t>SAMUEL THUO</t>
  </si>
  <si>
    <t>SARAH MUSUNDI</t>
  </si>
  <si>
    <t>EVELYNE NDERITU</t>
  </si>
  <si>
    <t>ROSEMARY MUTHEU</t>
  </si>
  <si>
    <t>PETER AKAMA mudiwo</t>
  </si>
  <si>
    <t>KERUBO</t>
  </si>
  <si>
    <t>ANNINGTON GOCHI</t>
  </si>
  <si>
    <t>ANN NZUKI</t>
  </si>
  <si>
    <t>nzukiann63@gmail.com</t>
  </si>
  <si>
    <t>PAUL KIONI</t>
  </si>
  <si>
    <t>kionipk@gmail.com</t>
  </si>
  <si>
    <t>PATRICK KASYULA</t>
  </si>
  <si>
    <t>patrickkasyula@gmail.com</t>
  </si>
  <si>
    <t>RAPHAEL WAITA -KIJIJI</t>
  </si>
  <si>
    <t>RIGHT WORKS</t>
  </si>
  <si>
    <t>MICHAEL MARINE</t>
  </si>
  <si>
    <t>JOHN RECHA</t>
  </si>
  <si>
    <t>john.recha@gmail.com</t>
  </si>
  <si>
    <t>LAWRENCE GICHUKI</t>
  </si>
  <si>
    <t>WILLIAM GETUNU</t>
  </si>
  <si>
    <t>SENNEN MAKOKHA</t>
  </si>
  <si>
    <t>MARGARET NGANGA</t>
  </si>
  <si>
    <t>PASTOR GETUNE</t>
  </si>
  <si>
    <t>OSCAR KADENGE</t>
  </si>
  <si>
    <t>DR GWER SAM</t>
  </si>
  <si>
    <t>SAMWEL WENDE</t>
  </si>
  <si>
    <t>SHABAN RAMADHAN</t>
  </si>
  <si>
    <t>shabali26@gmail.com</t>
  </si>
  <si>
    <t>EDITH TUMAINI</t>
  </si>
  <si>
    <t>FRANCISCA MUNYALO</t>
  </si>
  <si>
    <t>REUBEN ONYIMBO OTENDE</t>
  </si>
  <si>
    <t>AZIZ MASOUD JUMA</t>
  </si>
  <si>
    <t>ROBERT NDIEKA</t>
  </si>
  <si>
    <t>DANIEL YUMBYA</t>
  </si>
  <si>
    <t>MARIA AMBAZA</t>
  </si>
  <si>
    <t>WANJIKU MARY NGATIA</t>
  </si>
  <si>
    <t>KAMANJE MUNYI</t>
  </si>
  <si>
    <t>kamanjateamdesigns@yahoo.com</t>
  </si>
  <si>
    <t>KAMAU NGUNJIRI</t>
  </si>
  <si>
    <t>EMMANUEL MUTUKU</t>
  </si>
  <si>
    <t>KENNEDY ODHIAMBO</t>
  </si>
  <si>
    <t>ROSEMARY MUTINDI MUINDI</t>
  </si>
  <si>
    <t>DOMINICK ODERA</t>
  </si>
  <si>
    <t>JOHN ONCHARI</t>
  </si>
  <si>
    <t>FRANK MUTUA</t>
  </si>
  <si>
    <t>ACK CHURCH</t>
  </si>
  <si>
    <t>RAEL JEBET MUTAI</t>
  </si>
  <si>
    <t>imetoc@gmail.com</t>
  </si>
  <si>
    <t>HELLEN MWAREY LANGAT</t>
  </si>
  <si>
    <t>RAHIM OSMAN GUFU</t>
  </si>
  <si>
    <t>MILCENT OWINO</t>
  </si>
  <si>
    <t>GLORIA KHAMISI</t>
  </si>
  <si>
    <t>KEVIN OMONDI OLUOCH</t>
  </si>
  <si>
    <t>LAVINDA</t>
  </si>
  <si>
    <t>JOHN ORESO-ERNEST OMONDI</t>
  </si>
  <si>
    <t>CONRAD OTIENO</t>
  </si>
  <si>
    <t>MARTIN MASIBO</t>
  </si>
  <si>
    <t>masibomsc@yahoo.com</t>
  </si>
  <si>
    <t>ANN WANJIRU MWANGI</t>
  </si>
  <si>
    <t>chrisannew9999@@gmail.com</t>
  </si>
  <si>
    <t>SAMUEL NAMEYOK</t>
  </si>
  <si>
    <t>ERIC GITHINJI</t>
  </si>
  <si>
    <t>DENNIS LANGAT</t>
  </si>
  <si>
    <t>denis.langat@gmail.com</t>
  </si>
  <si>
    <t>25.03.2020</t>
  </si>
  <si>
    <t>ANN KIMENDE</t>
  </si>
  <si>
    <t>BEN LANYA</t>
  </si>
  <si>
    <t>SAMUEL NJAU NJOROGE</t>
  </si>
  <si>
    <t>VINCENT ORERO ACHOCHI</t>
  </si>
  <si>
    <t>JUDITH MUINDI</t>
  </si>
  <si>
    <t>PAUL KINYANJUI</t>
  </si>
  <si>
    <t>254718219319</t>
  </si>
  <si>
    <t>NAOMI NJERI MURAYA</t>
  </si>
  <si>
    <t>MULWA NZINDA</t>
  </si>
  <si>
    <t>mulwanzinda@gmail.com</t>
  </si>
  <si>
    <t>BRAMWEL OKWARA</t>
  </si>
  <si>
    <t>16.04.2020</t>
  </si>
  <si>
    <t>17.06.2020</t>
  </si>
  <si>
    <t>PETER SIMATWA</t>
  </si>
  <si>
    <t>PRAXEDES PETER</t>
  </si>
  <si>
    <t>CHARLES KIMUTAI</t>
  </si>
  <si>
    <t>BURTON OKECH-KAMARI BAKADI</t>
  </si>
  <si>
    <t>GERMAIN WANJIKU</t>
  </si>
  <si>
    <t>DANIEL MUIGAI</t>
  </si>
  <si>
    <t>JARED DEDE</t>
  </si>
  <si>
    <t>VIVIAN CHERUYOT</t>
  </si>
  <si>
    <t>MARY NG'ANG'A</t>
  </si>
  <si>
    <t>PAMELLA AMIMO 2</t>
  </si>
  <si>
    <t>KENNEDY WAKOLI</t>
  </si>
  <si>
    <t>florencekathambi9@gmail.com</t>
  </si>
  <si>
    <t>JOSEPH OBOO</t>
  </si>
  <si>
    <t>KELLEN KAHUTHIA</t>
  </si>
  <si>
    <t>nyamkamau@gmail.com</t>
  </si>
  <si>
    <t>MOSES OKEMWA</t>
  </si>
  <si>
    <t>LINETTY L. WECHULI</t>
  </si>
  <si>
    <t>linet.wechuli@gmail.com</t>
  </si>
  <si>
    <t>SAMWEL  NJIRU</t>
  </si>
  <si>
    <t>JOSEPH  MUSAU</t>
  </si>
  <si>
    <t>GEORGE  ODENYI</t>
  </si>
  <si>
    <t>odeny1976@gmail.com</t>
  </si>
  <si>
    <t>LOICE  KARIMI</t>
  </si>
  <si>
    <t>RONALD MAREGE</t>
  </si>
  <si>
    <t>ronald.marege@gmail.com</t>
  </si>
  <si>
    <t>ANDREW  MUTUNE</t>
  </si>
  <si>
    <t>ANACITECIA MUSAU</t>
  </si>
  <si>
    <t>DEONICIAN MUINDE</t>
  </si>
  <si>
    <t>254722643163</t>
  </si>
  <si>
    <t>JULIUS KAKANU</t>
  </si>
  <si>
    <t>jmkakunu@gmail.com</t>
  </si>
  <si>
    <t>AGNES NDUNGEMAKAU</t>
  </si>
  <si>
    <t>DR. NARTHAN PSIWA</t>
  </si>
  <si>
    <t>VAAT MUNYOKI</t>
  </si>
  <si>
    <t>vaatm050@yahoo.com</t>
  </si>
  <si>
    <t>22.04.2020</t>
  </si>
  <si>
    <t>SETH MACHAHA</t>
  </si>
  <si>
    <t>DAVID GACHERU  KARANJA</t>
  </si>
  <si>
    <t>BEATRICE MSANGO</t>
  </si>
  <si>
    <t>atienobm@gmail.com</t>
  </si>
  <si>
    <t>ROSE KERUBO JUMA</t>
  </si>
  <si>
    <t>CHARLES KYALO NGALI</t>
  </si>
  <si>
    <t>PHILIP WANYAMA</t>
  </si>
  <si>
    <t>KAREN WANJIKU BORO</t>
  </si>
  <si>
    <t>EZEKIEL CHEPTUMO</t>
  </si>
  <si>
    <t>CHARLES WAMBUA</t>
  </si>
  <si>
    <t>ROBERT MUTAI TUTI</t>
  </si>
  <si>
    <t>JULIUS MALIA</t>
  </si>
  <si>
    <t>MAGELAN OTANGA MUNGUI</t>
  </si>
  <si>
    <t>SARAH MUTHONI MUNDARA</t>
  </si>
  <si>
    <t>JOEL NGARI NJUE</t>
  </si>
  <si>
    <t>PASQALE MARANGU NJAGI</t>
  </si>
  <si>
    <t>njagipascal.pn@gmail.com</t>
  </si>
  <si>
    <t>CHARLES KOECH</t>
  </si>
  <si>
    <t>JONATHAN KIILU MWALUKO(ZION COURT)</t>
  </si>
  <si>
    <t>EDWIN MWANIKI JEPHITA</t>
  </si>
  <si>
    <t>ANNAH OGONGO</t>
  </si>
  <si>
    <t>TUTUI NANOK</t>
  </si>
  <si>
    <t>CHRISTOPHER BUTTUK</t>
  </si>
  <si>
    <t>PETER MAINA</t>
  </si>
  <si>
    <t>RICHARD E. OTIENO</t>
  </si>
  <si>
    <t>ALLAN C</t>
  </si>
  <si>
    <t>BERNAD NJUGUNA</t>
  </si>
  <si>
    <t>STEPHEN KIPKEMOI NGENOH</t>
  </si>
  <si>
    <t>DAVID ODUOR KEYA</t>
  </si>
  <si>
    <t>keyadavid@gmail.com</t>
  </si>
  <si>
    <t>HEZEKIAH WANGOMBE</t>
  </si>
  <si>
    <t>MAURICE O AOL</t>
  </si>
  <si>
    <t>mauriceaol88@gmail.com</t>
  </si>
  <si>
    <t>HON JERUSHA MONGINA MOMANYI</t>
  </si>
  <si>
    <t>VINCENT MWINGIRWA</t>
  </si>
  <si>
    <t>KATTAM KIPKOSGEI</t>
  </si>
  <si>
    <t>JOHN KINYANJUI KAHIHU</t>
  </si>
  <si>
    <t>ALEX KIOKO</t>
  </si>
  <si>
    <t>kiokoalex@gmail.com</t>
  </si>
  <si>
    <t>PETER CHAURI</t>
  </si>
  <si>
    <t>BENARD  MULWA</t>
  </si>
  <si>
    <t>ISABELLAH  ACHIENG</t>
  </si>
  <si>
    <t>iolwenyo@gmail.com</t>
  </si>
  <si>
    <t>LESLEY A. Khayadi</t>
  </si>
  <si>
    <t>JOSEPH WANENE NJOMO</t>
  </si>
  <si>
    <t>TOM DAN OMINO</t>
  </si>
  <si>
    <t>ANTHONY MAKAU</t>
  </si>
  <si>
    <t>STEPHEN MBUGUA GATHAE</t>
  </si>
  <si>
    <t>NURIA MOLU</t>
  </si>
  <si>
    <t>FRED KITEMA</t>
  </si>
  <si>
    <t>EMKAY CONSTRUCTION</t>
  </si>
  <si>
    <t>MARY RWAMBA HARRISON</t>
  </si>
  <si>
    <t>MUTUMA KANATA</t>
  </si>
  <si>
    <t>VICTOR OKIOMA</t>
  </si>
  <si>
    <t>REDEEMED CHURCH</t>
  </si>
  <si>
    <t>WILLIAM KIRUI KITUM</t>
  </si>
  <si>
    <t>MARGRET NJUGUNA</t>
  </si>
  <si>
    <t>BERNAD OGENDO</t>
  </si>
  <si>
    <t>IMMACULATE M MUTEVU</t>
  </si>
  <si>
    <t>SUSAN OUKO(eastport)</t>
  </si>
  <si>
    <t>sueouko@yahoo.com</t>
  </si>
  <si>
    <t>ELIZABETH TOWETT</t>
  </si>
  <si>
    <t>SAMUEL OMBUI</t>
  </si>
  <si>
    <t>samlex41@gmail.com</t>
  </si>
  <si>
    <t>DESTINY CHURCH</t>
  </si>
  <si>
    <t>FLORENCE NZWILI-NTN II</t>
  </si>
  <si>
    <t>GRACE MAKORI</t>
  </si>
  <si>
    <t>SAMUEL MOGENI-HAPPY CHILD</t>
  </si>
  <si>
    <t>sammogeni@gmail.com</t>
  </si>
  <si>
    <t>GEORGE N. WAFULA-UZURI</t>
  </si>
  <si>
    <t>GACHERU-NATION II</t>
  </si>
  <si>
    <t>ERICK MWANGI-RIVERSIDE</t>
  </si>
  <si>
    <t>DANIEL MWANGI-RIVERSIDE</t>
  </si>
  <si>
    <t>CHARLES ODUOR-UZURI COURT</t>
  </si>
  <si>
    <t>ROSE M MUTHONI-happy child</t>
  </si>
  <si>
    <t>MICHAEL KYULI-NATION 2</t>
  </si>
  <si>
    <t>PETER  M MUTUA (CHIEFS R)</t>
  </si>
  <si>
    <t>MWENGA  KISANGA(ROYAL C)</t>
  </si>
  <si>
    <t>HATEGEKIMANA GAETAN</t>
  </si>
  <si>
    <t xml:space="preserve"> MAURICE NGOKA -NATION II</t>
  </si>
  <si>
    <t>EMMY SOI  EASTPORT</t>
  </si>
  <si>
    <t xml:space="preserve">JULIUS MWITHUI -TWIGA COURT </t>
  </si>
  <si>
    <t>GEORGE  PILE  RIVERSIDE</t>
  </si>
  <si>
    <t>jmwithui@gmail.com</t>
  </si>
  <si>
    <t>ABDINOOR MAALIM MALOW</t>
  </si>
  <si>
    <t>ALEXANDER LANGAT UZURI COURT</t>
  </si>
  <si>
    <t>OCHWERI  MOENGA -STAR COURT</t>
  </si>
  <si>
    <t>dougonch@gmail.com</t>
  </si>
  <si>
    <t>SALLY  MICHEN  ROYAL  COURT</t>
  </si>
  <si>
    <t xml:space="preserve">JOHN ODHIAMBO NATION 2 </t>
  </si>
  <si>
    <t>MARY OPPOSITE MAXLAND</t>
  </si>
  <si>
    <t>JACOB NAMULEN NARENGO-EASTPORT</t>
  </si>
  <si>
    <t>ANNE MUNYORI -AMANI COURT</t>
  </si>
  <si>
    <t>OUKO FRANKLIN-MWANANCHI ROAD</t>
  </si>
  <si>
    <t>STEPHEN MAKAU -SAMARITAN COURT</t>
  </si>
  <si>
    <t>MAURICE .O.NYAGAMBO-EASTPORT DRIVE</t>
  </si>
  <si>
    <t>nyanyambomaurice@gmail.com</t>
  </si>
  <si>
    <t>GIDEON MUTIE(SAMARITHAN)</t>
  </si>
  <si>
    <t>kikuvigideon@gmail.com</t>
  </si>
  <si>
    <t>ALBERT OWOUR(CLIQUE COURT)</t>
  </si>
  <si>
    <t>WALTER CHERUIYOT</t>
  </si>
  <si>
    <t>JACQUES OMONDI(MWANANCHI)</t>
  </si>
  <si>
    <t>PETER MWAURA(SAMARITHAN)</t>
  </si>
  <si>
    <t>NICHOLAS NATION 2</t>
  </si>
  <si>
    <t>MWANAISHA HASSAN (UZURI COURT</t>
  </si>
  <si>
    <t>JOHN MBURU</t>
  </si>
  <si>
    <t>JOHN R WANDIE (DOVE COURT)</t>
  </si>
  <si>
    <t>GERALD GACHERU-CHIEFS CAMP</t>
  </si>
  <si>
    <t>MWAMBA  GITHONGA  (BEHIND ACK)</t>
  </si>
  <si>
    <t xml:space="preserve">ROBERT OUKO </t>
  </si>
  <si>
    <t>IYASIT HOLDINGS LIMITED</t>
  </si>
  <si>
    <t>gkhakame@gmail.com</t>
  </si>
  <si>
    <t>PROF.HENRY INDANGASI</t>
  </si>
  <si>
    <t>MARTIN KEDOGI-NALEPO</t>
  </si>
  <si>
    <t>kmusundi@gmail.com</t>
  </si>
  <si>
    <t>LYDIA ASIKO-LOWER BETHAN</t>
  </si>
  <si>
    <t>PETER OCHIENG-HAPPY CHILD</t>
  </si>
  <si>
    <t>FIDELIS MULI -CLIQUE COURT</t>
  </si>
  <si>
    <t>722340406</t>
  </si>
  <si>
    <t>ELIJAH KILONZO-NALEPO</t>
  </si>
  <si>
    <t>KOZI SUITES LIMITED</t>
  </si>
  <si>
    <t>ERIC GITHINJI 2 RIVER SIDE</t>
  </si>
  <si>
    <t>SAMUEL MOGENI-NAT 3</t>
  </si>
  <si>
    <t>VERONICAH UZURI COURT</t>
  </si>
  <si>
    <t>veronicahkvv@gmail.com</t>
  </si>
  <si>
    <t>CHARLES KARANI NAT 3</t>
  </si>
  <si>
    <t>karanicm@gmail.com</t>
  </si>
  <si>
    <t>LYDIAH KAMAU-KILIKI COURT</t>
  </si>
  <si>
    <t>TITUS KHAMALLA-BLOSSOM</t>
  </si>
  <si>
    <t>PAUL M OKIOMA -NAT -3</t>
  </si>
  <si>
    <t>RONALD NGALA-NAT-3</t>
  </si>
  <si>
    <t>WILSON K KIMONYO-NAT 3</t>
  </si>
  <si>
    <t>SAID YAHYA</t>
  </si>
  <si>
    <t>yahyasaid245@gmail.com</t>
  </si>
  <si>
    <t>JOHN MUTINDA-</t>
  </si>
  <si>
    <t xml:space="preserve">JOHN KAGO-HESHIMA COURT </t>
  </si>
  <si>
    <t>CHRISTOPHER MUANDU-ZAWADA</t>
  </si>
  <si>
    <t>WYCLIFF AURA</t>
  </si>
  <si>
    <t xml:space="preserve">YUSUF ALI </t>
  </si>
  <si>
    <t>254722746390</t>
  </si>
  <si>
    <t>DAVID WAYUMBA-UZURI COURT</t>
  </si>
  <si>
    <t>PETER KAMIRI</t>
  </si>
  <si>
    <t>0723062649</t>
  </si>
  <si>
    <t>MICHAEL ONDITI</t>
  </si>
  <si>
    <t>254722866475</t>
  </si>
  <si>
    <t>PURITY MUGAMBI</t>
  </si>
  <si>
    <t>254726932910</t>
  </si>
  <si>
    <t>GABRIEL MUTUA</t>
  </si>
  <si>
    <t>HAZEL  NZALE MOKWENA</t>
  </si>
  <si>
    <t>DAVID OCHIEN'G</t>
  </si>
  <si>
    <t>davekwach2009@gmail.com</t>
  </si>
  <si>
    <t>ANDREW MUTUNGI</t>
  </si>
  <si>
    <t>254703143494</t>
  </si>
  <si>
    <t>PASKALIA MORAA</t>
  </si>
  <si>
    <t>MATHEW BWIRE NAT 3</t>
  </si>
  <si>
    <t>PETER WAKOLI-WANA-ANGA COURT</t>
  </si>
  <si>
    <t>GODWIN-GRN HSE COURT</t>
  </si>
  <si>
    <t xml:space="preserve">PETER KINYUA NGUYO </t>
  </si>
  <si>
    <t>SKEETER MOMANYI</t>
  </si>
  <si>
    <t xml:space="preserve">RIVER SIDE COURT </t>
  </si>
  <si>
    <t>RAEL MBITHE</t>
  </si>
  <si>
    <t>ALFRED MUSILI</t>
  </si>
  <si>
    <t>JULIUS MUNGAI NUNGA</t>
  </si>
  <si>
    <t>SKEETER MOMANYI 2</t>
  </si>
  <si>
    <t>TIMOTHY SAFARI</t>
  </si>
  <si>
    <t>timsaf@nwisaf.co.ke</t>
  </si>
  <si>
    <t>PARBAT DHANJI</t>
  </si>
  <si>
    <t>MR. NYARAMBA</t>
  </si>
  <si>
    <t>PATRICK MANYARA</t>
  </si>
  <si>
    <t>BERNARD KIOMA-NAT 3</t>
  </si>
  <si>
    <t>RICHARD MUNYITHYA</t>
  </si>
  <si>
    <t>rmunyithya94@gmail.com</t>
  </si>
  <si>
    <t>GODFREY BUSOLO</t>
  </si>
  <si>
    <t>MICHAEL RUA</t>
  </si>
  <si>
    <t>254722750903</t>
  </si>
  <si>
    <t>MICHAEL MIGWI</t>
  </si>
  <si>
    <t>mmigwi78@gmail.com</t>
  </si>
  <si>
    <t>MAURICE SUNGUTI</t>
  </si>
  <si>
    <t>254721707897</t>
  </si>
  <si>
    <t>PAULMUSYOKI (PINE COURT)</t>
  </si>
  <si>
    <t>254722644547</t>
  </si>
  <si>
    <t>pmkyengo12@gmail.com</t>
  </si>
  <si>
    <t>SIMON KORIR</t>
  </si>
  <si>
    <t>254724347545</t>
  </si>
  <si>
    <t>symkorir@gmail.com</t>
  </si>
  <si>
    <t>GRACE STELLA ATELA</t>
  </si>
  <si>
    <t>PHIDES  NYAGAH</t>
  </si>
  <si>
    <t>254722388012</t>
  </si>
  <si>
    <t>FREDRICK BUSONGO</t>
  </si>
  <si>
    <t>KENNEDY JAGWASSI</t>
  </si>
  <si>
    <t>OMONDI COMMUNITY</t>
  </si>
  <si>
    <t>awuorgilly@gmail.com</t>
  </si>
  <si>
    <t>ROBERT MUSYOKI</t>
  </si>
  <si>
    <t>JUSTUS ISABOKE</t>
  </si>
  <si>
    <t>MONICA KILONZO</t>
  </si>
  <si>
    <t>kilonzomk@gmail.com</t>
  </si>
  <si>
    <t>MARY MUENI</t>
  </si>
  <si>
    <t>HAMOUDA MOHAMEDANI</t>
  </si>
  <si>
    <t>254724818101</t>
  </si>
  <si>
    <t>LILY WACHIRA</t>
  </si>
  <si>
    <t>254722839180</t>
  </si>
  <si>
    <t>lilynyaruai@gmail.com</t>
  </si>
  <si>
    <t>PETER OMENY ADEK</t>
  </si>
  <si>
    <t>pomeny@gmail.com</t>
  </si>
  <si>
    <t xml:space="preserve">JANE OTIENO </t>
  </si>
  <si>
    <t>254716405344</t>
  </si>
  <si>
    <t xml:space="preserve">OBRIEN MAINGI </t>
  </si>
  <si>
    <t>254722831914</t>
  </si>
  <si>
    <t>obrien.maingi@yahoo.com</t>
  </si>
  <si>
    <t>JAMES MATHUVA</t>
  </si>
  <si>
    <t>mwanziajm@gmail.com</t>
  </si>
  <si>
    <t>TOTALS</t>
  </si>
  <si>
    <t xml:space="preserve">EASY WATER SERVICES  </t>
  </si>
  <si>
    <t>PRINTED ON</t>
  </si>
  <si>
    <t>EASY WATER SERVICES LTD</t>
  </si>
  <si>
    <t>CUSTOMER CONSUMPTION DATA COLLECTION SHEET</t>
  </si>
  <si>
    <t>MONTH OF APRIL 2020</t>
  </si>
  <si>
    <t>METER NO:</t>
  </si>
  <si>
    <t xml:space="preserve">other </t>
  </si>
  <si>
    <t>DATE</t>
  </si>
  <si>
    <t>REMARKS</t>
  </si>
  <si>
    <t>Hse #</t>
  </si>
  <si>
    <t>Usage</t>
  </si>
  <si>
    <t>B/F</t>
  </si>
  <si>
    <t xml:space="preserve">Total </t>
  </si>
  <si>
    <t>Received</t>
  </si>
  <si>
    <t>PATRIC MALAYA</t>
  </si>
  <si>
    <t>A1</t>
  </si>
  <si>
    <t>pshabaya@gmail.com</t>
  </si>
  <si>
    <t>JOHN CHEGE</t>
  </si>
  <si>
    <t>A2</t>
  </si>
  <si>
    <t>EBRAHIM ALI MOHAMED</t>
  </si>
  <si>
    <t>A3</t>
  </si>
  <si>
    <t>esmail1968@gmail.com</t>
  </si>
  <si>
    <t>MAHONGAH JOSEPH</t>
  </si>
  <si>
    <t>A4</t>
  </si>
  <si>
    <t>mahonga@gmail.com</t>
  </si>
  <si>
    <t>SHIRAZ ALI MOHAMED</t>
  </si>
  <si>
    <t>A5</t>
  </si>
  <si>
    <t xml:space="preserve">AGATHA MUNYAKA </t>
  </si>
  <si>
    <t>A6</t>
  </si>
  <si>
    <t>SUEVE INVESTMENTS</t>
  </si>
  <si>
    <t>A7</t>
  </si>
  <si>
    <t>joskyalo1@gmail.com</t>
  </si>
  <si>
    <t>KENNEDY  KOSKEI</t>
  </si>
  <si>
    <t>A8</t>
  </si>
  <si>
    <t>betthenry@gmail.com</t>
  </si>
  <si>
    <t>JANET ADHIAMBO</t>
  </si>
  <si>
    <t>A9</t>
  </si>
  <si>
    <t>JOLLY MUTURI NGUGI</t>
  </si>
  <si>
    <t>A10</t>
  </si>
  <si>
    <t>mathewokeyo@yahoo.com</t>
  </si>
  <si>
    <t xml:space="preserve">EVANS OYIEYO </t>
  </si>
  <si>
    <t>A11</t>
  </si>
  <si>
    <t xml:space="preserve">LEAH OYOMBERA </t>
  </si>
  <si>
    <t>A12</t>
  </si>
  <si>
    <t>JOYCE  MUNENE</t>
  </si>
  <si>
    <t>A13</t>
  </si>
  <si>
    <t>irenemuthomi@gmail.com</t>
  </si>
  <si>
    <t>ABIGAEL JELENGAT</t>
  </si>
  <si>
    <t>A14</t>
  </si>
  <si>
    <t>ZABLON OPIYO</t>
  </si>
  <si>
    <t>A15</t>
  </si>
  <si>
    <t xml:space="preserve">RUTH S. SEREM </t>
  </si>
  <si>
    <t>A16</t>
  </si>
  <si>
    <t>paulmaundu2011@gmail.com</t>
  </si>
  <si>
    <t>BSP JOHN MOSES</t>
  </si>
  <si>
    <t>A17</t>
  </si>
  <si>
    <t>MWANGI MBOI</t>
  </si>
  <si>
    <t>A18</t>
  </si>
  <si>
    <t>IRENE TAIGONG</t>
  </si>
  <si>
    <t>A19</t>
  </si>
  <si>
    <t>itaigong@yahoo.com</t>
  </si>
  <si>
    <t xml:space="preserve">ELIZABETH MAHEBO </t>
  </si>
  <si>
    <t>A20</t>
  </si>
  <si>
    <t>lizmahebo@yaho.com</t>
  </si>
  <si>
    <t xml:space="preserve">ADAN MOHAMED ALI </t>
  </si>
  <si>
    <t>A21</t>
  </si>
  <si>
    <t>iqraibrahim1994@gmail.com</t>
  </si>
  <si>
    <t>JEDIDAH WAIRIMU NJITHI</t>
  </si>
  <si>
    <t>A22</t>
  </si>
  <si>
    <t>ALICE KARISA</t>
  </si>
  <si>
    <t>A23</t>
  </si>
  <si>
    <t>alice.karisa@gmail.com</t>
  </si>
  <si>
    <t>JAMES  OLUOCH</t>
  </si>
  <si>
    <t>A24</t>
  </si>
  <si>
    <t>FARHAN ALI MOHAMED</t>
  </si>
  <si>
    <t>B1</t>
  </si>
  <si>
    <t xml:space="preserve">JOSEPH OTIENO ALANDO </t>
  </si>
  <si>
    <t>B2</t>
  </si>
  <si>
    <t>joealando@gmail.com</t>
  </si>
  <si>
    <t>DAMARIS  NDEWA</t>
  </si>
  <si>
    <t>B3</t>
  </si>
  <si>
    <t>catherinefriendrich@gmail.com</t>
  </si>
  <si>
    <t>MUGO KEIYORO</t>
  </si>
  <si>
    <t>B4</t>
  </si>
  <si>
    <t>lizyajayudau@gmail.com</t>
  </si>
  <si>
    <t>ALEX KIHU</t>
  </si>
  <si>
    <t>B5</t>
  </si>
  <si>
    <t>ogondikev@gmail.com</t>
  </si>
  <si>
    <t>JOHN KIBAGENDI</t>
  </si>
  <si>
    <t>B6</t>
  </si>
  <si>
    <t xml:space="preserve">FREDRIC  MUNGATHIA </t>
  </si>
  <si>
    <t>B7</t>
  </si>
  <si>
    <t>kelvin@gmail.com</t>
  </si>
  <si>
    <t>PROF. MWANTHI</t>
  </si>
  <si>
    <t>B8</t>
  </si>
  <si>
    <t>joycesongoi@gmail.com</t>
  </si>
  <si>
    <t xml:space="preserve">SUPROSA ACHIENG </t>
  </si>
  <si>
    <t>B9</t>
  </si>
  <si>
    <t>DONESIO K KIMARU</t>
  </si>
  <si>
    <t>B10</t>
  </si>
  <si>
    <t>jackie.ouma@gmail.com</t>
  </si>
  <si>
    <t>AGNESS  MUCHOKI</t>
  </si>
  <si>
    <t>B11</t>
  </si>
  <si>
    <t xml:space="preserve">ESTHER MBESA </t>
  </si>
  <si>
    <t>B12</t>
  </si>
  <si>
    <t>ALUBRETA NYANGENDO</t>
  </si>
  <si>
    <t>B13</t>
  </si>
  <si>
    <t>jnmuriithi@yahoo.com</t>
  </si>
  <si>
    <t>SAMUEL MACKENZIE</t>
  </si>
  <si>
    <t>B14</t>
  </si>
  <si>
    <t>EPHRAIM K GITHINJI</t>
  </si>
  <si>
    <t>B15</t>
  </si>
  <si>
    <t>gmaingi@gmail.com</t>
  </si>
  <si>
    <t>IBRAHIM KIAGE OENGA</t>
  </si>
  <si>
    <t>B16</t>
  </si>
  <si>
    <t xml:space="preserve">FRANCIS NJOROGE </t>
  </si>
  <si>
    <t>B17</t>
  </si>
  <si>
    <t>ROSEMARY NJOKI</t>
  </si>
  <si>
    <t>B18</t>
  </si>
  <si>
    <t>LILIAN MBUVI</t>
  </si>
  <si>
    <t>B19</t>
  </si>
  <si>
    <t xml:space="preserve">NICHOLAS MWANGI </t>
  </si>
  <si>
    <t>B20</t>
  </si>
  <si>
    <t>omondicharles609@gmail.com</t>
  </si>
  <si>
    <t>REDEMTER MBIVI</t>
  </si>
  <si>
    <t>B21</t>
  </si>
  <si>
    <t>ROSEMARY ODHIAMBO</t>
  </si>
  <si>
    <t>B22</t>
  </si>
  <si>
    <t>datmyra@gmail.com</t>
  </si>
  <si>
    <t>STELLAH  MBURU</t>
  </si>
  <si>
    <t>B23</t>
  </si>
  <si>
    <t>cleophas@yahoo.com</t>
  </si>
  <si>
    <t>MWENESI LEONIDAH I</t>
  </si>
  <si>
    <t>B24</t>
  </si>
  <si>
    <t>petergichirug@gmail.com</t>
  </si>
  <si>
    <t>LUCIA JEBET KASION D1</t>
  </si>
  <si>
    <t>D1</t>
  </si>
  <si>
    <t>teddybukhala@gmail.com</t>
  </si>
  <si>
    <t>NICHOLAS MWITI</t>
  </si>
  <si>
    <t>D2</t>
  </si>
  <si>
    <t>JUDITH GITHINJI</t>
  </si>
  <si>
    <t>D3</t>
  </si>
  <si>
    <t>JOY ITA</t>
  </si>
  <si>
    <t>D4</t>
  </si>
  <si>
    <t>AGNES WANGUI GICHIRA</t>
  </si>
  <si>
    <t>D5</t>
  </si>
  <si>
    <t>agnes.wangui@yahoo.com</t>
  </si>
  <si>
    <t xml:space="preserve">MUNIU MUIRURI &amp; EDNA </t>
  </si>
  <si>
    <t>D6</t>
  </si>
  <si>
    <t>wanjiru.hellen@yahoo.com</t>
  </si>
  <si>
    <t>FRIDAH GITAU</t>
  </si>
  <si>
    <t>D7</t>
  </si>
  <si>
    <t>wanjirufridah@gmail.com</t>
  </si>
  <si>
    <t>MILLICENT ACHIENG OWINO D8</t>
  </si>
  <si>
    <t xml:space="preserve"> D8</t>
  </si>
  <si>
    <t>ASSUMPTA NDUNGE MUNYASYA D9</t>
  </si>
  <si>
    <t>D 9</t>
  </si>
  <si>
    <t>molishimwe@yahoo.com</t>
  </si>
  <si>
    <t>JOAN WATETU MUTURI D10</t>
  </si>
  <si>
    <t>D 10</t>
  </si>
  <si>
    <t>joantets@gmail.com</t>
  </si>
  <si>
    <t>ERIC GAKU</t>
  </si>
  <si>
    <t>D 11</t>
  </si>
  <si>
    <t>vacant</t>
  </si>
  <si>
    <t>SARAH AYIMBA</t>
  </si>
  <si>
    <t>D 12</t>
  </si>
  <si>
    <t>KAMUNYU ERIC  D13</t>
  </si>
  <si>
    <t>D 13</t>
  </si>
  <si>
    <t>mutuota.eric@gmail.com</t>
  </si>
  <si>
    <t>MARK MAHUA OYIER D14</t>
  </si>
  <si>
    <t>D 14</t>
  </si>
  <si>
    <t>mmoyier@gmail.com</t>
  </si>
  <si>
    <t>31.03.2020</t>
  </si>
  <si>
    <t>JAMES GICHUKI MUNDIA D15</t>
  </si>
  <si>
    <t>D 15</t>
  </si>
  <si>
    <t>lynkirimi@yahoo.com</t>
  </si>
  <si>
    <t>FREDRICK OLOO ODERO  D16</t>
  </si>
  <si>
    <t>D16</t>
  </si>
  <si>
    <t>foloo@gmail.com</t>
  </si>
  <si>
    <t>DENNIS KINOTI</t>
  </si>
  <si>
    <t>D17</t>
  </si>
  <si>
    <t>kiogoramuriuki@yahoo.com</t>
  </si>
  <si>
    <t>ENG SIMON MWITA</t>
  </si>
  <si>
    <t>D18</t>
  </si>
  <si>
    <t>ALICE KINYEKI</t>
  </si>
  <si>
    <t>D19</t>
  </si>
  <si>
    <t>MATHEWS WAUYE</t>
  </si>
  <si>
    <t>D20</t>
  </si>
  <si>
    <t xml:space="preserve"> JOHANNES ODHIAMBO D21</t>
  </si>
  <si>
    <t>D21</t>
  </si>
  <si>
    <t>LILIAN RACHUONYO</t>
  </si>
  <si>
    <t>D22</t>
  </si>
  <si>
    <t>liltrach@yahoo.com</t>
  </si>
  <si>
    <t>EASY PRESTIGE D23</t>
  </si>
  <si>
    <t>D23</t>
  </si>
  <si>
    <t>ERIC GITONGA</t>
  </si>
  <si>
    <t>D24</t>
  </si>
  <si>
    <t>kipkobil@gmail.com</t>
  </si>
  <si>
    <t>E1</t>
  </si>
  <si>
    <t>nyam25@yahoo.com</t>
  </si>
  <si>
    <t>CAROLINE MUTHEU KIMUNDI E2</t>
  </si>
  <si>
    <t>E 2</t>
  </si>
  <si>
    <t>FELIX OCHIENG OLWENY E3</t>
  </si>
  <si>
    <t>E3</t>
  </si>
  <si>
    <t>DRUSILLA S. LEBANON E4</t>
  </si>
  <si>
    <t>E 4</t>
  </si>
  <si>
    <t>drusilla.shisia@gmail.com</t>
  </si>
  <si>
    <t>PATRICK NGANGA MBURU E5</t>
  </si>
  <si>
    <t>E5</t>
  </si>
  <si>
    <t>JEPCHUMBA BETT</t>
  </si>
  <si>
    <t>E6</t>
  </si>
  <si>
    <t>LUCY NYAMBURA MUGUNDA E7</t>
  </si>
  <si>
    <t>E 7</t>
  </si>
  <si>
    <t>fnsharon@gmail.com</t>
  </si>
  <si>
    <t xml:space="preserve">MR BHALLA </t>
  </si>
  <si>
    <t>E8</t>
  </si>
  <si>
    <t>ALBERT NDUATI E9</t>
  </si>
  <si>
    <t>E 9</t>
  </si>
  <si>
    <t>JUNE WAMBUI E10</t>
  </si>
  <si>
    <t>E10</t>
  </si>
  <si>
    <t>JONATHAN M NDETO</t>
  </si>
  <si>
    <t>E 11</t>
  </si>
  <si>
    <t>BERTA NDUKU E12</t>
  </si>
  <si>
    <t>E 12</t>
  </si>
  <si>
    <t>wairimu.kaguara@gmail.com</t>
  </si>
  <si>
    <t>BRIDGET MAINGI E13</t>
  </si>
  <si>
    <t>E 13</t>
  </si>
  <si>
    <t>ENG CLARENCE AROT</t>
  </si>
  <si>
    <t>E14</t>
  </si>
  <si>
    <t>karot2012@gmail.com</t>
  </si>
  <si>
    <t>ERICK KIVILA MBITHUKA</t>
  </si>
  <si>
    <t>E15</t>
  </si>
  <si>
    <t>PATRICK NGANGA MBURU E16</t>
  </si>
  <si>
    <t>E16</t>
  </si>
  <si>
    <t>jmburunganga@gmail.com</t>
  </si>
  <si>
    <t>FRANCIS KIMATA</t>
  </si>
  <si>
    <t>E17</t>
  </si>
  <si>
    <t>mahiric@yahoo.com</t>
  </si>
  <si>
    <t>SUSAN AMONDI ODHIAMBO E18</t>
  </si>
  <si>
    <t xml:space="preserve"> E 18</t>
  </si>
  <si>
    <t>EDWARD WAITHAKA WAWERU E19</t>
  </si>
  <si>
    <t>E 19</t>
  </si>
  <si>
    <t>christinewaithaka@gmail.com</t>
  </si>
  <si>
    <t>ALEX A ALUBISIA</t>
  </si>
  <si>
    <t>E20</t>
  </si>
  <si>
    <t>EASY PRESTIGE E21</t>
  </si>
  <si>
    <t>E21</t>
  </si>
  <si>
    <t>JACOB KOIYET</t>
  </si>
  <si>
    <t>E22</t>
  </si>
  <si>
    <t>mmarimba@gmail.com</t>
  </si>
  <si>
    <t>KIMAR PAL BHALLA</t>
  </si>
  <si>
    <t>E23</t>
  </si>
  <si>
    <t>ELIZABETH OCHOLA</t>
  </si>
  <si>
    <t>E24</t>
  </si>
  <si>
    <t>eshiwani.florence@gmail.com</t>
  </si>
  <si>
    <t>NANCY OKWENGU</t>
  </si>
  <si>
    <t>G1</t>
  </si>
  <si>
    <t>monacy7@gmail.com</t>
  </si>
  <si>
    <t>HARDIK PATEL</t>
  </si>
  <si>
    <t>G2</t>
  </si>
  <si>
    <t>hardyhits1111@gmail.com</t>
  </si>
  <si>
    <t>CATHERINE NDUKU</t>
  </si>
  <si>
    <t>G3</t>
  </si>
  <si>
    <t>JAMES KINGORI</t>
  </si>
  <si>
    <t>G4</t>
  </si>
  <si>
    <t>ROSELIDA A. KHAMETE</t>
  </si>
  <si>
    <t>G5</t>
  </si>
  <si>
    <t>rosekham@gmail.com</t>
  </si>
  <si>
    <t>disc</t>
  </si>
  <si>
    <t>ELIUD NJERU</t>
  </si>
  <si>
    <t>G6</t>
  </si>
  <si>
    <t>BETH NYAWIRA</t>
  </si>
  <si>
    <t>G7</t>
  </si>
  <si>
    <t>bonadoje@gmail.com</t>
  </si>
  <si>
    <t>CATHERINE THEURI</t>
  </si>
  <si>
    <t>G8</t>
  </si>
  <si>
    <t>catherine.theuri@gmail.com</t>
  </si>
  <si>
    <t>SEFI (2010) CO LTD</t>
  </si>
  <si>
    <t>G9</t>
  </si>
  <si>
    <t>STRATERGIES BEYOND</t>
  </si>
  <si>
    <t>G10</t>
  </si>
  <si>
    <t>nyaboker@gmail.com</t>
  </si>
  <si>
    <t>KANDIA FRESH</t>
  </si>
  <si>
    <t>G11</t>
  </si>
  <si>
    <t>JONAS MUNGA&amp; PERRY</t>
  </si>
  <si>
    <t>G12</t>
  </si>
  <si>
    <t>eskavale@gmail.com</t>
  </si>
  <si>
    <t>SEDRICK MBURU</t>
  </si>
  <si>
    <t>G13</t>
  </si>
  <si>
    <t>MICHAEL CHITWA</t>
  </si>
  <si>
    <t>G14</t>
  </si>
  <si>
    <t>mathekidaniel@gmail.com</t>
  </si>
  <si>
    <t>JOSEPHINE KOINANGE</t>
  </si>
  <si>
    <t>G15</t>
  </si>
  <si>
    <t>susan.wagichuhi@gmail.com</t>
  </si>
  <si>
    <t>DR GATHARI NDIRANGU</t>
  </si>
  <si>
    <t>G16</t>
  </si>
  <si>
    <t>flowkyampati@gmail.com</t>
  </si>
  <si>
    <t>G17</t>
  </si>
  <si>
    <t>G18</t>
  </si>
  <si>
    <t>mwanziacathy@gmail.com</t>
  </si>
  <si>
    <t>JOSHUA NABONGO</t>
  </si>
  <si>
    <t>G19</t>
  </si>
  <si>
    <t>jorh.choxxy@gmail.com</t>
  </si>
  <si>
    <t>MWEU KIOKO</t>
  </si>
  <si>
    <t>G20</t>
  </si>
  <si>
    <t>LINNET V. OKWARA</t>
  </si>
  <si>
    <t>G21</t>
  </si>
  <si>
    <t>felix.sachero@gmail.com</t>
  </si>
  <si>
    <t>MARY KIOKO</t>
  </si>
  <si>
    <t>G22</t>
  </si>
  <si>
    <t>07.02.2020</t>
  </si>
  <si>
    <t>MILDRED OGENDO</t>
  </si>
  <si>
    <t>G23</t>
  </si>
  <si>
    <t>twahir30@gmail.com</t>
  </si>
  <si>
    <t>CELESTINE KASEVE</t>
  </si>
  <si>
    <t>G24</t>
  </si>
  <si>
    <t>OKWARA</t>
  </si>
  <si>
    <t>G25</t>
  </si>
  <si>
    <t>G26</t>
  </si>
  <si>
    <t>NEO- MARKETING</t>
  </si>
  <si>
    <t>G27</t>
  </si>
  <si>
    <t>G28</t>
  </si>
  <si>
    <t>omosh@gmail.com</t>
  </si>
  <si>
    <t>G29</t>
  </si>
  <si>
    <t>wendoalfred@gmail.com</t>
  </si>
  <si>
    <t>EASY PROPERTIES LTD</t>
  </si>
  <si>
    <t>G30</t>
  </si>
  <si>
    <t>NANCY MAINA</t>
  </si>
  <si>
    <t>H1</t>
  </si>
  <si>
    <t>JOSEPHINE CHEPKOECH</t>
  </si>
  <si>
    <t>H2</t>
  </si>
  <si>
    <t>koitieedna@gmail.com</t>
  </si>
  <si>
    <t>STELLA GAKII</t>
  </si>
  <si>
    <t>H3</t>
  </si>
  <si>
    <t>BRENDA SIMBA H4</t>
  </si>
  <si>
    <t>H4</t>
  </si>
  <si>
    <t>EREPHINA RATEMO</t>
  </si>
  <si>
    <t>H5</t>
  </si>
  <si>
    <t>elvine.ratemo@gmail.com</t>
  </si>
  <si>
    <t>STEPHEN KALOLA &amp; FRIDA</t>
  </si>
  <si>
    <t>H6</t>
  </si>
  <si>
    <t>mosetienphasia@gmail.com</t>
  </si>
  <si>
    <t>SUNIL CHANDRAKANT</t>
  </si>
  <si>
    <t>H7</t>
  </si>
  <si>
    <t>MICHAEL NZOMO MUTISO</t>
  </si>
  <si>
    <t>H8</t>
  </si>
  <si>
    <t>BETTY NYAWIRA</t>
  </si>
  <si>
    <t>H9</t>
  </si>
  <si>
    <t>PETER GATUHI</t>
  </si>
  <si>
    <t>H10</t>
  </si>
  <si>
    <t>MARGARET MUYUNDO</t>
  </si>
  <si>
    <t>H11</t>
  </si>
  <si>
    <t>akinyimuyundo@gmail.com</t>
  </si>
  <si>
    <t>H12</t>
  </si>
  <si>
    <t>FREDRICK WAFULA&amp;ANNE</t>
  </si>
  <si>
    <t>H13</t>
  </si>
  <si>
    <t>WILLIAM YIMBO</t>
  </si>
  <si>
    <t>H14</t>
  </si>
  <si>
    <t>BENTER OCHANG</t>
  </si>
  <si>
    <t>H15</t>
  </si>
  <si>
    <t>stevecathy@gmail.com</t>
  </si>
  <si>
    <t>HARISSON WANGI</t>
  </si>
  <si>
    <t>H16</t>
  </si>
  <si>
    <t>muturi.nancy@gmail.com</t>
  </si>
  <si>
    <t>ANNSTELLA KIRIMI</t>
  </si>
  <si>
    <t>H17</t>
  </si>
  <si>
    <t>MARTIN OKELLO</t>
  </si>
  <si>
    <t>H18</t>
  </si>
  <si>
    <t>rajabu294@'gmail.com</t>
  </si>
  <si>
    <t>Rasma Aboo</t>
  </si>
  <si>
    <t>H19</t>
  </si>
  <si>
    <t>KENNETH TOO</t>
  </si>
  <si>
    <t>H20</t>
  </si>
  <si>
    <t>Jacqueline okoth</t>
  </si>
  <si>
    <t>H21</t>
  </si>
  <si>
    <t>KENNETH MWONGERA</t>
  </si>
  <si>
    <t>H22</t>
  </si>
  <si>
    <t>RACHAEL MUREITHI</t>
  </si>
  <si>
    <t>H23</t>
  </si>
  <si>
    <t>rmuriithi@gmail.com</t>
  </si>
  <si>
    <t>JOHN OMAGWA</t>
  </si>
  <si>
    <t>H24</t>
  </si>
  <si>
    <t>smutisia43@yahoo.com</t>
  </si>
  <si>
    <t>MELLAPHEN LIMITED</t>
  </si>
  <si>
    <t>F1</t>
  </si>
  <si>
    <t>ABUK GARANG</t>
  </si>
  <si>
    <t>F3-F10</t>
  </si>
  <si>
    <t>JACQUELINE CHELA</t>
  </si>
  <si>
    <t>F4</t>
  </si>
  <si>
    <t>F7</t>
  </si>
  <si>
    <t xml:space="preserve">SALOME KIRUI </t>
  </si>
  <si>
    <t>F 8</t>
  </si>
  <si>
    <t>sallykirui@yahoo.com</t>
  </si>
  <si>
    <t>BERNARD OMWOYO</t>
  </si>
  <si>
    <t>F9</t>
  </si>
  <si>
    <t>omwoyob@yahoo.com</t>
  </si>
  <si>
    <t>JOYCE MANYURA</t>
  </si>
  <si>
    <t>F13</t>
  </si>
  <si>
    <t>ROSETTA WANGI</t>
  </si>
  <si>
    <t>F14</t>
  </si>
  <si>
    <t>davismatata540@gmail.com</t>
  </si>
  <si>
    <t>F15</t>
  </si>
  <si>
    <t>MELLAPHINE LIMITED</t>
  </si>
  <si>
    <t>F16</t>
  </si>
  <si>
    <t>PATRICK JOACKIM</t>
  </si>
  <si>
    <t>F27</t>
  </si>
  <si>
    <t>EASY HOTEL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</si>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</sst>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_ ;[Red]\-0\ "/>
    <numFmt numFmtId="168" formatCode="#,##0_ ;[Red]\-#,##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i/>
      <sz val="10"/>
      <color theme="1"/>
      <name val="Arial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3" fillId="2" borderId="1" xfId="0" applyFont="1" applyFill="1" applyBorder="1"/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0" fillId="2" borderId="0" xfId="0" applyFont="1" applyFill="1"/>
    <xf numFmtId="0" fontId="5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165" fontId="6" fillId="2" borderId="1" xfId="1" applyNumberFormat="1" applyFont="1" applyFill="1" applyBorder="1"/>
    <xf numFmtId="37" fontId="6" fillId="2" borderId="1" xfId="0" applyNumberFormat="1" applyFont="1" applyFill="1" applyBorder="1"/>
    <xf numFmtId="38" fontId="2" fillId="2" borderId="1" xfId="1" applyNumberFormat="1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49" fontId="5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/>
    <xf numFmtId="165" fontId="6" fillId="2" borderId="1" xfId="1" applyNumberFormat="1" applyFont="1" applyFill="1" applyBorder="1" applyAlignment="1">
      <alignment horizontal="center"/>
    </xf>
    <xf numFmtId="37" fontId="6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/>
    <xf numFmtId="49" fontId="7" fillId="2" borderId="1" xfId="0" applyNumberFormat="1" applyFont="1" applyFill="1" applyBorder="1"/>
    <xf numFmtId="166" fontId="7" fillId="2" borderId="1" xfId="1" applyNumberFormat="1" applyFont="1" applyFill="1" applyBorder="1"/>
    <xf numFmtId="37" fontId="7" fillId="2" borderId="1" xfId="1" applyNumberFormat="1" applyFont="1" applyFill="1" applyBorder="1"/>
    <xf numFmtId="166" fontId="8" fillId="2" borderId="1" xfId="1" applyNumberFormat="1" applyFont="1" applyFill="1" applyBorder="1"/>
    <xf numFmtId="166" fontId="9" fillId="2" borderId="1" xfId="1" applyNumberFormat="1" applyFont="1" applyFill="1" applyBorder="1"/>
    <xf numFmtId="38" fontId="10" fillId="2" borderId="1" xfId="1" applyNumberFormat="1" applyFont="1" applyFill="1" applyBorder="1"/>
    <xf numFmtId="0" fontId="0" fillId="2" borderId="4" xfId="0" applyFont="1" applyFill="1" applyBorder="1"/>
    <xf numFmtId="14" fontId="0" fillId="2" borderId="4" xfId="0" applyNumberFormat="1" applyFont="1" applyFill="1" applyBorder="1"/>
    <xf numFmtId="0" fontId="7" fillId="2" borderId="1" xfId="0" applyFont="1" applyFill="1" applyBorder="1"/>
    <xf numFmtId="0" fontId="11" fillId="2" borderId="1" xfId="2" applyFill="1" applyBorder="1" applyAlignment="1" applyProtection="1"/>
    <xf numFmtId="14" fontId="0" fillId="2" borderId="1" xfId="0" applyNumberFormat="1" applyFont="1" applyFill="1" applyBorder="1"/>
    <xf numFmtId="166" fontId="7" fillId="3" borderId="1" xfId="1" applyNumberFormat="1" applyFont="1" applyFill="1" applyBorder="1"/>
    <xf numFmtId="0" fontId="12" fillId="2" borderId="0" xfId="0" applyFont="1" applyFill="1" applyProtection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1" xfId="0" applyFont="1" applyFill="1" applyBorder="1" applyProtection="1"/>
    <xf numFmtId="14" fontId="0" fillId="2" borderId="4" xfId="0" quotePrefix="1" applyNumberFormat="1" applyFont="1" applyFill="1" applyBorder="1"/>
    <xf numFmtId="0" fontId="0" fillId="2" borderId="0" xfId="0" applyFont="1" applyFill="1" applyProtection="1"/>
    <xf numFmtId="14" fontId="0" fillId="2" borderId="0" xfId="0" applyNumberFormat="1" applyFont="1" applyFill="1"/>
    <xf numFmtId="0" fontId="7" fillId="2" borderId="1" xfId="0" applyNumberFormat="1" applyFont="1" applyFill="1" applyBorder="1" applyAlignment="1"/>
    <xf numFmtId="0" fontId="0" fillId="3" borderId="1" xfId="0" applyFont="1" applyFill="1" applyBorder="1"/>
    <xf numFmtId="0" fontId="8" fillId="2" borderId="1" xfId="0" applyNumberFormat="1" applyFont="1" applyFill="1" applyBorder="1"/>
    <xf numFmtId="166" fontId="8" fillId="2" borderId="4" xfId="1" quotePrefix="1" applyNumberFormat="1" applyFont="1" applyFill="1" applyBorder="1" applyAlignment="1">
      <alignment horizontal="left"/>
    </xf>
    <xf numFmtId="14" fontId="2" fillId="2" borderId="4" xfId="0" applyNumberFormat="1" applyFont="1" applyFill="1" applyBorder="1"/>
    <xf numFmtId="49" fontId="0" fillId="2" borderId="4" xfId="0" applyNumberFormat="1" applyFont="1" applyFill="1" applyBorder="1"/>
    <xf numFmtId="49" fontId="5" fillId="2" borderId="0" xfId="0" applyNumberFormat="1" applyFont="1" applyFill="1"/>
    <xf numFmtId="0" fontId="5" fillId="2" borderId="1" xfId="0" applyNumberFormat="1" applyFont="1" applyFill="1" applyBorder="1"/>
    <xf numFmtId="166" fontId="5" fillId="2" borderId="1" xfId="1" applyNumberFormat="1" applyFont="1" applyFill="1" applyBorder="1"/>
    <xf numFmtId="37" fontId="5" fillId="2" borderId="1" xfId="1" applyNumberFormat="1" applyFont="1" applyFill="1" applyBorder="1"/>
    <xf numFmtId="166" fontId="6" fillId="2" borderId="1" xfId="1" applyNumberFormat="1" applyFont="1" applyFill="1" applyBorder="1"/>
    <xf numFmtId="166" fontId="0" fillId="2" borderId="1" xfId="1" applyNumberFormat="1" applyFont="1" applyFill="1" applyBorder="1"/>
    <xf numFmtId="0" fontId="5" fillId="2" borderId="5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/>
    <xf numFmtId="0" fontId="0" fillId="2" borderId="1" xfId="0" applyFont="1" applyFill="1" applyBorder="1" applyAlignment="1">
      <alignment wrapText="1"/>
    </xf>
    <xf numFmtId="0" fontId="11" fillId="2" borderId="0" xfId="2" applyFill="1" applyBorder="1" applyAlignment="1" applyProtection="1">
      <alignment vertical="top" wrapText="1"/>
    </xf>
    <xf numFmtId="0" fontId="0" fillId="3" borderId="0" xfId="0" applyFont="1" applyFill="1"/>
    <xf numFmtId="49" fontId="0" fillId="2" borderId="1" xfId="0" applyNumberFormat="1" applyFont="1" applyFill="1" applyBorder="1"/>
    <xf numFmtId="0" fontId="0" fillId="2" borderId="1" xfId="0" applyFont="1" applyFill="1" applyBorder="1" applyAlignment="1"/>
    <xf numFmtId="166" fontId="7" fillId="2" borderId="1" xfId="1" applyNumberFormat="1" applyFont="1" applyFill="1" applyBorder="1" applyAlignment="1"/>
    <xf numFmtId="166" fontId="8" fillId="2" borderId="1" xfId="1" applyNumberFormat="1" applyFont="1" applyFill="1" applyBorder="1" applyAlignment="1"/>
    <xf numFmtId="166" fontId="9" fillId="2" borderId="1" xfId="1" applyNumberFormat="1" applyFont="1" applyFill="1" applyBorder="1" applyAlignment="1"/>
    <xf numFmtId="38" fontId="10" fillId="2" borderId="1" xfId="1" applyNumberFormat="1" applyFont="1" applyFill="1" applyBorder="1" applyAlignment="1"/>
    <xf numFmtId="14" fontId="0" fillId="2" borderId="4" xfId="0" applyNumberFormat="1" applyFont="1" applyFill="1" applyBorder="1" applyAlignment="1"/>
    <xf numFmtId="0" fontId="0" fillId="2" borderId="0" xfId="0" applyFont="1" applyFill="1" applyAlignment="1"/>
    <xf numFmtId="49" fontId="0" fillId="2" borderId="4" xfId="0" applyNumberFormat="1" applyFont="1" applyFill="1" applyBorder="1" applyAlignment="1"/>
    <xf numFmtId="14" fontId="0" fillId="2" borderId="0" xfId="0" applyNumberFormat="1" applyFont="1" applyFill="1" applyAlignment="1"/>
    <xf numFmtId="0" fontId="0" fillId="2" borderId="6" xfId="0" applyFont="1" applyFill="1" applyBorder="1"/>
    <xf numFmtId="14" fontId="0" fillId="2" borderId="7" xfId="0" applyNumberFormat="1" applyFont="1" applyFill="1" applyBorder="1"/>
    <xf numFmtId="0" fontId="0" fillId="2" borderId="8" xfId="0" applyFont="1" applyFill="1" applyBorder="1"/>
    <xf numFmtId="0" fontId="13" fillId="2" borderId="1" xfId="0" applyNumberFormat="1" applyFont="1" applyFill="1" applyBorder="1"/>
    <xf numFmtId="0" fontId="0" fillId="2" borderId="7" xfId="0" applyFont="1" applyFill="1" applyBorder="1"/>
    <xf numFmtId="0" fontId="11" fillId="2" borderId="8" xfId="2" applyFill="1" applyBorder="1" applyAlignment="1" applyProtection="1"/>
    <xf numFmtId="0" fontId="0" fillId="2" borderId="0" xfId="0" applyFont="1" applyFill="1" applyBorder="1"/>
    <xf numFmtId="0" fontId="11" fillId="2" borderId="0" xfId="2" applyFill="1" applyAlignment="1" applyProtection="1"/>
    <xf numFmtId="166" fontId="0" fillId="2" borderId="1" xfId="0" applyNumberFormat="1" applyFont="1" applyFill="1" applyBorder="1"/>
    <xf numFmtId="0" fontId="0" fillId="3" borderId="0" xfId="0" applyFont="1" applyFill="1" applyBorder="1"/>
    <xf numFmtId="0" fontId="12" fillId="0" borderId="0" xfId="0" applyFont="1" applyFill="1" applyProtection="1"/>
    <xf numFmtId="0" fontId="11" fillId="0" borderId="0" xfId="2" applyFill="1" applyAlignment="1" applyProtection="1"/>
    <xf numFmtId="0" fontId="0" fillId="0" borderId="0" xfId="0" applyFont="1" applyFill="1" applyProtection="1"/>
    <xf numFmtId="37" fontId="15" fillId="2" borderId="9" xfId="0" applyNumberFormat="1" applyFont="1" applyFill="1" applyBorder="1" applyAlignment="1">
      <alignment horizontal="left"/>
    </xf>
    <xf numFmtId="37" fontId="15" fillId="2" borderId="10" xfId="0" applyNumberFormat="1" applyFont="1" applyFill="1" applyBorder="1" applyAlignment="1">
      <alignment horizontal="left"/>
    </xf>
    <xf numFmtId="14" fontId="16" fillId="2" borderId="11" xfId="0" applyNumberFormat="1" applyFont="1" applyFill="1" applyBorder="1"/>
    <xf numFmtId="0" fontId="17" fillId="2" borderId="3" xfId="0" applyFont="1" applyFill="1" applyBorder="1"/>
    <xf numFmtId="38" fontId="0" fillId="2" borderId="1" xfId="1" applyNumberFormat="1" applyFont="1" applyFill="1" applyBorder="1"/>
    <xf numFmtId="0" fontId="4" fillId="2" borderId="1" xfId="0" applyFont="1" applyFill="1" applyBorder="1"/>
    <xf numFmtId="165" fontId="4" fillId="2" borderId="1" xfId="1" applyNumberFormat="1" applyFont="1" applyFill="1" applyBorder="1"/>
    <xf numFmtId="37" fontId="3" fillId="2" borderId="8" xfId="0" applyNumberFormat="1" applyFont="1" applyFill="1" applyBorder="1"/>
    <xf numFmtId="0" fontId="3" fillId="2" borderId="8" xfId="0" applyFont="1" applyFill="1" applyBorder="1"/>
    <xf numFmtId="0" fontId="18" fillId="2" borderId="1" xfId="0" applyFont="1" applyFill="1" applyBorder="1"/>
    <xf numFmtId="166" fontId="7" fillId="2" borderId="0" xfId="1" applyNumberFormat="1" applyFont="1" applyFill="1" applyBorder="1"/>
    <xf numFmtId="37" fontId="7" fillId="2" borderId="0" xfId="1" applyNumberFormat="1" applyFont="1" applyFill="1" applyBorder="1"/>
    <xf numFmtId="166" fontId="8" fillId="2" borderId="0" xfId="1" applyNumberFormat="1" applyFont="1" applyFill="1" applyBorder="1"/>
    <xf numFmtId="38" fontId="10" fillId="2" borderId="0" xfId="1" applyNumberFormat="1" applyFont="1" applyFill="1" applyBorder="1"/>
    <xf numFmtId="0" fontId="19" fillId="2" borderId="0" xfId="0" applyFont="1" applyFill="1" applyBorder="1"/>
    <xf numFmtId="0" fontId="13" fillId="2" borderId="4" xfId="0" applyNumberFormat="1" applyFont="1" applyFill="1" applyBorder="1"/>
    <xf numFmtId="166" fontId="13" fillId="2" borderId="0" xfId="1" applyNumberFormat="1" applyFont="1" applyFill="1" applyBorder="1" applyAlignment="1">
      <alignment horizontal="left"/>
    </xf>
    <xf numFmtId="0" fontId="20" fillId="2" borderId="9" xfId="0" applyFont="1" applyFill="1" applyBorder="1"/>
    <xf numFmtId="0" fontId="21" fillId="2" borderId="12" xfId="0" applyFont="1" applyFill="1" applyBorder="1"/>
    <xf numFmtId="0" fontId="22" fillId="2" borderId="12" xfId="0" applyFont="1" applyFill="1" applyBorder="1"/>
    <xf numFmtId="0" fontId="23" fillId="2" borderId="12" xfId="0" applyFont="1" applyFill="1" applyBorder="1"/>
    <xf numFmtId="167" fontId="23" fillId="2" borderId="12" xfId="0" applyNumberFormat="1" applyFont="1" applyFill="1" applyBorder="1"/>
    <xf numFmtId="0" fontId="15" fillId="2" borderId="12" xfId="0" applyFont="1" applyFill="1" applyBorder="1" applyAlignment="1">
      <alignment horizontal="left"/>
    </xf>
    <xf numFmtId="14" fontId="15" fillId="2" borderId="12" xfId="1" applyNumberFormat="1" applyFont="1" applyFill="1" applyBorder="1"/>
    <xf numFmtId="0" fontId="20" fillId="2" borderId="12" xfId="0" applyFont="1" applyFill="1" applyBorder="1"/>
    <xf numFmtId="168" fontId="23" fillId="2" borderId="13" xfId="1" applyNumberFormat="1" applyFont="1" applyFill="1" applyBorder="1"/>
    <xf numFmtId="0" fontId="20" fillId="2" borderId="4" xfId="0" applyFont="1" applyFill="1" applyBorder="1" applyAlignment="1">
      <alignment horizontal="right"/>
    </xf>
    <xf numFmtId="0" fontId="20" fillId="2" borderId="14" xfId="0" applyFont="1" applyFill="1" applyBorder="1"/>
    <xf numFmtId="0" fontId="21" fillId="2" borderId="1" xfId="0" applyFont="1" applyFill="1" applyBorder="1"/>
    <xf numFmtId="0" fontId="22" fillId="2" borderId="1" xfId="0" applyFont="1" applyFill="1" applyBorder="1"/>
    <xf numFmtId="167" fontId="22" fillId="2" borderId="1" xfId="0" applyNumberFormat="1" applyFont="1" applyFill="1" applyBorder="1"/>
    <xf numFmtId="165" fontId="21" fillId="2" borderId="1" xfId="1" applyNumberFormat="1" applyFont="1" applyFill="1" applyBorder="1"/>
    <xf numFmtId="165" fontId="20" fillId="2" borderId="1" xfId="1" applyNumberFormat="1" applyFont="1" applyFill="1" applyBorder="1"/>
    <xf numFmtId="0" fontId="20" fillId="2" borderId="1" xfId="0" applyFont="1" applyFill="1" applyBorder="1"/>
    <xf numFmtId="168" fontId="23" fillId="2" borderId="4" xfId="1" applyNumberFormat="1" applyFont="1" applyFill="1" applyBorder="1"/>
    <xf numFmtId="0" fontId="23" fillId="2" borderId="1" xfId="0" applyFont="1" applyFill="1" applyBorder="1"/>
    <xf numFmtId="0" fontId="21" fillId="2" borderId="1" xfId="0" applyFont="1" applyFill="1" applyBorder="1" applyAlignment="1"/>
    <xf numFmtId="167" fontId="21" fillId="2" borderId="1" xfId="0" applyNumberFormat="1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165" fontId="21" fillId="2" borderId="1" xfId="1" applyNumberFormat="1" applyFont="1" applyFill="1" applyBorder="1" applyAlignment="1">
      <alignment horizontal="left"/>
    </xf>
    <xf numFmtId="2" fontId="20" fillId="2" borderId="1" xfId="0" applyNumberFormat="1" applyFont="1" applyFill="1" applyBorder="1"/>
    <xf numFmtId="2" fontId="11" fillId="2" borderId="1" xfId="2" applyNumberFormat="1" applyFill="1" applyBorder="1" applyAlignment="1" applyProtection="1"/>
    <xf numFmtId="167" fontId="22" fillId="2" borderId="1" xfId="1" applyNumberFormat="1" applyFont="1" applyFill="1" applyBorder="1" applyAlignment="1">
      <alignment horizontal="center"/>
    </xf>
    <xf numFmtId="165" fontId="22" fillId="2" borderId="1" xfId="1" applyNumberFormat="1" applyFont="1" applyFill="1" applyBorder="1" applyAlignment="1">
      <alignment horizontal="center"/>
    </xf>
    <xf numFmtId="165" fontId="22" fillId="2" borderId="1" xfId="1" applyNumberFormat="1" applyFont="1" applyFill="1" applyBorder="1"/>
    <xf numFmtId="168" fontId="20" fillId="2" borderId="4" xfId="1" applyNumberFormat="1" applyFont="1" applyFill="1" applyBorder="1"/>
    <xf numFmtId="14" fontId="20" fillId="2" borderId="4" xfId="0" applyNumberFormat="1" applyFont="1" applyFill="1" applyBorder="1" applyAlignment="1">
      <alignment horizontal="right"/>
    </xf>
    <xf numFmtId="43" fontId="22" fillId="2" borderId="1" xfId="1" applyFont="1" applyFill="1" applyBorder="1" applyAlignment="1">
      <alignment horizontal="left"/>
    </xf>
    <xf numFmtId="43" fontId="22" fillId="2" borderId="1" xfId="1" applyFont="1" applyFill="1" applyBorder="1"/>
    <xf numFmtId="49" fontId="20" fillId="2" borderId="4" xfId="0" applyNumberFormat="1" applyFont="1" applyFill="1" applyBorder="1" applyAlignment="1">
      <alignment horizontal="right"/>
    </xf>
    <xf numFmtId="0" fontId="22" fillId="2" borderId="1" xfId="0" applyNumberFormat="1" applyFont="1" applyFill="1" applyBorder="1"/>
    <xf numFmtId="49" fontId="24" fillId="2" borderId="1" xfId="0" applyNumberFormat="1" applyFont="1" applyFill="1" applyBorder="1"/>
    <xf numFmtId="49" fontId="22" fillId="2" borderId="1" xfId="0" applyNumberFormat="1" applyFont="1" applyFill="1" applyBorder="1"/>
    <xf numFmtId="49" fontId="11" fillId="2" borderId="1" xfId="2" applyNumberFormat="1" applyFill="1" applyBorder="1" applyAlignment="1" applyProtection="1"/>
    <xf numFmtId="0" fontId="24" fillId="2" borderId="1" xfId="0" applyFont="1" applyFill="1" applyBorder="1"/>
    <xf numFmtId="14" fontId="20" fillId="2" borderId="4" xfId="0" quotePrefix="1" applyNumberFormat="1" applyFont="1" applyFill="1" applyBorder="1" applyAlignment="1">
      <alignment horizontal="right"/>
    </xf>
    <xf numFmtId="164" fontId="24" fillId="2" borderId="1" xfId="1" applyNumberFormat="1" applyFont="1" applyFill="1" applyBorder="1"/>
    <xf numFmtId="17" fontId="20" fillId="2" borderId="4" xfId="0" applyNumberFormat="1" applyFont="1" applyFill="1" applyBorder="1" applyAlignment="1">
      <alignment horizontal="right"/>
    </xf>
    <xf numFmtId="0" fontId="0" fillId="2" borderId="0" xfId="2" applyFont="1" applyFill="1" applyAlignment="1" applyProtection="1"/>
    <xf numFmtId="3" fontId="20" fillId="2" borderId="1" xfId="0" applyNumberFormat="1" applyFont="1" applyFill="1" applyBorder="1"/>
    <xf numFmtId="0" fontId="20" fillId="3" borderId="1" xfId="0" applyFont="1" applyFill="1" applyBorder="1"/>
    <xf numFmtId="0" fontId="22" fillId="2" borderId="14" xfId="0" applyFont="1" applyFill="1" applyBorder="1"/>
    <xf numFmtId="0" fontId="20" fillId="2" borderId="0" xfId="0" applyFont="1" applyFill="1"/>
    <xf numFmtId="0" fontId="19" fillId="2" borderId="1" xfId="0" applyFont="1" applyFill="1" applyBorder="1"/>
    <xf numFmtId="0" fontId="19" fillId="2" borderId="2" xfId="0" applyFont="1" applyFill="1" applyBorder="1"/>
    <xf numFmtId="165" fontId="13" fillId="2" borderId="1" xfId="1" applyNumberFormat="1" applyFont="1" applyFill="1" applyBorder="1" applyAlignment="1"/>
    <xf numFmtId="165" fontId="13" fillId="2" borderId="1" xfId="1" applyNumberFormat="1" applyFont="1" applyFill="1" applyBorder="1"/>
    <xf numFmtId="0" fontId="19" fillId="2" borderId="1" xfId="0" applyFont="1" applyFill="1" applyBorder="1" applyAlignment="1">
      <alignment horizontal="right"/>
    </xf>
    <xf numFmtId="0" fontId="19" fillId="2" borderId="3" xfId="0" applyFont="1" applyFill="1" applyBorder="1"/>
    <xf numFmtId="0" fontId="19" fillId="2" borderId="0" xfId="0" applyFont="1" applyFill="1"/>
    <xf numFmtId="0" fontId="14" fillId="2" borderId="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ASY%20DOCUMENTS\Easy%20services\easy%20properties\New%20folder\EASY%202020\EWS%20EXternal%202019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ASY%20DOCUMENTS\Easy%20services\easy%20properties\New%20folder\EASY%202020\EWS%20PRESTIG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JAN 2012"/>
      <sheetName val="FEB 2012"/>
      <sheetName val="MARCH 2012"/>
      <sheetName val="APRIL 2012"/>
      <sheetName val="MAY 2012"/>
      <sheetName val="JUNE2012"/>
      <sheetName val="JULY 2012"/>
      <sheetName val="AUGUST 2012"/>
      <sheetName val="SEPT 2012"/>
      <sheetName val="OCT 2012"/>
      <sheetName val="NOV 2012"/>
      <sheetName val="DEC 2012"/>
      <sheetName val="JAN 2013"/>
      <sheetName val="FEB 2013"/>
      <sheetName val="MARCH 2013"/>
      <sheetName val="APRIL 2013"/>
      <sheetName val="MAY 2013"/>
      <sheetName val="JUNE2013"/>
      <sheetName val="JULY 2013"/>
      <sheetName val="AUGUST 2013"/>
      <sheetName val="SEPT 2013"/>
      <sheetName val="OTCOBER 2013"/>
      <sheetName val="NOVEMBER 2013"/>
      <sheetName val="DECEMBER 2013"/>
      <sheetName val="JANUARY 2014"/>
      <sheetName val="FEBRUARY 2014"/>
      <sheetName val="MARCH 2014"/>
      <sheetName val="April"/>
      <sheetName val="May 2014"/>
      <sheetName val="JUNE 2014"/>
      <sheetName val="july 2014"/>
      <sheetName val="August"/>
      <sheetName val="September"/>
      <sheetName val="October"/>
      <sheetName val="November"/>
      <sheetName val="December"/>
      <sheetName val="JAN 2015"/>
      <sheetName val="Feb 2015"/>
      <sheetName val="March 2015"/>
      <sheetName val="APRIL 2015"/>
      <sheetName val="May 2015"/>
      <sheetName val="June 2015"/>
      <sheetName val="JULY 2015"/>
      <sheetName val="August 2015"/>
      <sheetName val="SEPT 2015"/>
      <sheetName val="OCT 2015"/>
      <sheetName val="NOV 2015"/>
      <sheetName val="DEC 2015"/>
      <sheetName val="JAN 2016"/>
      <sheetName val="FEB 2016"/>
      <sheetName val="MAR 2016"/>
      <sheetName val="APRIL 2016"/>
      <sheetName val="MAY 2016"/>
      <sheetName val="JUNE 2016"/>
      <sheetName val="JULY 2016"/>
      <sheetName val="AUG 2016"/>
      <sheetName val="SEPT 2016"/>
      <sheetName val="OCT 16"/>
      <sheetName val="NOV 2016"/>
      <sheetName val="DEC 2016"/>
      <sheetName val="JAN 2017"/>
      <sheetName val="FEB 2017"/>
      <sheetName val="MAR17"/>
      <sheetName val="Apri17"/>
      <sheetName val="may17"/>
      <sheetName val="JUNE17"/>
      <sheetName val="JULLY 2017"/>
      <sheetName val="August 2017"/>
      <sheetName val="SEPT 2017"/>
      <sheetName val="october 2017"/>
      <sheetName val="Nov 2017"/>
      <sheetName val="November 2017"/>
      <sheetName val="December 17"/>
      <sheetName val="January 2018"/>
      <sheetName val="Feb 2018"/>
      <sheetName val="March 2018"/>
      <sheetName val="April 2018"/>
      <sheetName val="May 2018"/>
      <sheetName val="June 18"/>
      <sheetName val="July 18"/>
      <sheetName val="Aug 18"/>
      <sheetName val="Sep 18"/>
      <sheetName val="oct 18"/>
      <sheetName val="nov 18"/>
      <sheetName val="dec 18"/>
      <sheetName val="jan 19"/>
      <sheetName val="Feb 2019"/>
      <sheetName val="MARCH19"/>
      <sheetName val="APRIL 19"/>
      <sheetName val="MAY19"/>
      <sheetName val="JUNE-19"/>
      <sheetName val="JULY19"/>
      <sheetName val="AUG-19"/>
      <sheetName val="SEP-19"/>
      <sheetName val="OCTOBER-19"/>
      <sheetName val="NOV-19"/>
      <sheetName val="DEC-19"/>
      <sheetName val="JAN-20"/>
      <sheetName val="FEB -20"/>
      <sheetName val="MARCH-20"/>
      <sheetName val="APRIL-20"/>
      <sheetName val="READING SHEET"/>
      <sheetName val="Sheet1"/>
      <sheetName val="Annalysis"/>
      <sheetName val="Phone numbers"/>
      <sheetName val="REPLAC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>
        <row r="6">
          <cell r="M6">
            <v>8250</v>
          </cell>
        </row>
        <row r="7">
          <cell r="M7">
            <v>2465</v>
          </cell>
        </row>
        <row r="8">
          <cell r="M8">
            <v>905</v>
          </cell>
        </row>
        <row r="9">
          <cell r="M9">
            <v>-600</v>
          </cell>
        </row>
        <row r="10">
          <cell r="M10">
            <v>30</v>
          </cell>
        </row>
        <row r="11">
          <cell r="M11">
            <v>3385</v>
          </cell>
        </row>
        <row r="12">
          <cell r="M12">
            <v>0</v>
          </cell>
        </row>
        <row r="13">
          <cell r="M13">
            <v>-2845</v>
          </cell>
        </row>
        <row r="14">
          <cell r="M14">
            <v>1525</v>
          </cell>
        </row>
        <row r="15">
          <cell r="M15">
            <v>7155</v>
          </cell>
        </row>
        <row r="16">
          <cell r="M16">
            <v>3310</v>
          </cell>
        </row>
        <row r="17">
          <cell r="M17">
            <v>0</v>
          </cell>
        </row>
        <row r="18">
          <cell r="M18">
            <v>2085</v>
          </cell>
        </row>
        <row r="19">
          <cell r="M19">
            <v>0</v>
          </cell>
        </row>
        <row r="20">
          <cell r="M20">
            <v>199405</v>
          </cell>
        </row>
        <row r="21">
          <cell r="M21">
            <v>1090</v>
          </cell>
        </row>
        <row r="22">
          <cell r="M22">
            <v>-705</v>
          </cell>
        </row>
        <row r="23">
          <cell r="M23">
            <v>109</v>
          </cell>
        </row>
        <row r="24">
          <cell r="M24">
            <v>870</v>
          </cell>
        </row>
        <row r="25">
          <cell r="M25">
            <v>840</v>
          </cell>
        </row>
        <row r="26">
          <cell r="M26">
            <v>1840</v>
          </cell>
        </row>
        <row r="27">
          <cell r="M27">
            <v>1590</v>
          </cell>
        </row>
        <row r="28">
          <cell r="M28">
            <v>150</v>
          </cell>
        </row>
        <row r="29">
          <cell r="M29">
            <v>150</v>
          </cell>
        </row>
        <row r="30">
          <cell r="M30">
            <v>490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2340</v>
          </cell>
        </row>
        <row r="34">
          <cell r="M34">
            <v>-445</v>
          </cell>
        </row>
        <row r="35">
          <cell r="M35">
            <v>70</v>
          </cell>
        </row>
        <row r="36">
          <cell r="M36">
            <v>9120</v>
          </cell>
        </row>
        <row r="37">
          <cell r="M37">
            <v>1405</v>
          </cell>
        </row>
        <row r="38">
          <cell r="M38">
            <v>3590</v>
          </cell>
        </row>
        <row r="39">
          <cell r="M39">
            <v>0</v>
          </cell>
        </row>
        <row r="40">
          <cell r="M40">
            <v>7485</v>
          </cell>
        </row>
        <row r="41">
          <cell r="M41">
            <v>58</v>
          </cell>
        </row>
        <row r="42">
          <cell r="M42">
            <v>4575</v>
          </cell>
        </row>
        <row r="43">
          <cell r="M43">
            <v>19670</v>
          </cell>
        </row>
        <row r="44">
          <cell r="M44">
            <v>655</v>
          </cell>
        </row>
        <row r="45">
          <cell r="M45">
            <v>1530</v>
          </cell>
        </row>
        <row r="46">
          <cell r="M46">
            <v>2275</v>
          </cell>
        </row>
        <row r="47">
          <cell r="M47">
            <v>15425</v>
          </cell>
        </row>
        <row r="48">
          <cell r="M48">
            <v>1305</v>
          </cell>
        </row>
        <row r="49">
          <cell r="M49">
            <v>5875</v>
          </cell>
        </row>
        <row r="50">
          <cell r="M50">
            <v>1775</v>
          </cell>
        </row>
        <row r="51">
          <cell r="M51">
            <v>0</v>
          </cell>
        </row>
        <row r="52">
          <cell r="M52">
            <v>1615</v>
          </cell>
        </row>
        <row r="53">
          <cell r="M53">
            <v>-1935</v>
          </cell>
        </row>
        <row r="54">
          <cell r="M54">
            <v>4285</v>
          </cell>
        </row>
        <row r="55">
          <cell r="M55">
            <v>4060</v>
          </cell>
        </row>
        <row r="56">
          <cell r="M56">
            <v>7810</v>
          </cell>
        </row>
        <row r="57">
          <cell r="M57">
            <v>0</v>
          </cell>
        </row>
        <row r="58">
          <cell r="M58">
            <v>650</v>
          </cell>
        </row>
        <row r="59">
          <cell r="M59">
            <v>1015</v>
          </cell>
        </row>
        <row r="60">
          <cell r="M60">
            <v>0</v>
          </cell>
        </row>
        <row r="61">
          <cell r="M61">
            <v>10</v>
          </cell>
        </row>
        <row r="62">
          <cell r="M62">
            <v>2765</v>
          </cell>
        </row>
        <row r="63">
          <cell r="M63">
            <v>500</v>
          </cell>
        </row>
        <row r="64">
          <cell r="M64">
            <v>4825</v>
          </cell>
        </row>
        <row r="65">
          <cell r="M65">
            <v>1280</v>
          </cell>
        </row>
        <row r="66">
          <cell r="M66">
            <v>22250</v>
          </cell>
        </row>
        <row r="67">
          <cell r="M67">
            <v>3615</v>
          </cell>
        </row>
        <row r="68">
          <cell r="M68">
            <v>0</v>
          </cell>
        </row>
        <row r="69">
          <cell r="M69">
            <v>8655</v>
          </cell>
        </row>
        <row r="70">
          <cell r="M70">
            <v>0</v>
          </cell>
        </row>
        <row r="71">
          <cell r="M71">
            <v>1735</v>
          </cell>
        </row>
        <row r="72">
          <cell r="M72">
            <v>5270</v>
          </cell>
        </row>
        <row r="73">
          <cell r="M73">
            <v>-2250</v>
          </cell>
        </row>
        <row r="74">
          <cell r="M74">
            <v>265</v>
          </cell>
        </row>
        <row r="75">
          <cell r="M75">
            <v>1155</v>
          </cell>
        </row>
        <row r="76">
          <cell r="M76">
            <v>0</v>
          </cell>
        </row>
        <row r="77">
          <cell r="M77">
            <v>30</v>
          </cell>
        </row>
        <row r="78">
          <cell r="M78">
            <v>-15</v>
          </cell>
        </row>
        <row r="79">
          <cell r="M79">
            <v>0</v>
          </cell>
        </row>
        <row r="80">
          <cell r="M80">
            <v>8290</v>
          </cell>
        </row>
        <row r="81">
          <cell r="M81">
            <v>1250</v>
          </cell>
        </row>
        <row r="82">
          <cell r="M82">
            <v>-365</v>
          </cell>
        </row>
        <row r="83">
          <cell r="M83">
            <v>63365</v>
          </cell>
        </row>
        <row r="84">
          <cell r="M84">
            <v>0</v>
          </cell>
        </row>
        <row r="85">
          <cell r="M85">
            <v>-10</v>
          </cell>
        </row>
        <row r="86">
          <cell r="M86">
            <v>7900</v>
          </cell>
        </row>
        <row r="87">
          <cell r="M87">
            <v>0</v>
          </cell>
        </row>
        <row r="88">
          <cell r="M88">
            <v>15490</v>
          </cell>
        </row>
        <row r="89">
          <cell r="M89">
            <v>3585</v>
          </cell>
        </row>
        <row r="90">
          <cell r="M90">
            <v>7280</v>
          </cell>
        </row>
        <row r="91">
          <cell r="M91">
            <v>12285</v>
          </cell>
        </row>
        <row r="92">
          <cell r="M92">
            <v>9920</v>
          </cell>
        </row>
        <row r="93">
          <cell r="M93">
            <v>-205</v>
          </cell>
        </row>
        <row r="94">
          <cell r="M94">
            <v>0</v>
          </cell>
        </row>
        <row r="95">
          <cell r="M95">
            <v>6050</v>
          </cell>
        </row>
        <row r="96">
          <cell r="M96">
            <v>2450</v>
          </cell>
        </row>
        <row r="97">
          <cell r="M97">
            <v>1590</v>
          </cell>
        </row>
        <row r="98">
          <cell r="M98">
            <v>405</v>
          </cell>
        </row>
        <row r="99">
          <cell r="M99">
            <v>2635</v>
          </cell>
        </row>
        <row r="100">
          <cell r="M100">
            <v>150</v>
          </cell>
        </row>
        <row r="101">
          <cell r="M101">
            <v>-1110</v>
          </cell>
        </row>
        <row r="102">
          <cell r="M102">
            <v>4320</v>
          </cell>
        </row>
        <row r="103">
          <cell r="M103">
            <v>0</v>
          </cell>
        </row>
        <row r="104">
          <cell r="M104">
            <v>2580</v>
          </cell>
        </row>
        <row r="105">
          <cell r="M105">
            <v>2400</v>
          </cell>
        </row>
        <row r="106">
          <cell r="M106">
            <v>1665</v>
          </cell>
        </row>
        <row r="107">
          <cell r="M107">
            <v>155</v>
          </cell>
        </row>
        <row r="108">
          <cell r="M108">
            <v>0</v>
          </cell>
        </row>
        <row r="109">
          <cell r="M109">
            <v>0</v>
          </cell>
        </row>
        <row r="110">
          <cell r="M110">
            <v>0</v>
          </cell>
        </row>
        <row r="111">
          <cell r="M111">
            <v>2615</v>
          </cell>
        </row>
        <row r="112">
          <cell r="M112">
            <v>800</v>
          </cell>
        </row>
        <row r="113">
          <cell r="M113">
            <v>30180</v>
          </cell>
        </row>
        <row r="114">
          <cell r="M114">
            <v>1870</v>
          </cell>
        </row>
        <row r="115">
          <cell r="M115">
            <v>0</v>
          </cell>
        </row>
        <row r="116">
          <cell r="M116">
            <v>150</v>
          </cell>
        </row>
        <row r="117">
          <cell r="M117">
            <v>3415</v>
          </cell>
        </row>
        <row r="118">
          <cell r="M118">
            <v>0</v>
          </cell>
        </row>
        <row r="119">
          <cell r="M119">
            <v>-130</v>
          </cell>
        </row>
        <row r="120">
          <cell r="M120">
            <v>6735</v>
          </cell>
        </row>
        <row r="121">
          <cell r="M121">
            <v>2990</v>
          </cell>
        </row>
        <row r="122">
          <cell r="M122">
            <v>6900</v>
          </cell>
        </row>
        <row r="123">
          <cell r="M123">
            <v>2715</v>
          </cell>
        </row>
        <row r="124">
          <cell r="M124">
            <v>3995</v>
          </cell>
        </row>
        <row r="125">
          <cell r="M125">
            <v>4610</v>
          </cell>
        </row>
        <row r="126">
          <cell r="M126">
            <v>1860</v>
          </cell>
        </row>
        <row r="127">
          <cell r="M127">
            <v>2625</v>
          </cell>
        </row>
        <row r="128">
          <cell r="M128">
            <v>3780</v>
          </cell>
        </row>
        <row r="129">
          <cell r="M129">
            <v>2020</v>
          </cell>
        </row>
        <row r="130">
          <cell r="M130">
            <v>30</v>
          </cell>
        </row>
        <row r="131">
          <cell r="M131">
            <v>3000</v>
          </cell>
        </row>
        <row r="132">
          <cell r="M132">
            <v>2680</v>
          </cell>
        </row>
        <row r="133">
          <cell r="M133">
            <v>3405</v>
          </cell>
        </row>
        <row r="134">
          <cell r="M134">
            <v>-640</v>
          </cell>
        </row>
        <row r="135">
          <cell r="M135">
            <v>0</v>
          </cell>
        </row>
        <row r="136">
          <cell r="M136">
            <v>3815</v>
          </cell>
        </row>
        <row r="137">
          <cell r="M137">
            <v>30</v>
          </cell>
        </row>
        <row r="138">
          <cell r="M138">
            <v>280</v>
          </cell>
        </row>
        <row r="139">
          <cell r="M139">
            <v>0</v>
          </cell>
        </row>
        <row r="140">
          <cell r="M140">
            <v>1155</v>
          </cell>
        </row>
        <row r="141">
          <cell r="M141">
            <v>780</v>
          </cell>
        </row>
        <row r="142">
          <cell r="M142">
            <v>1150</v>
          </cell>
        </row>
        <row r="143">
          <cell r="M143">
            <v>0</v>
          </cell>
        </row>
        <row r="144">
          <cell r="M144">
            <v>-2750</v>
          </cell>
        </row>
        <row r="145">
          <cell r="M145">
            <v>0</v>
          </cell>
        </row>
        <row r="146">
          <cell r="M146">
            <v>0</v>
          </cell>
        </row>
        <row r="147">
          <cell r="M147">
            <v>5280</v>
          </cell>
        </row>
        <row r="148">
          <cell r="M148">
            <v>170</v>
          </cell>
        </row>
        <row r="149">
          <cell r="M149">
            <v>2140</v>
          </cell>
        </row>
        <row r="150">
          <cell r="M150">
            <v>1530</v>
          </cell>
        </row>
        <row r="151">
          <cell r="M151">
            <v>-345</v>
          </cell>
        </row>
        <row r="152">
          <cell r="M152">
            <v>8385</v>
          </cell>
        </row>
        <row r="153">
          <cell r="M153">
            <v>3890</v>
          </cell>
        </row>
        <row r="154">
          <cell r="M154">
            <v>385</v>
          </cell>
        </row>
        <row r="155">
          <cell r="M155">
            <v>0</v>
          </cell>
        </row>
        <row r="156">
          <cell r="M156">
            <v>0</v>
          </cell>
        </row>
        <row r="157">
          <cell r="M157">
            <v>1360</v>
          </cell>
        </row>
        <row r="158">
          <cell r="M158">
            <v>1275</v>
          </cell>
        </row>
        <row r="159">
          <cell r="M159">
            <v>15220</v>
          </cell>
        </row>
        <row r="160">
          <cell r="M160">
            <v>735</v>
          </cell>
        </row>
        <row r="161">
          <cell r="M161">
            <v>0</v>
          </cell>
        </row>
        <row r="162">
          <cell r="M162">
            <v>150</v>
          </cell>
        </row>
        <row r="163">
          <cell r="M163">
            <v>3310</v>
          </cell>
        </row>
        <row r="164">
          <cell r="M164">
            <v>11265</v>
          </cell>
        </row>
        <row r="165">
          <cell r="M165">
            <v>280</v>
          </cell>
        </row>
        <row r="166">
          <cell r="M166">
            <v>3715</v>
          </cell>
        </row>
        <row r="167">
          <cell r="M167">
            <v>180</v>
          </cell>
        </row>
        <row r="168">
          <cell r="M168">
            <v>-190</v>
          </cell>
        </row>
        <row r="169">
          <cell r="M169">
            <v>295</v>
          </cell>
        </row>
        <row r="170">
          <cell r="M170">
            <v>1530</v>
          </cell>
        </row>
        <row r="171">
          <cell r="M171">
            <v>685</v>
          </cell>
        </row>
        <row r="172">
          <cell r="M172">
            <v>-45</v>
          </cell>
        </row>
        <row r="173">
          <cell r="M173">
            <v>2960</v>
          </cell>
        </row>
        <row r="174">
          <cell r="M174">
            <v>0</v>
          </cell>
        </row>
        <row r="175">
          <cell r="M175">
            <v>-65</v>
          </cell>
        </row>
        <row r="176">
          <cell r="M176">
            <v>0</v>
          </cell>
        </row>
        <row r="177">
          <cell r="M177">
            <v>675</v>
          </cell>
        </row>
        <row r="178">
          <cell r="M178">
            <v>7630</v>
          </cell>
        </row>
        <row r="179">
          <cell r="M179">
            <v>6010</v>
          </cell>
        </row>
        <row r="180">
          <cell r="M180">
            <v>4060</v>
          </cell>
        </row>
        <row r="181">
          <cell r="M181">
            <v>-80</v>
          </cell>
        </row>
        <row r="182">
          <cell r="M182">
            <v>2870</v>
          </cell>
        </row>
        <row r="183">
          <cell r="M183">
            <v>3750</v>
          </cell>
        </row>
        <row r="184">
          <cell r="M184">
            <v>0</v>
          </cell>
        </row>
        <row r="185">
          <cell r="M185">
            <v>-55</v>
          </cell>
        </row>
        <row r="186">
          <cell r="M186">
            <v>0</v>
          </cell>
        </row>
        <row r="187">
          <cell r="M187">
            <v>2840</v>
          </cell>
        </row>
        <row r="188">
          <cell r="M188">
            <v>0</v>
          </cell>
        </row>
        <row r="189">
          <cell r="M189">
            <v>315</v>
          </cell>
        </row>
        <row r="190">
          <cell r="M190">
            <v>5925</v>
          </cell>
        </row>
        <row r="191">
          <cell r="M191">
            <v>1150</v>
          </cell>
        </row>
        <row r="192">
          <cell r="M192">
            <v>3130</v>
          </cell>
        </row>
        <row r="193">
          <cell r="M193">
            <v>0</v>
          </cell>
        </row>
        <row r="194">
          <cell r="M194">
            <v>4530</v>
          </cell>
        </row>
        <row r="195">
          <cell r="M195">
            <v>0</v>
          </cell>
        </row>
        <row r="196">
          <cell r="M196">
            <v>3085</v>
          </cell>
        </row>
        <row r="197">
          <cell r="M197">
            <v>375</v>
          </cell>
        </row>
        <row r="198">
          <cell r="M198">
            <v>0</v>
          </cell>
        </row>
        <row r="199">
          <cell r="M199">
            <v>935</v>
          </cell>
        </row>
        <row r="200">
          <cell r="M200">
            <v>0</v>
          </cell>
        </row>
        <row r="201">
          <cell r="M201">
            <v>41300</v>
          </cell>
        </row>
        <row r="202">
          <cell r="M202">
            <v>405</v>
          </cell>
        </row>
        <row r="203">
          <cell r="M203">
            <v>1250</v>
          </cell>
        </row>
        <row r="204">
          <cell r="M204">
            <v>65</v>
          </cell>
        </row>
        <row r="205">
          <cell r="M205">
            <v>3245</v>
          </cell>
        </row>
        <row r="206">
          <cell r="M206">
            <v>0</v>
          </cell>
        </row>
        <row r="207">
          <cell r="M207">
            <v>0</v>
          </cell>
        </row>
        <row r="208">
          <cell r="M208">
            <v>13735</v>
          </cell>
        </row>
        <row r="209">
          <cell r="M209">
            <v>19500</v>
          </cell>
        </row>
        <row r="210">
          <cell r="M210">
            <v>12340</v>
          </cell>
        </row>
        <row r="211">
          <cell r="M211">
            <v>0</v>
          </cell>
        </row>
        <row r="212">
          <cell r="M212">
            <v>3025</v>
          </cell>
        </row>
        <row r="213">
          <cell r="M213">
            <v>365</v>
          </cell>
        </row>
        <row r="214">
          <cell r="M214">
            <v>4760</v>
          </cell>
        </row>
        <row r="215">
          <cell r="M215">
            <v>1905</v>
          </cell>
        </row>
        <row r="216">
          <cell r="M216">
            <v>0</v>
          </cell>
        </row>
        <row r="217">
          <cell r="M217">
            <v>-1440</v>
          </cell>
        </row>
        <row r="218">
          <cell r="M218">
            <v>0</v>
          </cell>
        </row>
        <row r="219">
          <cell r="M219">
            <v>760</v>
          </cell>
        </row>
        <row r="220">
          <cell r="M220">
            <v>4920</v>
          </cell>
        </row>
        <row r="221">
          <cell r="M221">
            <v>13060</v>
          </cell>
        </row>
        <row r="222">
          <cell r="M222">
            <v>3945</v>
          </cell>
        </row>
        <row r="223">
          <cell r="M223">
            <v>1010</v>
          </cell>
        </row>
        <row r="224">
          <cell r="M224">
            <v>49895</v>
          </cell>
        </row>
        <row r="225">
          <cell r="M225">
            <v>0</v>
          </cell>
        </row>
        <row r="226">
          <cell r="M226">
            <v>1645</v>
          </cell>
        </row>
        <row r="227">
          <cell r="M227">
            <v>2280</v>
          </cell>
        </row>
        <row r="228">
          <cell r="M228">
            <v>0</v>
          </cell>
        </row>
        <row r="229">
          <cell r="M229">
            <v>-300</v>
          </cell>
        </row>
        <row r="230">
          <cell r="M230">
            <v>4020</v>
          </cell>
        </row>
        <row r="231">
          <cell r="M231">
            <v>405</v>
          </cell>
        </row>
        <row r="232">
          <cell r="M232">
            <v>2025</v>
          </cell>
        </row>
        <row r="233">
          <cell r="M233">
            <v>1155</v>
          </cell>
        </row>
        <row r="234">
          <cell r="M234">
            <v>10680</v>
          </cell>
        </row>
        <row r="235">
          <cell r="M235">
            <v>150</v>
          </cell>
        </row>
        <row r="236">
          <cell r="M236">
            <v>0</v>
          </cell>
        </row>
        <row r="237">
          <cell r="M237">
            <v>1815</v>
          </cell>
        </row>
        <row r="238">
          <cell r="M238">
            <v>-1880</v>
          </cell>
        </row>
        <row r="239">
          <cell r="M239">
            <v>10690</v>
          </cell>
        </row>
        <row r="240">
          <cell r="M240">
            <v>820</v>
          </cell>
        </row>
        <row r="241">
          <cell r="M241">
            <v>0</v>
          </cell>
        </row>
        <row r="242">
          <cell r="M242">
            <v>1675</v>
          </cell>
        </row>
        <row r="243">
          <cell r="M243">
            <v>1775</v>
          </cell>
        </row>
        <row r="244">
          <cell r="M244">
            <v>3685</v>
          </cell>
        </row>
        <row r="245">
          <cell r="M245">
            <v>15110</v>
          </cell>
        </row>
        <row r="246">
          <cell r="M246">
            <v>9750</v>
          </cell>
        </row>
        <row r="247">
          <cell r="M247">
            <v>5</v>
          </cell>
        </row>
        <row r="248">
          <cell r="M248">
            <v>4200</v>
          </cell>
        </row>
        <row r="249">
          <cell r="M249">
            <v>370</v>
          </cell>
        </row>
        <row r="250">
          <cell r="M250">
            <v>1195</v>
          </cell>
        </row>
        <row r="251">
          <cell r="M251">
            <v>2200</v>
          </cell>
        </row>
        <row r="252">
          <cell r="M252">
            <v>0</v>
          </cell>
        </row>
        <row r="253">
          <cell r="M253">
            <v>-1350</v>
          </cell>
        </row>
        <row r="254">
          <cell r="M254">
            <v>2795</v>
          </cell>
        </row>
        <row r="255">
          <cell r="M255">
            <v>9550</v>
          </cell>
        </row>
        <row r="256">
          <cell r="M256">
            <v>66115</v>
          </cell>
        </row>
        <row r="257">
          <cell r="M257">
            <v>0</v>
          </cell>
        </row>
        <row r="258">
          <cell r="M258">
            <v>-240</v>
          </cell>
        </row>
        <row r="259">
          <cell r="M259">
            <v>150</v>
          </cell>
        </row>
        <row r="260">
          <cell r="M260">
            <v>530</v>
          </cell>
        </row>
        <row r="261">
          <cell r="M261">
            <v>0</v>
          </cell>
        </row>
        <row r="262">
          <cell r="M262">
            <v>150</v>
          </cell>
        </row>
        <row r="263">
          <cell r="M263">
            <v>5430</v>
          </cell>
        </row>
        <row r="264">
          <cell r="M264">
            <v>2530</v>
          </cell>
        </row>
        <row r="265">
          <cell r="M265">
            <v>410</v>
          </cell>
        </row>
        <row r="266">
          <cell r="M266">
            <v>5440</v>
          </cell>
        </row>
        <row r="267">
          <cell r="M267">
            <v>245</v>
          </cell>
        </row>
        <row r="268">
          <cell r="M268">
            <v>12190</v>
          </cell>
        </row>
        <row r="269">
          <cell r="M269">
            <v>1745</v>
          </cell>
        </row>
        <row r="270">
          <cell r="M270">
            <v>0</v>
          </cell>
        </row>
        <row r="271">
          <cell r="M271">
            <v>-630</v>
          </cell>
        </row>
        <row r="272">
          <cell r="M272">
            <v>5475</v>
          </cell>
        </row>
        <row r="273">
          <cell r="M273">
            <v>150</v>
          </cell>
        </row>
        <row r="274">
          <cell r="M274">
            <v>2405</v>
          </cell>
        </row>
        <row r="275">
          <cell r="M275">
            <v>13460</v>
          </cell>
        </row>
        <row r="276">
          <cell r="M276">
            <v>-1285</v>
          </cell>
        </row>
        <row r="277">
          <cell r="M277">
            <v>-2510</v>
          </cell>
        </row>
        <row r="278">
          <cell r="M278">
            <v>5170</v>
          </cell>
        </row>
        <row r="279">
          <cell r="M279">
            <v>4060</v>
          </cell>
        </row>
        <row r="280">
          <cell r="M280">
            <v>1405</v>
          </cell>
        </row>
        <row r="281">
          <cell r="M281">
            <v>-2710</v>
          </cell>
        </row>
        <row r="282">
          <cell r="M282">
            <v>0</v>
          </cell>
        </row>
        <row r="283">
          <cell r="M283">
            <v>745</v>
          </cell>
        </row>
        <row r="284">
          <cell r="M284">
            <v>185</v>
          </cell>
        </row>
        <row r="285">
          <cell r="M285">
            <v>2560</v>
          </cell>
        </row>
        <row r="286">
          <cell r="M286">
            <v>25</v>
          </cell>
        </row>
        <row r="287">
          <cell r="M287">
            <v>0</v>
          </cell>
        </row>
        <row r="288">
          <cell r="M288">
            <v>3840</v>
          </cell>
        </row>
        <row r="289">
          <cell r="M289">
            <v>1280</v>
          </cell>
        </row>
        <row r="290">
          <cell r="M290">
            <v>0</v>
          </cell>
        </row>
        <row r="291">
          <cell r="M291">
            <v>7220</v>
          </cell>
        </row>
        <row r="292">
          <cell r="M292">
            <v>4840</v>
          </cell>
        </row>
        <row r="293">
          <cell r="M293">
            <v>6715</v>
          </cell>
        </row>
        <row r="294">
          <cell r="M294">
            <v>6495</v>
          </cell>
        </row>
        <row r="295">
          <cell r="M295">
            <v>0</v>
          </cell>
        </row>
        <row r="296">
          <cell r="M296">
            <v>0</v>
          </cell>
        </row>
        <row r="297">
          <cell r="M297">
            <v>3660</v>
          </cell>
        </row>
        <row r="298">
          <cell r="M298">
            <v>-30</v>
          </cell>
        </row>
        <row r="299">
          <cell r="M299">
            <v>60</v>
          </cell>
        </row>
        <row r="300">
          <cell r="M300">
            <v>0</v>
          </cell>
        </row>
        <row r="301">
          <cell r="M301">
            <v>2280</v>
          </cell>
        </row>
        <row r="302">
          <cell r="M302">
            <v>0</v>
          </cell>
        </row>
        <row r="303">
          <cell r="M303">
            <v>2265</v>
          </cell>
        </row>
        <row r="304">
          <cell r="M304">
            <v>0</v>
          </cell>
        </row>
        <row r="305">
          <cell r="M305">
            <v>5810</v>
          </cell>
        </row>
        <row r="306">
          <cell r="M306">
            <v>-50</v>
          </cell>
        </row>
        <row r="307">
          <cell r="M307">
            <v>0</v>
          </cell>
        </row>
        <row r="308">
          <cell r="M308">
            <v>0</v>
          </cell>
        </row>
        <row r="309">
          <cell r="M309">
            <v>0</v>
          </cell>
        </row>
        <row r="310">
          <cell r="M310">
            <v>0</v>
          </cell>
        </row>
        <row r="311">
          <cell r="M311">
            <v>-90</v>
          </cell>
        </row>
        <row r="312">
          <cell r="M312">
            <v>1155</v>
          </cell>
        </row>
        <row r="313">
          <cell r="M313">
            <v>0</v>
          </cell>
        </row>
        <row r="314">
          <cell r="M314">
            <v>4185</v>
          </cell>
        </row>
        <row r="315">
          <cell r="M315">
            <v>4560</v>
          </cell>
        </row>
        <row r="316">
          <cell r="M316">
            <v>15970</v>
          </cell>
        </row>
        <row r="317">
          <cell r="M317">
            <v>405</v>
          </cell>
        </row>
        <row r="318">
          <cell r="M318">
            <v>2645</v>
          </cell>
        </row>
        <row r="319">
          <cell r="M319">
            <v>2185</v>
          </cell>
        </row>
        <row r="320">
          <cell r="M320">
            <v>6710</v>
          </cell>
        </row>
        <row r="321">
          <cell r="M321">
            <v>0</v>
          </cell>
        </row>
        <row r="322">
          <cell r="M322">
            <v>1025</v>
          </cell>
        </row>
        <row r="323">
          <cell r="M323">
            <v>405</v>
          </cell>
        </row>
        <row r="324">
          <cell r="M324">
            <v>1775</v>
          </cell>
        </row>
        <row r="325">
          <cell r="M325">
            <v>0</v>
          </cell>
        </row>
        <row r="326">
          <cell r="M326">
            <v>226</v>
          </cell>
        </row>
        <row r="327">
          <cell r="M327">
            <v>0</v>
          </cell>
        </row>
        <row r="328">
          <cell r="M328">
            <v>1120</v>
          </cell>
        </row>
        <row r="329">
          <cell r="M329">
            <v>0</v>
          </cell>
        </row>
        <row r="330">
          <cell r="M330">
            <v>2580</v>
          </cell>
        </row>
        <row r="331">
          <cell r="M331">
            <v>-220</v>
          </cell>
        </row>
        <row r="332">
          <cell r="M332">
            <v>27100</v>
          </cell>
        </row>
        <row r="333">
          <cell r="M333">
            <v>-25</v>
          </cell>
        </row>
        <row r="334">
          <cell r="M334">
            <v>210</v>
          </cell>
        </row>
        <row r="335">
          <cell r="M335">
            <v>120</v>
          </cell>
        </row>
        <row r="336">
          <cell r="M336">
            <v>1620</v>
          </cell>
        </row>
        <row r="337">
          <cell r="M337">
            <v>7220</v>
          </cell>
        </row>
        <row r="338">
          <cell r="M338">
            <v>9870</v>
          </cell>
        </row>
        <row r="339">
          <cell r="M339">
            <v>4175</v>
          </cell>
        </row>
        <row r="340">
          <cell r="M340">
            <v>-840</v>
          </cell>
        </row>
        <row r="341">
          <cell r="M341">
            <v>0</v>
          </cell>
        </row>
        <row r="342">
          <cell r="M342">
            <v>2810</v>
          </cell>
        </row>
        <row r="343">
          <cell r="M343">
            <v>0</v>
          </cell>
        </row>
        <row r="344">
          <cell r="M344">
            <v>0</v>
          </cell>
        </row>
        <row r="345">
          <cell r="M345">
            <v>31760</v>
          </cell>
        </row>
        <row r="346">
          <cell r="M346">
            <v>1310</v>
          </cell>
        </row>
        <row r="347">
          <cell r="M347">
            <v>480</v>
          </cell>
        </row>
        <row r="348">
          <cell r="M348">
            <v>0</v>
          </cell>
        </row>
        <row r="349">
          <cell r="M349">
            <v>-10</v>
          </cell>
        </row>
        <row r="350">
          <cell r="M350">
            <v>6405</v>
          </cell>
        </row>
        <row r="351">
          <cell r="M351">
            <v>30</v>
          </cell>
        </row>
        <row r="352">
          <cell r="M352">
            <v>0</v>
          </cell>
        </row>
        <row r="353">
          <cell r="M353">
            <v>2655</v>
          </cell>
        </row>
        <row r="354">
          <cell r="M354">
            <v>3015</v>
          </cell>
        </row>
        <row r="355">
          <cell r="M355">
            <v>4660</v>
          </cell>
        </row>
        <row r="356">
          <cell r="M356">
            <v>8875</v>
          </cell>
        </row>
        <row r="357">
          <cell r="M357">
            <v>3495</v>
          </cell>
        </row>
        <row r="358">
          <cell r="M358">
            <v>9175</v>
          </cell>
        </row>
        <row r="359">
          <cell r="M359">
            <v>12960</v>
          </cell>
        </row>
        <row r="360">
          <cell r="M360">
            <v>10810</v>
          </cell>
        </row>
        <row r="361">
          <cell r="M361">
            <v>2780</v>
          </cell>
        </row>
        <row r="362">
          <cell r="M362">
            <v>9450</v>
          </cell>
        </row>
        <row r="363">
          <cell r="M363">
            <v>215</v>
          </cell>
        </row>
        <row r="364">
          <cell r="M364">
            <v>0</v>
          </cell>
        </row>
        <row r="365">
          <cell r="M365">
            <v>4500</v>
          </cell>
        </row>
        <row r="366">
          <cell r="M366">
            <v>9410</v>
          </cell>
        </row>
        <row r="367">
          <cell r="M367">
            <v>4370</v>
          </cell>
        </row>
        <row r="368">
          <cell r="M368">
            <v>1735</v>
          </cell>
        </row>
        <row r="369">
          <cell r="M369">
            <v>0</v>
          </cell>
        </row>
        <row r="370">
          <cell r="M370">
            <v>0</v>
          </cell>
        </row>
        <row r="371">
          <cell r="M371">
            <v>0</v>
          </cell>
        </row>
        <row r="372">
          <cell r="M372">
            <v>-2995</v>
          </cell>
        </row>
        <row r="373">
          <cell r="M373">
            <v>0</v>
          </cell>
        </row>
        <row r="374">
          <cell r="M374">
            <v>1085</v>
          </cell>
        </row>
        <row r="375">
          <cell r="M375">
            <v>2025</v>
          </cell>
        </row>
        <row r="376">
          <cell r="M376">
            <v>865</v>
          </cell>
        </row>
        <row r="377">
          <cell r="M377">
            <v>0</v>
          </cell>
        </row>
        <row r="378">
          <cell r="M378">
            <v>2115</v>
          </cell>
        </row>
        <row r="379">
          <cell r="M379">
            <v>10430</v>
          </cell>
        </row>
        <row r="380">
          <cell r="M380">
            <v>0</v>
          </cell>
        </row>
        <row r="381">
          <cell r="M381">
            <v>2780</v>
          </cell>
        </row>
        <row r="382">
          <cell r="M382">
            <v>-6740</v>
          </cell>
        </row>
        <row r="383">
          <cell r="M383">
            <v>3655</v>
          </cell>
        </row>
        <row r="384">
          <cell r="M384">
            <v>2585</v>
          </cell>
        </row>
        <row r="385">
          <cell r="M385">
            <v>835</v>
          </cell>
        </row>
        <row r="386">
          <cell r="M386">
            <v>-5890</v>
          </cell>
        </row>
        <row r="387">
          <cell r="M387">
            <v>0</v>
          </cell>
        </row>
        <row r="388">
          <cell r="M388">
            <v>2810</v>
          </cell>
        </row>
        <row r="389">
          <cell r="M389">
            <v>0</v>
          </cell>
        </row>
        <row r="390">
          <cell r="M390">
            <v>6620</v>
          </cell>
        </row>
        <row r="391">
          <cell r="M391">
            <v>21490</v>
          </cell>
        </row>
        <row r="392">
          <cell r="M392">
            <v>0</v>
          </cell>
        </row>
        <row r="393">
          <cell r="M393">
            <v>12025</v>
          </cell>
        </row>
        <row r="394">
          <cell r="M394">
            <v>855</v>
          </cell>
        </row>
        <row r="395">
          <cell r="M395">
            <v>90</v>
          </cell>
        </row>
        <row r="396">
          <cell r="M396">
            <v>1030</v>
          </cell>
        </row>
        <row r="397">
          <cell r="M397">
            <v>-1010</v>
          </cell>
        </row>
        <row r="398">
          <cell r="M398">
            <v>0</v>
          </cell>
        </row>
        <row r="399">
          <cell r="M399">
            <v>0</v>
          </cell>
        </row>
        <row r="400">
          <cell r="M400">
            <v>1125</v>
          </cell>
        </row>
        <row r="401">
          <cell r="M401">
            <v>60</v>
          </cell>
        </row>
        <row r="402">
          <cell r="M402">
            <v>200</v>
          </cell>
        </row>
        <row r="403">
          <cell r="M403">
            <v>9500</v>
          </cell>
        </row>
        <row r="404">
          <cell r="M404">
            <v>0</v>
          </cell>
        </row>
        <row r="405">
          <cell r="M405">
            <v>0</v>
          </cell>
        </row>
        <row r="406">
          <cell r="M406">
            <v>2030</v>
          </cell>
        </row>
        <row r="407">
          <cell r="M407">
            <v>5030</v>
          </cell>
        </row>
        <row r="408">
          <cell r="M408">
            <v>1960</v>
          </cell>
        </row>
        <row r="409">
          <cell r="M409">
            <v>7110</v>
          </cell>
        </row>
        <row r="410">
          <cell r="M410">
            <v>400</v>
          </cell>
        </row>
        <row r="411">
          <cell r="M411">
            <v>150</v>
          </cell>
        </row>
        <row r="412">
          <cell r="M412">
            <v>0</v>
          </cell>
        </row>
        <row r="413">
          <cell r="M413">
            <v>7300</v>
          </cell>
        </row>
        <row r="414">
          <cell r="M414">
            <v>1685</v>
          </cell>
        </row>
        <row r="415">
          <cell r="M415">
            <v>1000</v>
          </cell>
        </row>
        <row r="416">
          <cell r="M416">
            <v>7050</v>
          </cell>
        </row>
        <row r="417">
          <cell r="M417">
            <v>0</v>
          </cell>
        </row>
        <row r="418">
          <cell r="M418">
            <v>10965</v>
          </cell>
        </row>
        <row r="419">
          <cell r="M419">
            <v>2405</v>
          </cell>
        </row>
        <row r="420">
          <cell r="M420">
            <v>30</v>
          </cell>
        </row>
        <row r="421">
          <cell r="M421">
            <v>1075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  <row r="427">
          <cell r="M427">
            <v>655</v>
          </cell>
        </row>
        <row r="428">
          <cell r="M428">
            <v>0</v>
          </cell>
        </row>
        <row r="429">
          <cell r="M429">
            <v>-2990</v>
          </cell>
        </row>
        <row r="430">
          <cell r="M430">
            <v>0</v>
          </cell>
        </row>
        <row r="431">
          <cell r="M431">
            <v>9255</v>
          </cell>
        </row>
        <row r="432">
          <cell r="M432">
            <v>-5</v>
          </cell>
        </row>
        <row r="433">
          <cell r="M433">
            <v>1655</v>
          </cell>
        </row>
        <row r="434">
          <cell r="M434">
            <v>1010</v>
          </cell>
        </row>
        <row r="435">
          <cell r="M435">
            <v>0</v>
          </cell>
        </row>
        <row r="436">
          <cell r="M436">
            <v>0</v>
          </cell>
        </row>
        <row r="437">
          <cell r="M437">
            <v>0</v>
          </cell>
        </row>
        <row r="438">
          <cell r="M438">
            <v>-1185</v>
          </cell>
        </row>
        <row r="439">
          <cell r="M439">
            <v>1310</v>
          </cell>
        </row>
        <row r="440">
          <cell r="M440">
            <v>2340</v>
          </cell>
        </row>
        <row r="441">
          <cell r="M441">
            <v>0</v>
          </cell>
        </row>
        <row r="442">
          <cell r="M442">
            <v>0</v>
          </cell>
        </row>
        <row r="443">
          <cell r="M443">
            <v>4745</v>
          </cell>
        </row>
        <row r="444">
          <cell r="M444">
            <v>30</v>
          </cell>
        </row>
        <row r="445">
          <cell r="M445">
            <v>-225</v>
          </cell>
        </row>
        <row r="446">
          <cell r="M446">
            <v>0</v>
          </cell>
        </row>
        <row r="447">
          <cell r="M447">
            <v>5560</v>
          </cell>
        </row>
        <row r="448">
          <cell r="M448">
            <v>4980</v>
          </cell>
        </row>
        <row r="449">
          <cell r="M449">
            <v>3030</v>
          </cell>
        </row>
        <row r="450">
          <cell r="M450">
            <v>0</v>
          </cell>
        </row>
        <row r="451">
          <cell r="M451">
            <v>30</v>
          </cell>
        </row>
        <row r="452">
          <cell r="M452">
            <v>9280</v>
          </cell>
        </row>
        <row r="453">
          <cell r="M453">
            <v>2</v>
          </cell>
        </row>
        <row r="454">
          <cell r="M454">
            <v>3530</v>
          </cell>
        </row>
        <row r="455">
          <cell r="M455">
            <v>29980</v>
          </cell>
        </row>
        <row r="456">
          <cell r="M456">
            <v>5210</v>
          </cell>
        </row>
        <row r="457">
          <cell r="M457">
            <v>2935</v>
          </cell>
        </row>
        <row r="458">
          <cell r="M458">
            <v>1000</v>
          </cell>
        </row>
        <row r="459">
          <cell r="M459">
            <v>7560</v>
          </cell>
        </row>
        <row r="460">
          <cell r="M460">
            <v>3730</v>
          </cell>
        </row>
        <row r="461">
          <cell r="M461">
            <v>1535</v>
          </cell>
        </row>
        <row r="462">
          <cell r="M462">
            <v>1655</v>
          </cell>
        </row>
        <row r="463">
          <cell r="M463">
            <v>3645</v>
          </cell>
        </row>
        <row r="464">
          <cell r="M464">
            <v>6150</v>
          </cell>
        </row>
        <row r="465">
          <cell r="M465">
            <v>533</v>
          </cell>
        </row>
        <row r="466">
          <cell r="M466">
            <v>25</v>
          </cell>
        </row>
        <row r="467">
          <cell r="M467">
            <v>-220</v>
          </cell>
        </row>
        <row r="468">
          <cell r="M468">
            <v>4195</v>
          </cell>
        </row>
        <row r="469">
          <cell r="M469">
            <v>0</v>
          </cell>
        </row>
        <row r="470">
          <cell r="M470">
            <v>2255</v>
          </cell>
        </row>
        <row r="471">
          <cell r="M471">
            <v>520</v>
          </cell>
        </row>
        <row r="472">
          <cell r="M472">
            <v>0</v>
          </cell>
        </row>
        <row r="473">
          <cell r="M473">
            <v>150</v>
          </cell>
        </row>
        <row r="474">
          <cell r="M474">
            <v>1965</v>
          </cell>
        </row>
        <row r="475">
          <cell r="M475">
            <v>1060</v>
          </cell>
        </row>
        <row r="476">
          <cell r="M476">
            <v>-535</v>
          </cell>
        </row>
        <row r="477">
          <cell r="M477">
            <v>5065</v>
          </cell>
        </row>
        <row r="478">
          <cell r="M478">
            <v>-225</v>
          </cell>
        </row>
        <row r="479">
          <cell r="M479">
            <v>110</v>
          </cell>
        </row>
        <row r="480">
          <cell r="M480">
            <v>0</v>
          </cell>
        </row>
        <row r="481">
          <cell r="M481">
            <v>12110</v>
          </cell>
        </row>
        <row r="482">
          <cell r="M482">
            <v>1860</v>
          </cell>
        </row>
        <row r="483">
          <cell r="M483">
            <v>7105</v>
          </cell>
        </row>
        <row r="484">
          <cell r="M484">
            <v>3775</v>
          </cell>
        </row>
        <row r="485">
          <cell r="M485">
            <v>2530</v>
          </cell>
        </row>
        <row r="486">
          <cell r="M486">
            <v>30</v>
          </cell>
        </row>
        <row r="487">
          <cell r="M487">
            <v>0</v>
          </cell>
        </row>
        <row r="488">
          <cell r="M488">
            <v>655</v>
          </cell>
        </row>
        <row r="489">
          <cell r="M489">
            <v>4230</v>
          </cell>
        </row>
        <row r="490">
          <cell r="M490">
            <v>0</v>
          </cell>
        </row>
        <row r="491">
          <cell r="M491">
            <v>0</v>
          </cell>
        </row>
        <row r="492">
          <cell r="M492">
            <v>2030</v>
          </cell>
        </row>
        <row r="493">
          <cell r="M493">
            <v>-660</v>
          </cell>
        </row>
        <row r="494">
          <cell r="M494">
            <v>0</v>
          </cell>
        </row>
        <row r="495">
          <cell r="M495">
            <v>2680</v>
          </cell>
        </row>
        <row r="496">
          <cell r="M496">
            <v>2560</v>
          </cell>
        </row>
        <row r="497">
          <cell r="M497">
            <v>0</v>
          </cell>
        </row>
        <row r="498">
          <cell r="M498">
            <v>565</v>
          </cell>
        </row>
        <row r="499">
          <cell r="M499">
            <v>150</v>
          </cell>
        </row>
        <row r="500">
          <cell r="M500">
            <v>280</v>
          </cell>
        </row>
        <row r="501">
          <cell r="M501">
            <v>810</v>
          </cell>
        </row>
        <row r="502">
          <cell r="M502">
            <v>3605</v>
          </cell>
        </row>
        <row r="503">
          <cell r="M503">
            <v>6650</v>
          </cell>
        </row>
        <row r="504">
          <cell r="M504">
            <v>0</v>
          </cell>
        </row>
        <row r="505">
          <cell r="M505">
            <v>0</v>
          </cell>
        </row>
        <row r="506">
          <cell r="M506">
            <v>4450</v>
          </cell>
        </row>
        <row r="507">
          <cell r="M507">
            <v>0</v>
          </cell>
        </row>
        <row r="508">
          <cell r="M508">
            <v>0</v>
          </cell>
        </row>
        <row r="509">
          <cell r="M509">
            <v>655</v>
          </cell>
        </row>
        <row r="510">
          <cell r="M510">
            <v>-1550</v>
          </cell>
        </row>
        <row r="511">
          <cell r="M511">
            <v>-1885</v>
          </cell>
        </row>
        <row r="512">
          <cell r="M512">
            <v>-10</v>
          </cell>
        </row>
        <row r="513">
          <cell r="M513">
            <v>7060</v>
          </cell>
        </row>
        <row r="514">
          <cell r="M514">
            <v>-2350</v>
          </cell>
        </row>
        <row r="515">
          <cell r="M515">
            <v>5275</v>
          </cell>
        </row>
        <row r="516">
          <cell r="M516">
            <v>-4330</v>
          </cell>
        </row>
        <row r="517">
          <cell r="M517">
            <v>0</v>
          </cell>
        </row>
        <row r="518">
          <cell r="M518">
            <v>4010</v>
          </cell>
        </row>
        <row r="519">
          <cell r="M519">
            <v>3245</v>
          </cell>
        </row>
        <row r="520">
          <cell r="M520">
            <v>4405</v>
          </cell>
        </row>
        <row r="521">
          <cell r="M521">
            <v>-530</v>
          </cell>
        </row>
        <row r="522">
          <cell r="M522">
            <v>9490</v>
          </cell>
        </row>
        <row r="523">
          <cell r="M523">
            <v>905</v>
          </cell>
        </row>
        <row r="524">
          <cell r="M524">
            <v>3150</v>
          </cell>
        </row>
        <row r="525">
          <cell r="M525">
            <v>685</v>
          </cell>
        </row>
        <row r="526">
          <cell r="M526">
            <v>1600</v>
          </cell>
        </row>
        <row r="527">
          <cell r="M527">
            <v>1405</v>
          </cell>
        </row>
        <row r="528">
          <cell r="M528">
            <v>8525</v>
          </cell>
        </row>
        <row r="529">
          <cell r="M529">
            <v>2340</v>
          </cell>
        </row>
        <row r="530">
          <cell r="M530">
            <v>0</v>
          </cell>
        </row>
        <row r="531">
          <cell r="M531">
            <v>6345</v>
          </cell>
        </row>
        <row r="532">
          <cell r="M532">
            <v>0</v>
          </cell>
        </row>
        <row r="533">
          <cell r="M533">
            <v>2405</v>
          </cell>
        </row>
        <row r="534">
          <cell r="M534">
            <v>805</v>
          </cell>
        </row>
        <row r="535">
          <cell r="M535">
            <v>280</v>
          </cell>
        </row>
        <row r="536">
          <cell r="M536">
            <v>30</v>
          </cell>
        </row>
        <row r="537">
          <cell r="M537">
            <v>6110</v>
          </cell>
        </row>
        <row r="538">
          <cell r="M538">
            <v>0</v>
          </cell>
        </row>
        <row r="539">
          <cell r="M539">
            <v>9485</v>
          </cell>
        </row>
        <row r="540">
          <cell r="M540">
            <v>4000</v>
          </cell>
        </row>
        <row r="541">
          <cell r="M541">
            <v>0</v>
          </cell>
        </row>
        <row r="542">
          <cell r="M542">
            <v>0</v>
          </cell>
        </row>
        <row r="543">
          <cell r="M543">
            <v>8525</v>
          </cell>
        </row>
        <row r="544">
          <cell r="M544">
            <v>0</v>
          </cell>
        </row>
        <row r="545">
          <cell r="M545">
            <v>3425</v>
          </cell>
        </row>
        <row r="546">
          <cell r="M546">
            <v>695</v>
          </cell>
        </row>
        <row r="547">
          <cell r="M547">
            <v>0</v>
          </cell>
        </row>
        <row r="548">
          <cell r="M548">
            <v>3530</v>
          </cell>
        </row>
        <row r="549">
          <cell r="M549">
            <v>2965</v>
          </cell>
        </row>
        <row r="550">
          <cell r="M550">
            <v>1265</v>
          </cell>
        </row>
        <row r="551">
          <cell r="M551">
            <v>10630</v>
          </cell>
        </row>
        <row r="552">
          <cell r="M552">
            <v>0</v>
          </cell>
        </row>
        <row r="553">
          <cell r="M553">
            <v>-9880</v>
          </cell>
        </row>
        <row r="554">
          <cell r="M554">
            <v>0</v>
          </cell>
        </row>
        <row r="555">
          <cell r="M555">
            <v>0</v>
          </cell>
        </row>
        <row r="556">
          <cell r="M556">
            <v>685</v>
          </cell>
        </row>
        <row r="557">
          <cell r="M557">
            <v>150</v>
          </cell>
        </row>
        <row r="558">
          <cell r="M558">
            <v>0</v>
          </cell>
        </row>
        <row r="559">
          <cell r="M559">
            <v>4920</v>
          </cell>
        </row>
        <row r="560">
          <cell r="M560">
            <v>30</v>
          </cell>
        </row>
        <row r="561">
          <cell r="M561">
            <v>0</v>
          </cell>
        </row>
        <row r="562">
          <cell r="M562">
            <v>4965</v>
          </cell>
        </row>
        <row r="563">
          <cell r="M563">
            <v>-100</v>
          </cell>
        </row>
        <row r="564">
          <cell r="M564">
            <v>0</v>
          </cell>
        </row>
        <row r="565">
          <cell r="M565">
            <v>1655</v>
          </cell>
        </row>
        <row r="566">
          <cell r="M566">
            <v>2185</v>
          </cell>
        </row>
        <row r="567">
          <cell r="M567">
            <v>0</v>
          </cell>
        </row>
        <row r="568">
          <cell r="M568">
            <v>0</v>
          </cell>
        </row>
        <row r="569">
          <cell r="M569">
            <v>0</v>
          </cell>
        </row>
        <row r="570">
          <cell r="M570">
            <v>-350</v>
          </cell>
        </row>
        <row r="571">
          <cell r="M571">
            <v>0</v>
          </cell>
        </row>
        <row r="572">
          <cell r="M572">
            <v>1280</v>
          </cell>
        </row>
        <row r="573">
          <cell r="M573">
            <v>3185</v>
          </cell>
        </row>
        <row r="574">
          <cell r="M574">
            <v>60</v>
          </cell>
        </row>
        <row r="575">
          <cell r="M575">
            <v>-35</v>
          </cell>
        </row>
        <row r="576">
          <cell r="M576">
            <v>405</v>
          </cell>
        </row>
        <row r="577">
          <cell r="M577">
            <v>0</v>
          </cell>
        </row>
        <row r="578">
          <cell r="M578">
            <v>0</v>
          </cell>
        </row>
        <row r="579">
          <cell r="M579">
            <v>0</v>
          </cell>
        </row>
        <row r="580">
          <cell r="M580">
            <v>5590</v>
          </cell>
        </row>
        <row r="581">
          <cell r="M581">
            <v>900</v>
          </cell>
        </row>
        <row r="582">
          <cell r="M582">
            <v>-35</v>
          </cell>
        </row>
        <row r="583">
          <cell r="M583">
            <v>2575</v>
          </cell>
        </row>
        <row r="584">
          <cell r="M584">
            <v>6340</v>
          </cell>
        </row>
        <row r="585">
          <cell r="M585">
            <v>150</v>
          </cell>
        </row>
        <row r="586">
          <cell r="M586">
            <v>0</v>
          </cell>
        </row>
        <row r="587">
          <cell r="M587">
            <v>0</v>
          </cell>
        </row>
        <row r="588">
          <cell r="M588">
            <v>0</v>
          </cell>
        </row>
        <row r="589">
          <cell r="M589">
            <v>5380</v>
          </cell>
        </row>
        <row r="590">
          <cell r="M590">
            <v>275</v>
          </cell>
        </row>
        <row r="591">
          <cell r="M591">
            <v>280</v>
          </cell>
        </row>
        <row r="592">
          <cell r="M592">
            <v>905</v>
          </cell>
        </row>
        <row r="593">
          <cell r="M593">
            <v>-1100</v>
          </cell>
        </row>
        <row r="594">
          <cell r="M594">
            <v>775</v>
          </cell>
        </row>
        <row r="595">
          <cell r="M595">
            <v>1000</v>
          </cell>
        </row>
        <row r="596">
          <cell r="M596">
            <v>3655</v>
          </cell>
        </row>
        <row r="597">
          <cell r="M597">
            <v>0</v>
          </cell>
        </row>
        <row r="598">
          <cell r="M598">
            <v>30</v>
          </cell>
        </row>
        <row r="599">
          <cell r="M599">
            <v>0</v>
          </cell>
        </row>
        <row r="600">
          <cell r="M600">
            <v>1905</v>
          </cell>
        </row>
        <row r="601">
          <cell r="M601">
            <v>435</v>
          </cell>
        </row>
        <row r="602">
          <cell r="M602">
            <v>0</v>
          </cell>
        </row>
        <row r="603">
          <cell r="M603">
            <v>4495</v>
          </cell>
        </row>
        <row r="604">
          <cell r="M604">
            <v>30</v>
          </cell>
        </row>
        <row r="605">
          <cell r="M605">
            <v>7620</v>
          </cell>
        </row>
        <row r="606">
          <cell r="M606">
            <v>2810</v>
          </cell>
        </row>
        <row r="607">
          <cell r="M607">
            <v>30</v>
          </cell>
        </row>
        <row r="608">
          <cell r="M608">
            <v>0</v>
          </cell>
        </row>
        <row r="609">
          <cell r="M609">
            <v>0</v>
          </cell>
        </row>
        <row r="610">
          <cell r="M610">
            <v>30</v>
          </cell>
        </row>
        <row r="611">
          <cell r="M611">
            <v>0</v>
          </cell>
        </row>
        <row r="612">
          <cell r="M612">
            <v>1285</v>
          </cell>
        </row>
        <row r="613">
          <cell r="M613">
            <v>0</v>
          </cell>
        </row>
        <row r="614">
          <cell r="M614">
            <v>4310</v>
          </cell>
        </row>
        <row r="615">
          <cell r="M615">
            <v>0</v>
          </cell>
        </row>
        <row r="616">
          <cell r="M616">
            <v>-2095</v>
          </cell>
        </row>
        <row r="617">
          <cell r="M617">
            <v>5310</v>
          </cell>
        </row>
        <row r="618">
          <cell r="M618">
            <v>655</v>
          </cell>
        </row>
        <row r="619">
          <cell r="M619">
            <v>0</v>
          </cell>
        </row>
        <row r="620">
          <cell r="M620">
            <v>30</v>
          </cell>
        </row>
        <row r="621">
          <cell r="M621">
            <v>1405</v>
          </cell>
        </row>
        <row r="622">
          <cell r="M622">
            <v>1030</v>
          </cell>
        </row>
        <row r="623">
          <cell r="M623">
            <v>1811503</v>
          </cell>
        </row>
      </sheetData>
      <sheetData sheetId="101"/>
      <sheetData sheetId="102"/>
      <sheetData sheetId="103"/>
      <sheetData sheetId="104"/>
      <sheetData sheetId="105"/>
      <sheetData sheetId="1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6"/>
      <sheetName val="A7"/>
      <sheetName val="A8"/>
      <sheetName val="A9"/>
      <sheetName val="A10"/>
      <sheetName val="A11"/>
      <sheetName val="A12"/>
      <sheetName val="A14"/>
      <sheetName val="A13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B24"/>
      <sheetName val="SUMMARY STATEMENTS"/>
      <sheetName val="Summary"/>
      <sheetName val="Sheet2"/>
      <sheetName val="Sheet3"/>
      <sheetName val="EASY WATER"/>
      <sheetName val="DEC 2011"/>
      <sheetName val="JAN 2012"/>
      <sheetName val="FEB 2012"/>
      <sheetName val="March 2012"/>
      <sheetName val="April 2012"/>
      <sheetName val="May 2012"/>
      <sheetName val="June 2012"/>
      <sheetName val="July 2012"/>
      <sheetName val="August 2012"/>
      <sheetName val="Semptember 2012"/>
      <sheetName val="October 2012"/>
      <sheetName val="November 2012"/>
      <sheetName val="December"/>
      <sheetName val="JAN 2013"/>
      <sheetName val="FEB 2013"/>
      <sheetName val="MARCH 2013"/>
      <sheetName val="APRIL 2013"/>
      <sheetName val="MAY 2013"/>
      <sheetName val="JUNE 2013"/>
      <sheetName val="JULY 2013"/>
      <sheetName val="AUGUST 2013"/>
      <sheetName val="SEPTEMBER 2013"/>
      <sheetName val="October 2013"/>
      <sheetName val="November 2013"/>
      <sheetName val="December 2013"/>
      <sheetName val="JANUARY 2014"/>
      <sheetName val="February 2014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"/>
      <sheetName val="JAN 2015"/>
      <sheetName val="Feb 2015"/>
      <sheetName val="Mar 2015"/>
      <sheetName val="APRIL 2015"/>
      <sheetName val="MAY2015"/>
      <sheetName val="JUNE2015"/>
      <sheetName val="July 2015"/>
      <sheetName val="AUGUST 2015"/>
      <sheetName val="SEPT 2015"/>
      <sheetName val="OCT 2015"/>
      <sheetName val="NOV 2015"/>
      <sheetName val="DEC 2015"/>
      <sheetName val="JAN 2016"/>
      <sheetName val="FEB 2016"/>
      <sheetName val="MAR 2016"/>
      <sheetName val="APRIL 2016"/>
      <sheetName val="MAY 2016"/>
      <sheetName val="JUNE 16"/>
      <sheetName val="JULY 2016"/>
      <sheetName val="AUG 2016"/>
      <sheetName val="Sept 2016"/>
      <sheetName val="OCT 2016"/>
      <sheetName val="NOV 2016"/>
      <sheetName val="DEC 2016"/>
      <sheetName val="JAN 2017"/>
      <sheetName val="FEB 2017"/>
      <sheetName val="maR 2017"/>
      <sheetName val="April 2017"/>
      <sheetName val="May 2017"/>
      <sheetName val="June 2017"/>
      <sheetName val="July 2017"/>
      <sheetName val="August 2017"/>
      <sheetName val="Sept.2017"/>
      <sheetName val="October'17"/>
      <sheetName val="November 2017"/>
      <sheetName val="Dec 2017"/>
      <sheetName val="Jan 2018"/>
      <sheetName val="FEB 2018"/>
      <sheetName val="March 2018 "/>
      <sheetName val="April 2018"/>
      <sheetName val="May 2018"/>
      <sheetName val="June 18"/>
      <sheetName val="jULY 18"/>
      <sheetName val="August 2018"/>
      <sheetName val="sep 18"/>
      <sheetName val="OCT 18"/>
      <sheetName val="NOV 18"/>
      <sheetName val="DEC 18"/>
      <sheetName val="JAN 19"/>
      <sheetName val="FEB 19"/>
      <sheetName val="MAR 19"/>
      <sheetName val="APRIL 19"/>
      <sheetName val="MAY19"/>
      <sheetName val="JUNE-19"/>
      <sheetName val="JULY19"/>
      <sheetName val="Aug-19"/>
      <sheetName val="SEP-19"/>
      <sheetName val="OCTO-19"/>
      <sheetName val="NOV-19"/>
      <sheetName val="DEC-19"/>
      <sheetName val="JAN-20"/>
      <sheetName val="FEB-20"/>
      <sheetName val="MARCH-20"/>
      <sheetName val="APRIL-20"/>
      <sheetName val=" SERRVICE CHARGE CONTACTS"/>
      <sheetName val="CONTACTS FOR EASY WATER BIILS"/>
      <sheetName val="READING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>
        <row r="6">
          <cell r="M6">
            <v>-125</v>
          </cell>
        </row>
        <row r="7">
          <cell r="M7">
            <v>-755</v>
          </cell>
        </row>
        <row r="8">
          <cell r="M8">
            <v>90</v>
          </cell>
        </row>
        <row r="9">
          <cell r="M9">
            <v>0</v>
          </cell>
        </row>
        <row r="10">
          <cell r="M10">
            <v>90</v>
          </cell>
        </row>
        <row r="11">
          <cell r="M11">
            <v>3775</v>
          </cell>
        </row>
        <row r="12">
          <cell r="M12">
            <v>7210</v>
          </cell>
        </row>
        <row r="13">
          <cell r="M13">
            <v>2155</v>
          </cell>
        </row>
        <row r="14">
          <cell r="M14">
            <v>14655</v>
          </cell>
        </row>
        <row r="15">
          <cell r="M15">
            <v>0</v>
          </cell>
        </row>
        <row r="16">
          <cell r="M16">
            <v>13280</v>
          </cell>
        </row>
        <row r="17">
          <cell r="M17">
            <v>650</v>
          </cell>
        </row>
        <row r="18">
          <cell r="M18">
            <v>30</v>
          </cell>
        </row>
        <row r="19">
          <cell r="M19">
            <v>1935</v>
          </cell>
        </row>
        <row r="20">
          <cell r="M20">
            <v>0</v>
          </cell>
        </row>
        <row r="21">
          <cell r="M21">
            <v>-15</v>
          </cell>
        </row>
        <row r="22">
          <cell r="M22">
            <v>655</v>
          </cell>
        </row>
        <row r="23">
          <cell r="M23">
            <v>3590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7370</v>
          </cell>
        </row>
        <row r="27">
          <cell r="M27">
            <v>2185</v>
          </cell>
        </row>
        <row r="28">
          <cell r="M28">
            <v>-95</v>
          </cell>
        </row>
        <row r="29">
          <cell r="M29">
            <v>0</v>
          </cell>
        </row>
        <row r="30">
          <cell r="M30">
            <v>90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3590</v>
          </cell>
        </row>
        <row r="34">
          <cell r="M34">
            <v>1840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2215</v>
          </cell>
        </row>
        <row r="38">
          <cell r="M38">
            <v>5965</v>
          </cell>
        </row>
        <row r="39">
          <cell r="M39">
            <v>250</v>
          </cell>
        </row>
        <row r="40">
          <cell r="M40">
            <v>1900</v>
          </cell>
        </row>
        <row r="41">
          <cell r="M41">
            <v>0</v>
          </cell>
        </row>
        <row r="42">
          <cell r="M42">
            <v>4280</v>
          </cell>
        </row>
        <row r="43">
          <cell r="M43">
            <v>-120</v>
          </cell>
        </row>
        <row r="44">
          <cell r="M44">
            <v>5065</v>
          </cell>
        </row>
        <row r="45">
          <cell r="M45">
            <v>650</v>
          </cell>
        </row>
        <row r="46">
          <cell r="M46">
            <v>280</v>
          </cell>
        </row>
        <row r="47">
          <cell r="M47">
            <v>8935</v>
          </cell>
        </row>
        <row r="48">
          <cell r="M48">
            <v>0</v>
          </cell>
        </row>
        <row r="49">
          <cell r="M49">
            <v>0</v>
          </cell>
        </row>
        <row r="50">
          <cell r="M50">
            <v>435</v>
          </cell>
        </row>
        <row r="51">
          <cell r="M51">
            <v>0</v>
          </cell>
        </row>
        <row r="52">
          <cell r="M52">
            <v>0</v>
          </cell>
        </row>
        <row r="53">
          <cell r="M53">
            <v>0</v>
          </cell>
        </row>
        <row r="54">
          <cell r="M54">
            <v>90</v>
          </cell>
        </row>
        <row r="55">
          <cell r="M55">
            <v>4950</v>
          </cell>
        </row>
        <row r="56">
          <cell r="M56">
            <v>30</v>
          </cell>
        </row>
        <row r="57">
          <cell r="M57">
            <v>3775</v>
          </cell>
        </row>
        <row r="58">
          <cell r="M58">
            <v>2905</v>
          </cell>
        </row>
        <row r="59">
          <cell r="M59">
            <v>0</v>
          </cell>
        </row>
        <row r="60">
          <cell r="M60">
            <v>60</v>
          </cell>
        </row>
        <row r="61">
          <cell r="M61">
            <v>0</v>
          </cell>
        </row>
        <row r="62">
          <cell r="M62">
            <v>0</v>
          </cell>
        </row>
        <row r="63">
          <cell r="M63">
            <v>0</v>
          </cell>
        </row>
        <row r="64">
          <cell r="M64">
            <v>635</v>
          </cell>
        </row>
        <row r="65">
          <cell r="M65">
            <v>190</v>
          </cell>
        </row>
        <row r="66">
          <cell r="M66">
            <v>0</v>
          </cell>
        </row>
        <row r="67">
          <cell r="M67">
            <v>-3215</v>
          </cell>
        </row>
        <row r="68">
          <cell r="M68">
            <v>6000</v>
          </cell>
        </row>
        <row r="69">
          <cell r="M69">
            <v>0</v>
          </cell>
        </row>
        <row r="70">
          <cell r="M70">
            <v>1745</v>
          </cell>
        </row>
        <row r="71">
          <cell r="M71">
            <v>-280</v>
          </cell>
        </row>
        <row r="72">
          <cell r="M72">
            <v>155</v>
          </cell>
        </row>
        <row r="73">
          <cell r="M73">
            <v>2280</v>
          </cell>
        </row>
        <row r="74">
          <cell r="M74">
            <v>2615</v>
          </cell>
        </row>
        <row r="75">
          <cell r="M75">
            <v>0</v>
          </cell>
        </row>
        <row r="76">
          <cell r="M76">
            <v>7090</v>
          </cell>
        </row>
        <row r="77">
          <cell r="M77">
            <v>-1015</v>
          </cell>
        </row>
        <row r="78">
          <cell r="M78">
            <v>90</v>
          </cell>
        </row>
        <row r="79">
          <cell r="M79">
            <v>11765</v>
          </cell>
        </row>
        <row r="80">
          <cell r="M80">
            <v>-40</v>
          </cell>
        </row>
        <row r="81">
          <cell r="M81">
            <v>60</v>
          </cell>
        </row>
        <row r="82">
          <cell r="M82">
            <v>3380</v>
          </cell>
        </row>
        <row r="83">
          <cell r="M83">
            <v>3950</v>
          </cell>
        </row>
        <row r="84">
          <cell r="M84">
            <v>4745</v>
          </cell>
        </row>
        <row r="85">
          <cell r="M85">
            <v>1925</v>
          </cell>
        </row>
        <row r="86">
          <cell r="M86">
            <v>8370</v>
          </cell>
        </row>
        <row r="87">
          <cell r="M87">
            <v>0</v>
          </cell>
        </row>
        <row r="88">
          <cell r="M88">
            <v>1840</v>
          </cell>
        </row>
        <row r="89">
          <cell r="M89">
            <v>0</v>
          </cell>
        </row>
        <row r="90">
          <cell r="M90">
            <v>-1985</v>
          </cell>
        </row>
        <row r="91">
          <cell r="M91">
            <v>8925</v>
          </cell>
        </row>
        <row r="92">
          <cell r="M92">
            <v>-100</v>
          </cell>
        </row>
        <row r="93">
          <cell r="M93">
            <v>1280</v>
          </cell>
        </row>
        <row r="94">
          <cell r="M94">
            <v>3720</v>
          </cell>
        </row>
        <row r="95">
          <cell r="M95">
            <v>0</v>
          </cell>
        </row>
        <row r="96">
          <cell r="M96">
            <v>0</v>
          </cell>
        </row>
        <row r="97">
          <cell r="M97">
            <v>0</v>
          </cell>
        </row>
        <row r="98">
          <cell r="M98">
            <v>150</v>
          </cell>
        </row>
        <row r="99">
          <cell r="M99">
            <v>-10000</v>
          </cell>
        </row>
        <row r="100">
          <cell r="M100">
            <v>1130</v>
          </cell>
        </row>
        <row r="101">
          <cell r="M101">
            <v>60</v>
          </cell>
        </row>
        <row r="102">
          <cell r="M102">
            <v>-28955</v>
          </cell>
        </row>
        <row r="103">
          <cell r="M103">
            <v>0</v>
          </cell>
        </row>
        <row r="104">
          <cell r="M104">
            <v>3155</v>
          </cell>
        </row>
        <row r="105">
          <cell r="M105">
            <v>-780</v>
          </cell>
        </row>
        <row r="106">
          <cell r="M106">
            <v>150</v>
          </cell>
        </row>
        <row r="107">
          <cell r="M107">
            <v>630</v>
          </cell>
        </row>
        <row r="108">
          <cell r="M108">
            <v>0</v>
          </cell>
        </row>
        <row r="109">
          <cell r="M109">
            <v>1060</v>
          </cell>
        </row>
        <row r="110">
          <cell r="M110">
            <v>29070</v>
          </cell>
        </row>
        <row r="111">
          <cell r="M111">
            <v>14850</v>
          </cell>
        </row>
        <row r="112">
          <cell r="M112">
            <v>1780</v>
          </cell>
        </row>
        <row r="113">
          <cell r="M113">
            <v>20</v>
          </cell>
        </row>
        <row r="114">
          <cell r="M114">
            <v>1980</v>
          </cell>
        </row>
        <row r="115">
          <cell r="M115">
            <v>0</v>
          </cell>
        </row>
        <row r="116">
          <cell r="M116">
            <v>-45</v>
          </cell>
        </row>
        <row r="117">
          <cell r="M117">
            <v>320</v>
          </cell>
        </row>
        <row r="118">
          <cell r="M118">
            <v>6450</v>
          </cell>
        </row>
        <row r="119">
          <cell r="M119">
            <v>1280</v>
          </cell>
        </row>
        <row r="120">
          <cell r="M120">
            <v>1780</v>
          </cell>
        </row>
        <row r="121">
          <cell r="M121">
            <v>1230</v>
          </cell>
        </row>
        <row r="122">
          <cell r="M122">
            <v>40</v>
          </cell>
        </row>
        <row r="123">
          <cell r="M123">
            <v>0</v>
          </cell>
        </row>
        <row r="124">
          <cell r="M124">
            <v>1910</v>
          </cell>
        </row>
        <row r="125">
          <cell r="M125">
            <v>0</v>
          </cell>
        </row>
        <row r="126">
          <cell r="M126">
            <v>5725</v>
          </cell>
        </row>
        <row r="127">
          <cell r="M127">
            <v>10040</v>
          </cell>
        </row>
        <row r="128">
          <cell r="M128">
            <v>2995</v>
          </cell>
        </row>
        <row r="129">
          <cell r="M129">
            <v>9915</v>
          </cell>
        </row>
        <row r="130">
          <cell r="M130">
            <v>1185</v>
          </cell>
        </row>
        <row r="131">
          <cell r="M131">
            <v>2990</v>
          </cell>
        </row>
        <row r="132">
          <cell r="M132">
            <v>0</v>
          </cell>
        </row>
        <row r="133">
          <cell r="M133">
            <v>0</v>
          </cell>
        </row>
        <row r="134">
          <cell r="M134">
            <v>25</v>
          </cell>
        </row>
        <row r="135">
          <cell r="M135">
            <v>780</v>
          </cell>
        </row>
        <row r="136">
          <cell r="M136">
            <v>90</v>
          </cell>
        </row>
        <row r="137">
          <cell r="M137">
            <v>0</v>
          </cell>
        </row>
        <row r="138">
          <cell r="M138">
            <v>0</v>
          </cell>
        </row>
        <row r="139">
          <cell r="M139">
            <v>1710</v>
          </cell>
        </row>
        <row r="140">
          <cell r="M140">
            <v>0</v>
          </cell>
        </row>
        <row r="141">
          <cell r="M141">
            <v>-1060</v>
          </cell>
        </row>
        <row r="142">
          <cell r="M142">
            <v>7402</v>
          </cell>
        </row>
        <row r="143">
          <cell r="M143">
            <v>140</v>
          </cell>
        </row>
        <row r="144">
          <cell r="M144">
            <v>0</v>
          </cell>
        </row>
        <row r="145">
          <cell r="M145">
            <v>14385</v>
          </cell>
        </row>
        <row r="146">
          <cell r="M146">
            <v>280</v>
          </cell>
        </row>
        <row r="147">
          <cell r="M147">
            <v>0</v>
          </cell>
        </row>
        <row r="148">
          <cell r="M148">
            <v>935</v>
          </cell>
        </row>
        <row r="149">
          <cell r="M149">
            <v>0</v>
          </cell>
        </row>
        <row r="150">
          <cell r="M150">
            <v>2135</v>
          </cell>
        </row>
        <row r="151">
          <cell r="M151">
            <v>3685</v>
          </cell>
        </row>
        <row r="152">
          <cell r="M152">
            <v>0</v>
          </cell>
        </row>
        <row r="153">
          <cell r="M153">
            <v>-720</v>
          </cell>
        </row>
        <row r="154">
          <cell r="M154">
            <v>-30</v>
          </cell>
        </row>
        <row r="155">
          <cell r="M155">
            <v>495</v>
          </cell>
        </row>
        <row r="156">
          <cell r="M156">
            <v>470</v>
          </cell>
        </row>
        <row r="157">
          <cell r="M157">
            <v>1090</v>
          </cell>
        </row>
        <row r="158">
          <cell r="M158">
            <v>155</v>
          </cell>
        </row>
        <row r="159">
          <cell r="M159">
            <v>8370</v>
          </cell>
        </row>
        <row r="160">
          <cell r="M160">
            <v>0</v>
          </cell>
        </row>
        <row r="161">
          <cell r="M161">
            <v>0</v>
          </cell>
        </row>
        <row r="162">
          <cell r="M162">
            <v>1475</v>
          </cell>
        </row>
        <row r="163">
          <cell r="M163">
            <v>11395</v>
          </cell>
        </row>
        <row r="164">
          <cell r="M164">
            <v>4480</v>
          </cell>
        </row>
        <row r="165">
          <cell r="M165">
            <v>6285</v>
          </cell>
        </row>
        <row r="166">
          <cell r="M166">
            <v>2575</v>
          </cell>
        </row>
        <row r="167">
          <cell r="M167">
            <v>95015</v>
          </cell>
        </row>
      </sheetData>
      <sheetData sheetId="148"/>
      <sheetData sheetId="149"/>
      <sheetData sheetId="150"/>
      <sheetData sheetId="1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ynzula2010@gmail.com" TargetMode="External"/><Relationship Id="rId21" Type="http://schemas.openxmlformats.org/officeDocument/2006/relationships/hyperlink" Target="mailto:fmusilu24@gmail.com" TargetMode="External"/><Relationship Id="rId42" Type="http://schemas.openxmlformats.org/officeDocument/2006/relationships/hyperlink" Target="mailto:john.recha@gmail.com" TargetMode="External"/><Relationship Id="rId47" Type="http://schemas.openxmlformats.org/officeDocument/2006/relationships/hyperlink" Target="mailto:veronicahkvv@gmail.com" TargetMode="External"/><Relationship Id="rId63" Type="http://schemas.openxmlformats.org/officeDocument/2006/relationships/hyperlink" Target="mailto:kangorj@yahoo.com" TargetMode="External"/><Relationship Id="rId68" Type="http://schemas.openxmlformats.org/officeDocument/2006/relationships/hyperlink" Target="mailto:mbondokiio@gmail.com" TargetMode="External"/><Relationship Id="rId84" Type="http://schemas.openxmlformats.org/officeDocument/2006/relationships/hyperlink" Target="mailto:nzukiann63@gmail.com" TargetMode="External"/><Relationship Id="rId89" Type="http://schemas.openxmlformats.org/officeDocument/2006/relationships/hyperlink" Target="mailto:njagipascal.pn@gmail.com" TargetMode="External"/><Relationship Id="rId7" Type="http://schemas.openxmlformats.org/officeDocument/2006/relationships/hyperlink" Target="mailto:pomeny@gmail.com" TargetMode="External"/><Relationship Id="rId71" Type="http://schemas.openxmlformats.org/officeDocument/2006/relationships/hyperlink" Target="mailto:info@cmmaingi.co.ke" TargetMode="External"/><Relationship Id="rId92" Type="http://schemas.openxmlformats.org/officeDocument/2006/relationships/hyperlink" Target="mailto:eric.o.okongo@gmail.com" TargetMode="External"/><Relationship Id="rId2" Type="http://schemas.openxmlformats.org/officeDocument/2006/relationships/hyperlink" Target="mailto:denis.langat@gmail.com" TargetMode="External"/><Relationship Id="rId16" Type="http://schemas.openxmlformats.org/officeDocument/2006/relationships/hyperlink" Target="mailto:sueouko@yahoo.com" TargetMode="External"/><Relationship Id="rId29" Type="http://schemas.openxmlformats.org/officeDocument/2006/relationships/hyperlink" Target="mailto:kikuvigideon@gmail.com" TargetMode="External"/><Relationship Id="rId107" Type="http://schemas.openxmlformats.org/officeDocument/2006/relationships/hyperlink" Target="mailto:mauriceaol88@gmail.com" TargetMode="External"/><Relationship Id="rId11" Type="http://schemas.openxmlformats.org/officeDocument/2006/relationships/hyperlink" Target="mailto:symkorir@gmail.com" TargetMode="External"/><Relationship Id="rId24" Type="http://schemas.openxmlformats.org/officeDocument/2006/relationships/hyperlink" Target="mailto:dougonch@gmail.com" TargetMode="External"/><Relationship Id="rId32" Type="http://schemas.openxmlformats.org/officeDocument/2006/relationships/hyperlink" Target="mailto:favmbusi@gmail.com" TargetMode="External"/><Relationship Id="rId37" Type="http://schemas.openxmlformats.org/officeDocument/2006/relationships/hyperlink" Target="mailto:kiokoalex@gmail.com" TargetMode="External"/><Relationship Id="rId40" Type="http://schemas.openxmlformats.org/officeDocument/2006/relationships/hyperlink" Target="mailto:njeruinc@yahoo.com" TargetMode="External"/><Relationship Id="rId45" Type="http://schemas.openxmlformats.org/officeDocument/2006/relationships/hyperlink" Target="mailto:omendavalarie@gmail.com" TargetMode="External"/><Relationship Id="rId53" Type="http://schemas.openxmlformats.org/officeDocument/2006/relationships/hyperlink" Target="mailto:nderitugitau@gmail.com" TargetMode="External"/><Relationship Id="rId58" Type="http://schemas.openxmlformats.org/officeDocument/2006/relationships/hyperlink" Target="mailto:duncan.mutula@yahoo.com" TargetMode="External"/><Relationship Id="rId66" Type="http://schemas.openxmlformats.org/officeDocument/2006/relationships/hyperlink" Target="mailto:mawiyoo62@gmail.com" TargetMode="External"/><Relationship Id="rId74" Type="http://schemas.openxmlformats.org/officeDocument/2006/relationships/hyperlink" Target="mailto:gkhakame@gmail.com" TargetMode="External"/><Relationship Id="rId79" Type="http://schemas.openxmlformats.org/officeDocument/2006/relationships/hyperlink" Target="mailto:imetoc@gmail.com" TargetMode="External"/><Relationship Id="rId87" Type="http://schemas.openxmlformats.org/officeDocument/2006/relationships/hyperlink" Target="mailto:ngakuya@yahoo.com" TargetMode="External"/><Relationship Id="rId102" Type="http://schemas.openxmlformats.org/officeDocument/2006/relationships/hyperlink" Target="mailto:winnieawino@gmail.com" TargetMode="External"/><Relationship Id="rId5" Type="http://schemas.openxmlformats.org/officeDocument/2006/relationships/hyperlink" Target="mailto:mogire.k@gmail.com" TargetMode="External"/><Relationship Id="rId61" Type="http://schemas.openxmlformats.org/officeDocument/2006/relationships/hyperlink" Target="mailto:mmigwi78@gmail.com" TargetMode="External"/><Relationship Id="rId82" Type="http://schemas.openxmlformats.org/officeDocument/2006/relationships/hyperlink" Target="mailto:josmueni@yahoo.com" TargetMode="External"/><Relationship Id="rId90" Type="http://schemas.openxmlformats.org/officeDocument/2006/relationships/hyperlink" Target="mailto:lucykibocha2015@gmail.com" TargetMode="External"/><Relationship Id="rId95" Type="http://schemas.openxmlformats.org/officeDocument/2006/relationships/hyperlink" Target="mailto:rosemaingo3@gmail.com" TargetMode="External"/><Relationship Id="rId19" Type="http://schemas.openxmlformats.org/officeDocument/2006/relationships/hyperlink" Target="mailto:mulwanzinda@gmail.com" TargetMode="External"/><Relationship Id="rId14" Type="http://schemas.openxmlformats.org/officeDocument/2006/relationships/hyperlink" Target="mailto:patrickkasyula@gmail.com" TargetMode="External"/><Relationship Id="rId22" Type="http://schemas.openxmlformats.org/officeDocument/2006/relationships/hyperlink" Target="mailto:mmogaya@yahoo.com" TargetMode="External"/><Relationship Id="rId27" Type="http://schemas.openxmlformats.org/officeDocument/2006/relationships/hyperlink" Target="mailto:ronald.marege@gmail.com" TargetMode="External"/><Relationship Id="rId30" Type="http://schemas.openxmlformats.org/officeDocument/2006/relationships/hyperlink" Target="mailto:marymuraya@gmail.com" TargetMode="External"/><Relationship Id="rId35" Type="http://schemas.openxmlformats.org/officeDocument/2006/relationships/hyperlink" Target="mailto:keyadavid@gmail.com" TargetMode="External"/><Relationship Id="rId43" Type="http://schemas.openxmlformats.org/officeDocument/2006/relationships/hyperlink" Target="mailto:kilonzomk@gmail.com" TargetMode="External"/><Relationship Id="rId48" Type="http://schemas.openxmlformats.org/officeDocument/2006/relationships/hyperlink" Target="mailto:rmunyithya94@gmail.com" TargetMode="External"/><Relationship Id="rId56" Type="http://schemas.openxmlformats.org/officeDocument/2006/relationships/hyperlink" Target="mailto:kionipk@gmail.com" TargetMode="External"/><Relationship Id="rId64" Type="http://schemas.openxmlformats.org/officeDocument/2006/relationships/hyperlink" Target="mailto:awuorgilly@gmail.com" TargetMode="External"/><Relationship Id="rId69" Type="http://schemas.openxmlformats.org/officeDocument/2006/relationships/hyperlink" Target="mailto:nmuia@uonbi.ac.ke" TargetMode="External"/><Relationship Id="rId77" Type="http://schemas.openxmlformats.org/officeDocument/2006/relationships/hyperlink" Target="mailto:antonylemiso@yahoo.com" TargetMode="External"/><Relationship Id="rId100" Type="http://schemas.openxmlformats.org/officeDocument/2006/relationships/hyperlink" Target="mailto:obrien.maingi@yahoo.com" TargetMode="External"/><Relationship Id="rId105" Type="http://schemas.openxmlformats.org/officeDocument/2006/relationships/hyperlink" Target="mailto:jackykathano@gmail.com" TargetMode="External"/><Relationship Id="rId8" Type="http://schemas.openxmlformats.org/officeDocument/2006/relationships/hyperlink" Target="mailto:gndonga@gmail.com" TargetMode="External"/><Relationship Id="rId51" Type="http://schemas.openxmlformats.org/officeDocument/2006/relationships/hyperlink" Target="mailto:yahyasaid245@gmail.com" TargetMode="External"/><Relationship Id="rId72" Type="http://schemas.openxmlformats.org/officeDocument/2006/relationships/hyperlink" Target="mailto:amatha@hotmail.co.uk" TargetMode="External"/><Relationship Id="rId80" Type="http://schemas.openxmlformats.org/officeDocument/2006/relationships/hyperlink" Target="mailto:shabali26@gmail.com" TargetMode="External"/><Relationship Id="rId85" Type="http://schemas.openxmlformats.org/officeDocument/2006/relationships/hyperlink" Target="mailto:wanja-ae@yahoo.com" TargetMode="External"/><Relationship Id="rId93" Type="http://schemas.openxmlformats.org/officeDocument/2006/relationships/hyperlink" Target="mailto:mwangipeter387@gmail.com" TargetMode="External"/><Relationship Id="rId98" Type="http://schemas.openxmlformats.org/officeDocument/2006/relationships/hyperlink" Target="mailto:lilynyaruai@gmail.com" TargetMode="External"/><Relationship Id="rId3" Type="http://schemas.openxmlformats.org/officeDocument/2006/relationships/hyperlink" Target="mailto:nyaanga@gmail.com" TargetMode="External"/><Relationship Id="rId12" Type="http://schemas.openxmlformats.org/officeDocument/2006/relationships/hyperlink" Target="mailto:kamochepaul@gmail.com" TargetMode="External"/><Relationship Id="rId17" Type="http://schemas.openxmlformats.org/officeDocument/2006/relationships/hyperlink" Target="mailto:cyrilthunder@gmail.com" TargetMode="External"/><Relationship Id="rId25" Type="http://schemas.openxmlformats.org/officeDocument/2006/relationships/hyperlink" Target="mailto:kmusundi@gmail.com" TargetMode="External"/><Relationship Id="rId33" Type="http://schemas.openxmlformats.org/officeDocument/2006/relationships/hyperlink" Target="mailto:jokuka@yahoo.com" TargetMode="External"/><Relationship Id="rId38" Type="http://schemas.openxmlformats.org/officeDocument/2006/relationships/hyperlink" Target="mailto:nzembij@gmail.com" TargetMode="External"/><Relationship Id="rId46" Type="http://schemas.openxmlformats.org/officeDocument/2006/relationships/hyperlink" Target="mailto:antonykkibugi@gmail.com" TargetMode="External"/><Relationship Id="rId59" Type="http://schemas.openxmlformats.org/officeDocument/2006/relationships/hyperlink" Target="mailto:bietety@gmail.com" TargetMode="External"/><Relationship Id="rId67" Type="http://schemas.openxmlformats.org/officeDocument/2006/relationships/hyperlink" Target="mailto:samlex41@gmail.com" TargetMode="External"/><Relationship Id="rId103" Type="http://schemas.openxmlformats.org/officeDocument/2006/relationships/hyperlink" Target="mailto:jmkakunu@gmail.com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mailto:sammuthoka@gmail.com" TargetMode="External"/><Relationship Id="rId41" Type="http://schemas.openxmlformats.org/officeDocument/2006/relationships/hyperlink" Target="mailto:masibomsc@yahoo.com" TargetMode="External"/><Relationship Id="rId54" Type="http://schemas.openxmlformats.org/officeDocument/2006/relationships/hyperlink" Target="mailto:tanuisk@postbank.co.ke" TargetMode="External"/><Relationship Id="rId62" Type="http://schemas.openxmlformats.org/officeDocument/2006/relationships/hyperlink" Target="mailto:haruhnnyalwal@gmail.com" TargetMode="External"/><Relationship Id="rId70" Type="http://schemas.openxmlformats.org/officeDocument/2006/relationships/hyperlink" Target="mailto:pmkyengo12@gmail.com" TargetMode="External"/><Relationship Id="rId75" Type="http://schemas.openxmlformats.org/officeDocument/2006/relationships/hyperlink" Target="mailto:suleimangakuria@gmail.com" TargetMode="External"/><Relationship Id="rId83" Type="http://schemas.openxmlformats.org/officeDocument/2006/relationships/hyperlink" Target="mailto:nyamkamau@gmail.com" TargetMode="External"/><Relationship Id="rId88" Type="http://schemas.openxmlformats.org/officeDocument/2006/relationships/hyperlink" Target="mailto:davekwach2009@gmail.com" TargetMode="External"/><Relationship Id="rId91" Type="http://schemas.openxmlformats.org/officeDocument/2006/relationships/hyperlink" Target="mailto:florencekathambi9@gmail.com" TargetMode="External"/><Relationship Id="rId96" Type="http://schemas.openxmlformats.org/officeDocument/2006/relationships/hyperlink" Target="mailto:timsaf@nwisaf.co.ke" TargetMode="External"/><Relationship Id="rId1" Type="http://schemas.openxmlformats.org/officeDocument/2006/relationships/hyperlink" Target="mailto:sdhadho@gmail.com" TargetMode="External"/><Relationship Id="rId6" Type="http://schemas.openxmlformats.org/officeDocument/2006/relationships/hyperlink" Target="mailto:askariuki20@yahoo.com" TargetMode="External"/><Relationship Id="rId15" Type="http://schemas.openxmlformats.org/officeDocument/2006/relationships/hyperlink" Target="mailto:mwaikibanya@gmail.com" TargetMode="External"/><Relationship Id="rId23" Type="http://schemas.openxmlformats.org/officeDocument/2006/relationships/hyperlink" Target="mailto:karanicm@gmail.com" TargetMode="External"/><Relationship Id="rId28" Type="http://schemas.openxmlformats.org/officeDocument/2006/relationships/hyperlink" Target="mailto:gilbabu78@gmail.com" TargetMode="External"/><Relationship Id="rId36" Type="http://schemas.openxmlformats.org/officeDocument/2006/relationships/hyperlink" Target="mailto:george.rioba@lewa.org" TargetMode="External"/><Relationship Id="rId49" Type="http://schemas.openxmlformats.org/officeDocument/2006/relationships/hyperlink" Target="mailto:jmwithui@gmail.com" TargetMode="External"/><Relationship Id="rId57" Type="http://schemas.openxmlformats.org/officeDocument/2006/relationships/hyperlink" Target="mailto:mwaigiri66@gmail.com" TargetMode="External"/><Relationship Id="rId106" Type="http://schemas.openxmlformats.org/officeDocument/2006/relationships/hyperlink" Target="mailto:jjwakabz@yahoo.com" TargetMode="External"/><Relationship Id="rId10" Type="http://schemas.openxmlformats.org/officeDocument/2006/relationships/hyperlink" Target="mailto:mwanziajm@gmail.com" TargetMode="External"/><Relationship Id="rId31" Type="http://schemas.openxmlformats.org/officeDocument/2006/relationships/hyperlink" Target="mailto:linet.wechuli@gmail.com" TargetMode="External"/><Relationship Id="rId44" Type="http://schemas.openxmlformats.org/officeDocument/2006/relationships/hyperlink" Target="mailto:atienobm@gmail.com" TargetMode="External"/><Relationship Id="rId52" Type="http://schemas.openxmlformats.org/officeDocument/2006/relationships/hyperlink" Target="mailto:mmbindyo@gmail.com" TargetMode="External"/><Relationship Id="rId60" Type="http://schemas.openxmlformats.org/officeDocument/2006/relationships/hyperlink" Target="mailto:vmutuah@gmail.com" TargetMode="External"/><Relationship Id="rId65" Type="http://schemas.openxmlformats.org/officeDocument/2006/relationships/hyperlink" Target="mailto:robertmarete3@gmail.com" TargetMode="External"/><Relationship Id="rId73" Type="http://schemas.openxmlformats.org/officeDocument/2006/relationships/hyperlink" Target="mailto:justine.mbula@gmail.com" TargetMode="External"/><Relationship Id="rId78" Type="http://schemas.openxmlformats.org/officeDocument/2006/relationships/hyperlink" Target="mailto:vaatm050@yahoo.com" TargetMode="External"/><Relationship Id="rId81" Type="http://schemas.openxmlformats.org/officeDocument/2006/relationships/hyperlink" Target="mailto:nyanyambomaurice@gmail.com" TargetMode="External"/><Relationship Id="rId86" Type="http://schemas.openxmlformats.org/officeDocument/2006/relationships/hyperlink" Target="mailto:kamanjateamdesigns@yahoo.com" TargetMode="External"/><Relationship Id="rId94" Type="http://schemas.openxmlformats.org/officeDocument/2006/relationships/hyperlink" Target="mailto:odeny1976@gmail.com" TargetMode="External"/><Relationship Id="rId99" Type="http://schemas.openxmlformats.org/officeDocument/2006/relationships/hyperlink" Target="mailto:omondipcodr@yahoo.com" TargetMode="External"/><Relationship Id="rId101" Type="http://schemas.openxmlformats.org/officeDocument/2006/relationships/hyperlink" Target="mailto:pkmugure@gmail.com" TargetMode="External"/><Relationship Id="rId4" Type="http://schemas.openxmlformats.org/officeDocument/2006/relationships/hyperlink" Target="mailto:info@moksproperties.com" TargetMode="External"/><Relationship Id="rId9" Type="http://schemas.openxmlformats.org/officeDocument/2006/relationships/hyperlink" Target="mailto:sgmuricho@yahoo.com" TargetMode="External"/><Relationship Id="rId13" Type="http://schemas.openxmlformats.org/officeDocument/2006/relationships/hyperlink" Target="mailto:kayrosem125@gmail.com" TargetMode="External"/><Relationship Id="rId18" Type="http://schemas.openxmlformats.org/officeDocument/2006/relationships/hyperlink" Target="mailto:cyprianmomanyi@gmail.com" TargetMode="External"/><Relationship Id="rId39" Type="http://schemas.openxmlformats.org/officeDocument/2006/relationships/hyperlink" Target="mailto:onyanchanyakundi@yahoo.com" TargetMode="External"/><Relationship Id="rId34" Type="http://schemas.openxmlformats.org/officeDocument/2006/relationships/hyperlink" Target="mailto:quiwahwae@gmail.com" TargetMode="External"/><Relationship Id="rId50" Type="http://schemas.openxmlformats.org/officeDocument/2006/relationships/hyperlink" Target="mailto:iolwenyo@gmail.com" TargetMode="External"/><Relationship Id="rId55" Type="http://schemas.openxmlformats.org/officeDocument/2006/relationships/hyperlink" Target="mailto:anyaware2003@yahoo.com" TargetMode="External"/><Relationship Id="rId76" Type="http://schemas.openxmlformats.org/officeDocument/2006/relationships/hyperlink" Target="mailto:sammogeni@gmail.com" TargetMode="External"/><Relationship Id="rId97" Type="http://schemas.openxmlformats.org/officeDocument/2006/relationships/hyperlink" Target="mailto:nkyembwa@gmail.com" TargetMode="External"/><Relationship Id="rId104" Type="http://schemas.openxmlformats.org/officeDocument/2006/relationships/hyperlink" Target="mailto:simlyk@yahoo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qraibrahim1994@gmail.com" TargetMode="External"/><Relationship Id="rId18" Type="http://schemas.openxmlformats.org/officeDocument/2006/relationships/hyperlink" Target="mailto:kelvin@gmail.com" TargetMode="External"/><Relationship Id="rId26" Type="http://schemas.openxmlformats.org/officeDocument/2006/relationships/hyperlink" Target="mailto:cleophas@yahoo.com" TargetMode="External"/><Relationship Id="rId39" Type="http://schemas.openxmlformats.org/officeDocument/2006/relationships/hyperlink" Target="mailto:kipkobil@gmail.com" TargetMode="External"/><Relationship Id="rId21" Type="http://schemas.openxmlformats.org/officeDocument/2006/relationships/hyperlink" Target="mailto:jnmuriithi@yahoo.com" TargetMode="External"/><Relationship Id="rId34" Type="http://schemas.openxmlformats.org/officeDocument/2006/relationships/hyperlink" Target="mailto:mmoyier@gmail.com" TargetMode="External"/><Relationship Id="rId42" Type="http://schemas.openxmlformats.org/officeDocument/2006/relationships/hyperlink" Target="mailto:rosekham@gmail.com" TargetMode="External"/><Relationship Id="rId47" Type="http://schemas.openxmlformats.org/officeDocument/2006/relationships/hyperlink" Target="mailto:fnsharon@gmail.com" TargetMode="External"/><Relationship Id="rId50" Type="http://schemas.openxmlformats.org/officeDocument/2006/relationships/hyperlink" Target="mailto:jmburunganga@gmail.com" TargetMode="External"/><Relationship Id="rId55" Type="http://schemas.openxmlformats.org/officeDocument/2006/relationships/hyperlink" Target="mailto:nyaboker@gmail.com" TargetMode="External"/><Relationship Id="rId63" Type="http://schemas.openxmlformats.org/officeDocument/2006/relationships/hyperlink" Target="mailto:jorh.choxxy@gmail.com" TargetMode="External"/><Relationship Id="rId68" Type="http://schemas.openxmlformats.org/officeDocument/2006/relationships/hyperlink" Target="mailto:mosetienphasia@gmail.com" TargetMode="External"/><Relationship Id="rId76" Type="http://schemas.openxmlformats.org/officeDocument/2006/relationships/hyperlink" Target="mailto:sallykirui@yahoo.com" TargetMode="External"/><Relationship Id="rId7" Type="http://schemas.openxmlformats.org/officeDocument/2006/relationships/hyperlink" Target="mailto:esmail1968@gmail.com" TargetMode="External"/><Relationship Id="rId71" Type="http://schemas.openxmlformats.org/officeDocument/2006/relationships/hyperlink" Target="mailto:muturi.nancy@gmail.com" TargetMode="External"/><Relationship Id="rId2" Type="http://schemas.openxmlformats.org/officeDocument/2006/relationships/hyperlink" Target="mailto:mathewokeyo@yahoo.com" TargetMode="External"/><Relationship Id="rId16" Type="http://schemas.openxmlformats.org/officeDocument/2006/relationships/hyperlink" Target="mailto:catherinefriendrich@gmail.com" TargetMode="External"/><Relationship Id="rId29" Type="http://schemas.openxmlformats.org/officeDocument/2006/relationships/hyperlink" Target="mailto:agnes.wangui@yahoo.com" TargetMode="External"/><Relationship Id="rId11" Type="http://schemas.openxmlformats.org/officeDocument/2006/relationships/hyperlink" Target="mailto:alice.karisa@gmail.com" TargetMode="External"/><Relationship Id="rId24" Type="http://schemas.openxmlformats.org/officeDocument/2006/relationships/hyperlink" Target="mailto:lizyajayudau@gmail.com" TargetMode="External"/><Relationship Id="rId32" Type="http://schemas.openxmlformats.org/officeDocument/2006/relationships/hyperlink" Target="mailto:joantets@gmail.com" TargetMode="External"/><Relationship Id="rId37" Type="http://schemas.openxmlformats.org/officeDocument/2006/relationships/hyperlink" Target="mailto:kiogoramuriuki@yahoo.com" TargetMode="External"/><Relationship Id="rId40" Type="http://schemas.openxmlformats.org/officeDocument/2006/relationships/hyperlink" Target="mailto:hardyhits1111@gmail.com" TargetMode="External"/><Relationship Id="rId45" Type="http://schemas.openxmlformats.org/officeDocument/2006/relationships/hyperlink" Target="mailto:nyam25@yahoo.com" TargetMode="External"/><Relationship Id="rId53" Type="http://schemas.openxmlformats.org/officeDocument/2006/relationships/hyperlink" Target="mailto:mmarimba@gmail.com" TargetMode="External"/><Relationship Id="rId58" Type="http://schemas.openxmlformats.org/officeDocument/2006/relationships/hyperlink" Target="mailto:susan.wagichuhi@gmail.com" TargetMode="External"/><Relationship Id="rId66" Type="http://schemas.openxmlformats.org/officeDocument/2006/relationships/hyperlink" Target="mailto:koitieedna@gmail.com" TargetMode="External"/><Relationship Id="rId74" Type="http://schemas.openxmlformats.org/officeDocument/2006/relationships/hyperlink" Target="mailto:smutisia43@yahoo.com" TargetMode="External"/><Relationship Id="rId5" Type="http://schemas.openxmlformats.org/officeDocument/2006/relationships/hyperlink" Target="mailto:esmail1968@gmail.com" TargetMode="External"/><Relationship Id="rId15" Type="http://schemas.openxmlformats.org/officeDocument/2006/relationships/hyperlink" Target="mailto:joealando@gmail.com" TargetMode="External"/><Relationship Id="rId23" Type="http://schemas.openxmlformats.org/officeDocument/2006/relationships/hyperlink" Target="mailto:omondicharles609@gmail.com" TargetMode="External"/><Relationship Id="rId28" Type="http://schemas.openxmlformats.org/officeDocument/2006/relationships/hyperlink" Target="mailto:teddybukhala@gmail.com" TargetMode="External"/><Relationship Id="rId36" Type="http://schemas.openxmlformats.org/officeDocument/2006/relationships/hyperlink" Target="mailto:foloo@gmail.com" TargetMode="External"/><Relationship Id="rId49" Type="http://schemas.openxmlformats.org/officeDocument/2006/relationships/hyperlink" Target="mailto:karot2012@gmail.com" TargetMode="External"/><Relationship Id="rId57" Type="http://schemas.openxmlformats.org/officeDocument/2006/relationships/hyperlink" Target="mailto:mathekidaniel@gmail.com" TargetMode="External"/><Relationship Id="rId61" Type="http://schemas.openxmlformats.org/officeDocument/2006/relationships/hyperlink" Target="mailto:omosh@gmail.com" TargetMode="External"/><Relationship Id="rId10" Type="http://schemas.openxmlformats.org/officeDocument/2006/relationships/hyperlink" Target="mailto:irenemuthomi@gmail.com" TargetMode="External"/><Relationship Id="rId19" Type="http://schemas.openxmlformats.org/officeDocument/2006/relationships/hyperlink" Target="mailto:joycesongoi@gmail.com" TargetMode="External"/><Relationship Id="rId31" Type="http://schemas.openxmlformats.org/officeDocument/2006/relationships/hyperlink" Target="mailto:wanjirufridah@gmail.com" TargetMode="External"/><Relationship Id="rId44" Type="http://schemas.openxmlformats.org/officeDocument/2006/relationships/hyperlink" Target="mailto:catherine.theuri@gmail.com" TargetMode="External"/><Relationship Id="rId52" Type="http://schemas.openxmlformats.org/officeDocument/2006/relationships/hyperlink" Target="mailto:mahiric@yahoo.com" TargetMode="External"/><Relationship Id="rId60" Type="http://schemas.openxmlformats.org/officeDocument/2006/relationships/hyperlink" Target="mailto:felix.sachero@gmail.com" TargetMode="External"/><Relationship Id="rId65" Type="http://schemas.openxmlformats.org/officeDocument/2006/relationships/hyperlink" Target="mailto:wendoalfred@gmail.com" TargetMode="External"/><Relationship Id="rId73" Type="http://schemas.openxmlformats.org/officeDocument/2006/relationships/hyperlink" Target="mailto:rmuriithi@gmail.com" TargetMode="External"/><Relationship Id="rId4" Type="http://schemas.openxmlformats.org/officeDocument/2006/relationships/hyperlink" Target="mailto:pshabaya@gmail.com" TargetMode="External"/><Relationship Id="rId9" Type="http://schemas.openxmlformats.org/officeDocument/2006/relationships/hyperlink" Target="mailto:joskyalo1@gmail.com" TargetMode="External"/><Relationship Id="rId14" Type="http://schemas.openxmlformats.org/officeDocument/2006/relationships/hyperlink" Target="mailto:itaigong@yahoo.com" TargetMode="External"/><Relationship Id="rId22" Type="http://schemas.openxmlformats.org/officeDocument/2006/relationships/hyperlink" Target="mailto:gmaingi@gmail.com" TargetMode="External"/><Relationship Id="rId27" Type="http://schemas.openxmlformats.org/officeDocument/2006/relationships/hyperlink" Target="mailto:petergichirug@gmail.com" TargetMode="External"/><Relationship Id="rId30" Type="http://schemas.openxmlformats.org/officeDocument/2006/relationships/hyperlink" Target="mailto:wanjiru.hellen@yahoo.com" TargetMode="External"/><Relationship Id="rId35" Type="http://schemas.openxmlformats.org/officeDocument/2006/relationships/hyperlink" Target="mailto:lynkirimi@yahoo.com" TargetMode="External"/><Relationship Id="rId43" Type="http://schemas.openxmlformats.org/officeDocument/2006/relationships/hyperlink" Target="mailto:bonadoje@gmail.com" TargetMode="External"/><Relationship Id="rId48" Type="http://schemas.openxmlformats.org/officeDocument/2006/relationships/hyperlink" Target="mailto:wairimu.kaguara@gmail.com" TargetMode="External"/><Relationship Id="rId56" Type="http://schemas.openxmlformats.org/officeDocument/2006/relationships/hyperlink" Target="mailto:eskavale@gmail.com" TargetMode="External"/><Relationship Id="rId64" Type="http://schemas.openxmlformats.org/officeDocument/2006/relationships/hyperlink" Target="mailto:twahir30@gmail.com" TargetMode="External"/><Relationship Id="rId69" Type="http://schemas.openxmlformats.org/officeDocument/2006/relationships/hyperlink" Target="mailto:akinyimuyundo@gmail.com" TargetMode="External"/><Relationship Id="rId77" Type="http://schemas.openxmlformats.org/officeDocument/2006/relationships/hyperlink" Target="mailto:davismatata540@gmail.com" TargetMode="External"/><Relationship Id="rId8" Type="http://schemas.openxmlformats.org/officeDocument/2006/relationships/hyperlink" Target="mailto:betthenry@gmail.com" TargetMode="External"/><Relationship Id="rId51" Type="http://schemas.openxmlformats.org/officeDocument/2006/relationships/hyperlink" Target="mailto:christinewaithaka@gmail.com" TargetMode="External"/><Relationship Id="rId72" Type="http://schemas.openxmlformats.org/officeDocument/2006/relationships/hyperlink" Target="mailto:rajabu294@'gmail.com" TargetMode="External"/><Relationship Id="rId3" Type="http://schemas.openxmlformats.org/officeDocument/2006/relationships/hyperlink" Target="mailto:molishimwe@yahoo.com" TargetMode="External"/><Relationship Id="rId12" Type="http://schemas.openxmlformats.org/officeDocument/2006/relationships/hyperlink" Target="mailto:lizmahebo@yaho.com" TargetMode="External"/><Relationship Id="rId17" Type="http://schemas.openxmlformats.org/officeDocument/2006/relationships/hyperlink" Target="mailto:ogondikev@gmail.com" TargetMode="External"/><Relationship Id="rId25" Type="http://schemas.openxmlformats.org/officeDocument/2006/relationships/hyperlink" Target="mailto:datmyra@gmail.com" TargetMode="External"/><Relationship Id="rId33" Type="http://schemas.openxmlformats.org/officeDocument/2006/relationships/hyperlink" Target="mailto:mutuota.eric@gmail.com" TargetMode="External"/><Relationship Id="rId38" Type="http://schemas.openxmlformats.org/officeDocument/2006/relationships/hyperlink" Target="mailto:liltrach@yahoo.com" TargetMode="External"/><Relationship Id="rId46" Type="http://schemas.openxmlformats.org/officeDocument/2006/relationships/hyperlink" Target="mailto:drusilla.shisia@gmail.com" TargetMode="External"/><Relationship Id="rId59" Type="http://schemas.openxmlformats.org/officeDocument/2006/relationships/hyperlink" Target="mailto:flowkyampati@gmail.com" TargetMode="External"/><Relationship Id="rId67" Type="http://schemas.openxmlformats.org/officeDocument/2006/relationships/hyperlink" Target="mailto:elvine.ratemo@gmail.com" TargetMode="External"/><Relationship Id="rId20" Type="http://schemas.openxmlformats.org/officeDocument/2006/relationships/hyperlink" Target="mailto:jackie.ouma@gmail.com" TargetMode="External"/><Relationship Id="rId41" Type="http://schemas.openxmlformats.org/officeDocument/2006/relationships/hyperlink" Target="mailto:monacy7@gmail.com" TargetMode="External"/><Relationship Id="rId54" Type="http://schemas.openxmlformats.org/officeDocument/2006/relationships/hyperlink" Target="mailto:eshiwani.florence@gmail.com" TargetMode="External"/><Relationship Id="rId62" Type="http://schemas.openxmlformats.org/officeDocument/2006/relationships/hyperlink" Target="mailto:mwanziacathy@gmail.com" TargetMode="External"/><Relationship Id="rId70" Type="http://schemas.openxmlformats.org/officeDocument/2006/relationships/hyperlink" Target="mailto:stevecathy@gmail.com" TargetMode="External"/><Relationship Id="rId75" Type="http://schemas.openxmlformats.org/officeDocument/2006/relationships/hyperlink" Target="mailto:omwoyob@yahoo.com" TargetMode="External"/><Relationship Id="rId1" Type="http://schemas.openxmlformats.org/officeDocument/2006/relationships/hyperlink" Target="mailto:paulmaundu2011@gmail.com" TargetMode="External"/><Relationship Id="rId6" Type="http://schemas.openxmlformats.org/officeDocument/2006/relationships/hyperlink" Target="mailto:mahon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0"/>
  <sheetViews>
    <sheetView tabSelected="1" topLeftCell="A25" workbookViewId="0">
      <selection activeCell="S30" sqref="S30"/>
    </sheetView>
  </sheetViews>
  <sheetFormatPr defaultRowHeight="15" x14ac:dyDescent="0.25"/>
  <cols>
    <col min="1" max="1" width="5.42578125" style="5" customWidth="1"/>
    <col min="2" max="2" width="21.85546875" style="5" customWidth="1"/>
    <col min="3" max="3" width="13.42578125" style="5" customWidth="1"/>
    <col min="4" max="4" width="23.5703125" style="5" customWidth="1"/>
    <col min="5" max="5" width="9.5703125" style="5" customWidth="1"/>
    <col min="6" max="8" width="9.28515625" style="5" bestFit="1" customWidth="1"/>
    <col min="9" max="9" width="10.42578125" style="5" customWidth="1"/>
    <col min="10" max="10" width="9.28515625" style="5" customWidth="1"/>
    <col min="11" max="11" width="10.42578125" style="5" customWidth="1"/>
    <col min="12" max="12" width="10.7109375" style="5" bestFit="1" customWidth="1"/>
    <col min="13" max="13" width="9.5703125" style="5" customWidth="1"/>
    <col min="14" max="14" width="10.28515625" style="5" customWidth="1"/>
    <col min="15" max="15" width="10.7109375" style="5" bestFit="1" customWidth="1"/>
    <col min="16" max="16" width="13.7109375" style="5" customWidth="1"/>
    <col min="17" max="17" width="4.7109375" style="5" customWidth="1"/>
    <col min="18" max="18" width="7.28515625" style="5" customWidth="1"/>
    <col min="19" max="19" width="7.5703125" style="5" customWidth="1"/>
    <col min="20" max="20" width="5.28515625" style="5" customWidth="1"/>
    <col min="21" max="21" width="1" style="5" customWidth="1"/>
    <col min="22" max="16384" width="9.140625" style="5"/>
  </cols>
  <sheetData>
    <row r="1" spans="1:17" ht="27" thickBot="1" x14ac:dyDescent="0.45">
      <c r="A1" s="28"/>
      <c r="B1" s="152" t="s">
        <v>788</v>
      </c>
      <c r="C1" s="153"/>
      <c r="D1" s="153"/>
      <c r="E1" s="153"/>
      <c r="F1" s="153"/>
      <c r="G1" s="153"/>
      <c r="H1" s="153"/>
      <c r="I1" s="153"/>
      <c r="J1" s="81" t="s">
        <v>789</v>
      </c>
      <c r="K1" s="82"/>
      <c r="L1" s="83">
        <f ca="1">TODAY()</f>
        <v>43951</v>
      </c>
      <c r="M1" s="84"/>
      <c r="N1" s="85"/>
      <c r="O1" s="27"/>
      <c r="P1" s="4"/>
    </row>
    <row r="2" spans="1:17" ht="23.25" x14ac:dyDescent="0.35">
      <c r="A2" s="86"/>
      <c r="B2" s="86"/>
      <c r="C2" s="86"/>
      <c r="D2" s="86"/>
      <c r="E2" s="1"/>
      <c r="F2" s="1"/>
      <c r="G2" s="1"/>
      <c r="H2" s="86"/>
      <c r="I2" s="87"/>
      <c r="J2" s="88"/>
      <c r="K2" s="88"/>
      <c r="L2" s="89"/>
      <c r="M2" s="90"/>
      <c r="N2" s="85"/>
      <c r="O2" s="27"/>
      <c r="P2" s="4"/>
    </row>
    <row r="3" spans="1:17" ht="23.25" x14ac:dyDescent="0.35">
      <c r="A3" s="1"/>
      <c r="B3" s="2">
        <v>43891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4"/>
    </row>
    <row r="4" spans="1:17" x14ac:dyDescent="0.25">
      <c r="A4" s="6"/>
      <c r="B4" s="7"/>
      <c r="C4" s="7"/>
      <c r="D4" s="7"/>
      <c r="E4" s="8" t="s">
        <v>0</v>
      </c>
      <c r="F4" s="8" t="s">
        <v>1</v>
      </c>
      <c r="G4" s="9"/>
      <c r="H4" s="7"/>
      <c r="I4" s="10" t="s">
        <v>2</v>
      </c>
      <c r="J4" s="11" t="s">
        <v>3</v>
      </c>
      <c r="K4" s="11" t="s">
        <v>4</v>
      </c>
      <c r="L4" s="7"/>
      <c r="M4" s="7" t="s">
        <v>5</v>
      </c>
      <c r="N4" s="12" t="s">
        <v>3</v>
      </c>
      <c r="O4" s="13" t="s">
        <v>6</v>
      </c>
      <c r="P4" s="14" t="s">
        <v>7</v>
      </c>
    </row>
    <row r="5" spans="1:17" x14ac:dyDescent="0.25">
      <c r="A5" s="15"/>
      <c r="B5" s="16" t="s">
        <v>8</v>
      </c>
      <c r="C5" s="16" t="s">
        <v>9</v>
      </c>
      <c r="D5" s="16" t="s">
        <v>10</v>
      </c>
      <c r="E5" s="17" t="s">
        <v>11</v>
      </c>
      <c r="F5" s="17" t="s">
        <v>12</v>
      </c>
      <c r="G5" s="16" t="s">
        <v>13</v>
      </c>
      <c r="H5" s="16" t="s">
        <v>14</v>
      </c>
      <c r="I5" s="18" t="s">
        <v>15</v>
      </c>
      <c r="J5" s="19" t="s">
        <v>16</v>
      </c>
      <c r="K5" s="19" t="s">
        <v>17</v>
      </c>
      <c r="L5" s="14" t="s">
        <v>2</v>
      </c>
      <c r="M5" s="7" t="s">
        <v>18</v>
      </c>
      <c r="N5" s="12" t="s">
        <v>19</v>
      </c>
      <c r="O5" s="13"/>
      <c r="P5" s="4"/>
    </row>
    <row r="6" spans="1:17" x14ac:dyDescent="0.25">
      <c r="A6" s="20">
        <v>1</v>
      </c>
      <c r="B6" s="21" t="s">
        <v>20</v>
      </c>
      <c r="C6" s="5">
        <v>720940307</v>
      </c>
      <c r="E6" s="4">
        <v>380</v>
      </c>
      <c r="F6" s="4">
        <v>380</v>
      </c>
      <c r="G6" s="22">
        <f t="shared" ref="G6:G51" si="0">F6-E6</f>
        <v>0</v>
      </c>
      <c r="H6" s="22">
        <v>125</v>
      </c>
      <c r="I6" s="22">
        <f t="shared" ref="I6:I69" si="1">G6*H6</f>
        <v>0</v>
      </c>
      <c r="J6" s="23">
        <f>'[1]MARCH-20'!M6</f>
        <v>8250</v>
      </c>
      <c r="K6" s="23">
        <v>30</v>
      </c>
      <c r="L6" s="24">
        <f>I6+J6+K6</f>
        <v>8280</v>
      </c>
      <c r="M6" s="25"/>
      <c r="N6" s="26">
        <f>L6-M6</f>
        <v>8280</v>
      </c>
      <c r="O6" s="27"/>
      <c r="P6" s="4" t="s">
        <v>21</v>
      </c>
    </row>
    <row r="7" spans="1:17" x14ac:dyDescent="0.25">
      <c r="A7" s="20">
        <v>2</v>
      </c>
      <c r="B7" s="20" t="s">
        <v>22</v>
      </c>
      <c r="C7" s="4">
        <v>722236360</v>
      </c>
      <c r="D7" s="4"/>
      <c r="E7" s="4">
        <v>588</v>
      </c>
      <c r="F7" s="4">
        <v>588</v>
      </c>
      <c r="G7" s="22">
        <f t="shared" si="0"/>
        <v>0</v>
      </c>
      <c r="H7" s="22">
        <v>125</v>
      </c>
      <c r="I7" s="22">
        <f t="shared" si="1"/>
        <v>0</v>
      </c>
      <c r="J7" s="23">
        <f>'[1]MARCH-20'!M7</f>
        <v>2465</v>
      </c>
      <c r="K7" s="23">
        <v>30</v>
      </c>
      <c r="L7" s="24">
        <f>I7+J7+K7</f>
        <v>2495</v>
      </c>
      <c r="M7" s="25"/>
      <c r="N7" s="26">
        <f t="shared" ref="N7:N70" si="2">L7-M7</f>
        <v>2495</v>
      </c>
      <c r="O7" s="28"/>
      <c r="P7" s="4"/>
    </row>
    <row r="8" spans="1:17" x14ac:dyDescent="0.25">
      <c r="A8" s="20">
        <v>3</v>
      </c>
      <c r="B8" s="29" t="s">
        <v>23</v>
      </c>
      <c r="C8" s="4">
        <v>722995358</v>
      </c>
      <c r="D8" s="4"/>
      <c r="E8" s="4">
        <v>618</v>
      </c>
      <c r="F8" s="4">
        <v>618</v>
      </c>
      <c r="G8" s="22">
        <f>F8-E8</f>
        <v>0</v>
      </c>
      <c r="H8" s="22">
        <v>125</v>
      </c>
      <c r="I8" s="22">
        <f t="shared" si="1"/>
        <v>0</v>
      </c>
      <c r="J8" s="23">
        <f>'[1]MARCH-20'!M8</f>
        <v>905</v>
      </c>
      <c r="K8" s="23">
        <v>30</v>
      </c>
      <c r="L8" s="24">
        <f t="shared" ref="L8:L71" si="3">I8+J8+K8</f>
        <v>935</v>
      </c>
      <c r="M8" s="25"/>
      <c r="N8" s="26">
        <f t="shared" si="2"/>
        <v>935</v>
      </c>
      <c r="O8" s="28"/>
      <c r="P8" s="4"/>
    </row>
    <row r="9" spans="1:17" x14ac:dyDescent="0.25">
      <c r="A9" s="20">
        <v>4</v>
      </c>
      <c r="B9" s="20" t="s">
        <v>24</v>
      </c>
      <c r="C9" s="4">
        <v>722866754</v>
      </c>
      <c r="D9" s="4"/>
      <c r="E9" s="4">
        <v>2546</v>
      </c>
      <c r="F9" s="4">
        <v>2546</v>
      </c>
      <c r="G9" s="22">
        <f t="shared" si="0"/>
        <v>0</v>
      </c>
      <c r="H9" s="22">
        <v>125</v>
      </c>
      <c r="I9" s="22">
        <f t="shared" si="1"/>
        <v>0</v>
      </c>
      <c r="J9" s="23">
        <f>'[1]MARCH-20'!M9</f>
        <v>-600</v>
      </c>
      <c r="K9" s="23">
        <v>30</v>
      </c>
      <c r="L9" s="24">
        <f t="shared" si="3"/>
        <v>-570</v>
      </c>
      <c r="M9" s="25">
        <f ca="1">M9:M303250</f>
        <v>0</v>
      </c>
      <c r="N9" s="26">
        <f t="shared" ca="1" si="2"/>
        <v>-600</v>
      </c>
      <c r="O9" s="28"/>
      <c r="P9" s="4"/>
    </row>
    <row r="10" spans="1:17" x14ac:dyDescent="0.25">
      <c r="A10" s="20">
        <v>5</v>
      </c>
      <c r="B10" s="20" t="s">
        <v>25</v>
      </c>
      <c r="C10" s="4">
        <v>722976740</v>
      </c>
      <c r="D10" s="4"/>
      <c r="E10" s="4">
        <v>648</v>
      </c>
      <c r="F10" s="4">
        <v>648</v>
      </c>
      <c r="G10" s="22">
        <f t="shared" si="0"/>
        <v>0</v>
      </c>
      <c r="H10" s="22">
        <v>125</v>
      </c>
      <c r="I10" s="22">
        <f t="shared" si="1"/>
        <v>0</v>
      </c>
      <c r="J10" s="23">
        <f>'[1]MARCH-20'!M10</f>
        <v>30</v>
      </c>
      <c r="K10" s="23">
        <v>30</v>
      </c>
      <c r="L10" s="24">
        <f t="shared" si="3"/>
        <v>60</v>
      </c>
      <c r="M10" s="25"/>
      <c r="N10" s="26">
        <f t="shared" si="2"/>
        <v>60</v>
      </c>
      <c r="O10" s="28"/>
      <c r="P10" s="4"/>
    </row>
    <row r="11" spans="1:17" x14ac:dyDescent="0.25">
      <c r="A11" s="20">
        <v>6</v>
      </c>
      <c r="B11" s="20" t="s">
        <v>26</v>
      </c>
      <c r="C11" s="4">
        <v>722869704</v>
      </c>
      <c r="D11" s="4"/>
      <c r="E11" s="4">
        <v>210</v>
      </c>
      <c r="F11" s="4">
        <v>210</v>
      </c>
      <c r="G11" s="22">
        <f t="shared" si="0"/>
        <v>0</v>
      </c>
      <c r="H11" s="22">
        <v>125</v>
      </c>
      <c r="I11" s="22">
        <f t="shared" si="1"/>
        <v>0</v>
      </c>
      <c r="J11" s="23">
        <f>'[1]MARCH-20'!M11</f>
        <v>3385</v>
      </c>
      <c r="K11" s="23">
        <v>30</v>
      </c>
      <c r="L11" s="24">
        <f t="shared" si="3"/>
        <v>3415</v>
      </c>
      <c r="M11" s="25"/>
      <c r="N11" s="26">
        <f t="shared" si="2"/>
        <v>3415</v>
      </c>
      <c r="O11" s="28"/>
      <c r="P11" s="4"/>
      <c r="Q11" s="5" t="s">
        <v>27</v>
      </c>
    </row>
    <row r="12" spans="1:17" x14ac:dyDescent="0.25">
      <c r="A12" s="20">
        <v>7</v>
      </c>
      <c r="B12" s="20" t="s">
        <v>28</v>
      </c>
      <c r="C12" s="4">
        <v>722602421</v>
      </c>
      <c r="D12" s="4"/>
      <c r="E12" s="4">
        <v>743</v>
      </c>
      <c r="F12" s="4">
        <v>743</v>
      </c>
      <c r="G12" s="22">
        <f t="shared" si="0"/>
        <v>0</v>
      </c>
      <c r="H12" s="22">
        <v>125</v>
      </c>
      <c r="I12" s="22">
        <f t="shared" si="1"/>
        <v>0</v>
      </c>
      <c r="J12" s="23">
        <f>'[1]MARCH-20'!M12</f>
        <v>0</v>
      </c>
      <c r="K12" s="23">
        <v>30</v>
      </c>
      <c r="L12" s="24">
        <f t="shared" si="3"/>
        <v>30</v>
      </c>
      <c r="M12" s="25"/>
      <c r="N12" s="26">
        <f t="shared" si="2"/>
        <v>30</v>
      </c>
      <c r="O12" s="28"/>
      <c r="P12" s="4"/>
    </row>
    <row r="13" spans="1:17" x14ac:dyDescent="0.25">
      <c r="A13" s="20">
        <v>8</v>
      </c>
      <c r="B13" s="20" t="s">
        <v>29</v>
      </c>
      <c r="C13" s="4">
        <v>722759361</v>
      </c>
      <c r="D13" s="30" t="s">
        <v>30</v>
      </c>
      <c r="E13" s="22">
        <v>2051</v>
      </c>
      <c r="F13" s="22">
        <v>2051</v>
      </c>
      <c r="G13" s="22">
        <f t="shared" si="0"/>
        <v>0</v>
      </c>
      <c r="H13" s="22">
        <v>125</v>
      </c>
      <c r="I13" s="22">
        <f t="shared" si="1"/>
        <v>0</v>
      </c>
      <c r="J13" s="23">
        <f>'[1]MARCH-20'!M13</f>
        <v>-2845</v>
      </c>
      <c r="K13" s="23">
        <v>30</v>
      </c>
      <c r="L13" s="24">
        <f t="shared" si="3"/>
        <v>-2815</v>
      </c>
      <c r="M13" s="25"/>
      <c r="N13" s="26">
        <f t="shared" si="2"/>
        <v>-2815</v>
      </c>
      <c r="O13" s="28"/>
      <c r="P13" s="4"/>
    </row>
    <row r="14" spans="1:17" x14ac:dyDescent="0.25">
      <c r="A14" s="20">
        <v>9</v>
      </c>
      <c r="B14" s="20" t="s">
        <v>31</v>
      </c>
      <c r="C14" s="4">
        <v>722699645</v>
      </c>
      <c r="D14" s="4"/>
      <c r="E14" s="4">
        <v>1296</v>
      </c>
      <c r="F14" s="4">
        <v>1296</v>
      </c>
      <c r="G14" s="22">
        <f t="shared" si="0"/>
        <v>0</v>
      </c>
      <c r="H14" s="22">
        <v>125</v>
      </c>
      <c r="I14" s="22">
        <f t="shared" si="1"/>
        <v>0</v>
      </c>
      <c r="J14" s="23">
        <f>'[1]MARCH-20'!M14</f>
        <v>1525</v>
      </c>
      <c r="K14" s="23">
        <v>30</v>
      </c>
      <c r="L14" s="24">
        <f t="shared" si="3"/>
        <v>1555</v>
      </c>
      <c r="M14" s="25"/>
      <c r="N14" s="26">
        <f>L14-M14</f>
        <v>1555</v>
      </c>
      <c r="O14" s="28"/>
      <c r="P14" s="4"/>
    </row>
    <row r="15" spans="1:17" x14ac:dyDescent="0.25">
      <c r="A15" s="20">
        <v>10</v>
      </c>
      <c r="B15" s="20" t="s">
        <v>32</v>
      </c>
      <c r="C15" s="4">
        <v>725172038</v>
      </c>
      <c r="D15" s="4"/>
      <c r="E15" s="22">
        <v>231</v>
      </c>
      <c r="F15" s="22">
        <v>231</v>
      </c>
      <c r="G15" s="22">
        <f>F15-E15</f>
        <v>0</v>
      </c>
      <c r="H15" s="22">
        <v>125</v>
      </c>
      <c r="I15" s="22">
        <f t="shared" si="1"/>
        <v>0</v>
      </c>
      <c r="J15" s="23">
        <f>'[1]MARCH-20'!M15</f>
        <v>7155</v>
      </c>
      <c r="K15" s="23">
        <v>30</v>
      </c>
      <c r="L15" s="24">
        <f t="shared" si="3"/>
        <v>7185</v>
      </c>
      <c r="M15" s="25"/>
      <c r="N15" s="26">
        <f t="shared" si="2"/>
        <v>7185</v>
      </c>
      <c r="O15" s="28"/>
      <c r="P15" s="4"/>
    </row>
    <row r="16" spans="1:17" x14ac:dyDescent="0.25">
      <c r="A16" s="20">
        <v>11</v>
      </c>
      <c r="B16" s="20" t="s">
        <v>33</v>
      </c>
      <c r="C16" s="4">
        <v>710490632</v>
      </c>
      <c r="D16" s="30" t="s">
        <v>34</v>
      </c>
      <c r="E16" s="4">
        <v>2042</v>
      </c>
      <c r="F16" s="4">
        <v>2042</v>
      </c>
      <c r="G16" s="22">
        <f t="shared" si="0"/>
        <v>0</v>
      </c>
      <c r="H16" s="22">
        <v>125</v>
      </c>
      <c r="I16" s="22">
        <f t="shared" si="1"/>
        <v>0</v>
      </c>
      <c r="J16" s="23">
        <f>'[1]MARCH-20'!M16</f>
        <v>3310</v>
      </c>
      <c r="K16" s="23">
        <v>30</v>
      </c>
      <c r="L16" s="24">
        <f t="shared" si="3"/>
        <v>3340</v>
      </c>
      <c r="M16" s="25"/>
      <c r="N16" s="26">
        <f t="shared" si="2"/>
        <v>3340</v>
      </c>
      <c r="O16" s="28"/>
      <c r="P16" s="4"/>
    </row>
    <row r="17" spans="1:16" x14ac:dyDescent="0.25">
      <c r="A17" s="20">
        <v>12</v>
      </c>
      <c r="B17" s="20" t="s">
        <v>35</v>
      </c>
      <c r="C17" s="4">
        <v>722668943</v>
      </c>
      <c r="D17" s="4"/>
      <c r="E17" s="4">
        <v>1503</v>
      </c>
      <c r="F17" s="4">
        <v>1503</v>
      </c>
      <c r="G17" s="22">
        <f t="shared" si="0"/>
        <v>0</v>
      </c>
      <c r="H17" s="22">
        <v>125</v>
      </c>
      <c r="I17" s="22">
        <f t="shared" si="1"/>
        <v>0</v>
      </c>
      <c r="J17" s="23">
        <f>'[1]MARCH-20'!M17</f>
        <v>0</v>
      </c>
      <c r="K17" s="23">
        <v>30</v>
      </c>
      <c r="L17" s="24">
        <f t="shared" si="3"/>
        <v>30</v>
      </c>
      <c r="M17" s="25"/>
      <c r="N17" s="26">
        <f t="shared" si="2"/>
        <v>30</v>
      </c>
      <c r="O17" s="28"/>
      <c r="P17" s="4"/>
    </row>
    <row r="18" spans="1:16" x14ac:dyDescent="0.25">
      <c r="A18" s="20">
        <v>13</v>
      </c>
      <c r="B18" s="29" t="s">
        <v>36</v>
      </c>
      <c r="C18" s="4">
        <v>722241419</v>
      </c>
      <c r="D18" s="4"/>
      <c r="E18" s="22">
        <v>1031</v>
      </c>
      <c r="F18" s="22">
        <v>1031</v>
      </c>
      <c r="G18" s="22">
        <f t="shared" si="0"/>
        <v>0</v>
      </c>
      <c r="H18" s="22">
        <v>125</v>
      </c>
      <c r="I18" s="22">
        <f t="shared" si="1"/>
        <v>0</v>
      </c>
      <c r="J18" s="23">
        <f>'[1]MARCH-20'!M18</f>
        <v>2085</v>
      </c>
      <c r="K18" s="23">
        <v>30</v>
      </c>
      <c r="L18" s="24">
        <f t="shared" si="3"/>
        <v>2115</v>
      </c>
      <c r="M18" s="25"/>
      <c r="N18" s="26">
        <f t="shared" si="2"/>
        <v>2115</v>
      </c>
      <c r="O18" s="28"/>
      <c r="P18" s="4"/>
    </row>
    <row r="19" spans="1:16" x14ac:dyDescent="0.25">
      <c r="A19" s="20">
        <v>14</v>
      </c>
      <c r="B19" s="20" t="s">
        <v>37</v>
      </c>
      <c r="C19" s="4">
        <v>721657606</v>
      </c>
      <c r="D19" s="4"/>
      <c r="E19" s="4">
        <v>460</v>
      </c>
      <c r="F19" s="4">
        <v>460</v>
      </c>
      <c r="G19" s="22">
        <f t="shared" si="0"/>
        <v>0</v>
      </c>
      <c r="H19" s="22">
        <v>125</v>
      </c>
      <c r="I19" s="22">
        <f t="shared" si="1"/>
        <v>0</v>
      </c>
      <c r="J19" s="23">
        <f>'[1]MARCH-20'!M19</f>
        <v>0</v>
      </c>
      <c r="K19" s="23">
        <v>30</v>
      </c>
      <c r="L19" s="24">
        <f t="shared" si="3"/>
        <v>30</v>
      </c>
      <c r="M19" s="25"/>
      <c r="N19" s="26">
        <v>0</v>
      </c>
      <c r="O19" s="28"/>
      <c r="P19" s="4"/>
    </row>
    <row r="20" spans="1:16" x14ac:dyDescent="0.25">
      <c r="A20" s="20">
        <v>15</v>
      </c>
      <c r="B20" s="20" t="s">
        <v>38</v>
      </c>
      <c r="C20" s="4">
        <v>722255016</v>
      </c>
      <c r="D20" s="4"/>
      <c r="E20" s="4">
        <v>2760</v>
      </c>
      <c r="F20" s="4">
        <v>2760</v>
      </c>
      <c r="G20" s="22">
        <f t="shared" si="0"/>
        <v>0</v>
      </c>
      <c r="H20" s="22">
        <v>125</v>
      </c>
      <c r="I20" s="22">
        <f t="shared" si="1"/>
        <v>0</v>
      </c>
      <c r="J20" s="23">
        <f>'[1]MARCH-20'!M20</f>
        <v>199405</v>
      </c>
      <c r="K20" s="23">
        <v>30</v>
      </c>
      <c r="L20" s="24">
        <f t="shared" si="3"/>
        <v>199435</v>
      </c>
      <c r="M20" s="25"/>
      <c r="N20" s="26">
        <f>L20-M20</f>
        <v>199435</v>
      </c>
      <c r="O20" s="27"/>
      <c r="P20" s="4" t="s">
        <v>39</v>
      </c>
    </row>
    <row r="21" spans="1:16" x14ac:dyDescent="0.25">
      <c r="A21" s="20">
        <v>16</v>
      </c>
      <c r="B21" s="20" t="s">
        <v>40</v>
      </c>
      <c r="C21" s="4">
        <v>721942248</v>
      </c>
      <c r="D21" s="4"/>
      <c r="E21" s="4">
        <v>348</v>
      </c>
      <c r="F21" s="4">
        <v>348</v>
      </c>
      <c r="G21" s="22">
        <f t="shared" si="0"/>
        <v>0</v>
      </c>
      <c r="H21" s="22">
        <v>125</v>
      </c>
      <c r="I21" s="22">
        <f t="shared" si="1"/>
        <v>0</v>
      </c>
      <c r="J21" s="23">
        <f>'[1]MARCH-20'!M21</f>
        <v>1090</v>
      </c>
      <c r="K21" s="23">
        <v>30</v>
      </c>
      <c r="L21" s="24">
        <f>I21+J21+K21</f>
        <v>1120</v>
      </c>
      <c r="M21" s="25"/>
      <c r="N21" s="26">
        <f t="shared" si="2"/>
        <v>1120</v>
      </c>
      <c r="O21" s="28"/>
      <c r="P21" s="4"/>
    </row>
    <row r="22" spans="1:16" x14ac:dyDescent="0.25">
      <c r="A22" s="20">
        <v>17</v>
      </c>
      <c r="B22" s="20" t="s">
        <v>41</v>
      </c>
      <c r="C22" s="4">
        <v>722434654</v>
      </c>
      <c r="D22" s="4"/>
      <c r="E22" s="22">
        <v>325</v>
      </c>
      <c r="F22" s="22">
        <v>325</v>
      </c>
      <c r="G22" s="22">
        <f t="shared" si="0"/>
        <v>0</v>
      </c>
      <c r="H22" s="22">
        <v>125</v>
      </c>
      <c r="I22" s="22">
        <f t="shared" si="1"/>
        <v>0</v>
      </c>
      <c r="J22" s="23">
        <f>'[1]MARCH-20'!M22</f>
        <v>-705</v>
      </c>
      <c r="K22" s="23">
        <v>30</v>
      </c>
      <c r="L22" s="24">
        <f t="shared" si="3"/>
        <v>-675</v>
      </c>
      <c r="M22" s="25"/>
      <c r="N22" s="26">
        <f t="shared" si="2"/>
        <v>-675</v>
      </c>
      <c r="O22" s="28"/>
      <c r="P22" s="31"/>
    </row>
    <row r="23" spans="1:16" x14ac:dyDescent="0.25">
      <c r="A23" s="20">
        <v>18</v>
      </c>
      <c r="B23" s="20" t="s">
        <v>42</v>
      </c>
      <c r="C23" s="4">
        <v>723242000</v>
      </c>
      <c r="D23" s="4"/>
      <c r="E23" s="4">
        <v>1061</v>
      </c>
      <c r="F23" s="4">
        <v>1061</v>
      </c>
      <c r="G23" s="22">
        <f t="shared" si="0"/>
        <v>0</v>
      </c>
      <c r="H23" s="22">
        <v>125</v>
      </c>
      <c r="I23" s="22">
        <f t="shared" si="1"/>
        <v>0</v>
      </c>
      <c r="J23" s="23">
        <f>'[1]MARCH-20'!M23</f>
        <v>109</v>
      </c>
      <c r="K23" s="23">
        <v>30</v>
      </c>
      <c r="L23" s="24">
        <f t="shared" si="3"/>
        <v>139</v>
      </c>
      <c r="M23" s="25"/>
      <c r="N23" s="26">
        <f t="shared" si="2"/>
        <v>139</v>
      </c>
      <c r="O23" s="28"/>
      <c r="P23" s="31"/>
    </row>
    <row r="24" spans="1:16" x14ac:dyDescent="0.25">
      <c r="A24" s="20">
        <v>19</v>
      </c>
      <c r="B24" s="20" t="s">
        <v>43</v>
      </c>
      <c r="C24" s="4">
        <v>722486009</v>
      </c>
      <c r="D24" s="4"/>
      <c r="E24" s="22">
        <v>870</v>
      </c>
      <c r="F24" s="22">
        <v>870</v>
      </c>
      <c r="G24" s="22">
        <f t="shared" si="0"/>
        <v>0</v>
      </c>
      <c r="H24" s="22">
        <v>125</v>
      </c>
      <c r="I24" s="22">
        <f t="shared" si="1"/>
        <v>0</v>
      </c>
      <c r="J24" s="23">
        <f>'[1]MARCH-20'!M24</f>
        <v>870</v>
      </c>
      <c r="K24" s="23">
        <v>30</v>
      </c>
      <c r="L24" s="24">
        <f t="shared" si="3"/>
        <v>900</v>
      </c>
      <c r="M24" s="25"/>
      <c r="N24" s="26">
        <f t="shared" si="2"/>
        <v>900</v>
      </c>
      <c r="O24" s="28"/>
      <c r="P24" s="4"/>
    </row>
    <row r="25" spans="1:16" x14ac:dyDescent="0.25">
      <c r="A25" s="20">
        <v>20</v>
      </c>
      <c r="B25" s="20" t="s">
        <v>44</v>
      </c>
      <c r="C25" s="4">
        <v>726650954</v>
      </c>
      <c r="D25" s="4"/>
      <c r="E25" s="22">
        <v>41</v>
      </c>
      <c r="F25" s="22">
        <v>41</v>
      </c>
      <c r="G25" s="22">
        <f t="shared" si="0"/>
        <v>0</v>
      </c>
      <c r="H25" s="22">
        <v>125</v>
      </c>
      <c r="I25" s="22">
        <f t="shared" si="1"/>
        <v>0</v>
      </c>
      <c r="J25" s="23">
        <f>'[1]MARCH-20'!M25</f>
        <v>840</v>
      </c>
      <c r="K25" s="23">
        <v>30</v>
      </c>
      <c r="L25" s="24">
        <f t="shared" si="3"/>
        <v>870</v>
      </c>
      <c r="M25" s="25"/>
      <c r="N25" s="26">
        <f t="shared" si="2"/>
        <v>870</v>
      </c>
      <c r="O25" s="27"/>
      <c r="P25" s="4"/>
    </row>
    <row r="26" spans="1:16" x14ac:dyDescent="0.25">
      <c r="A26" s="20">
        <v>21</v>
      </c>
      <c r="B26" s="20" t="s">
        <v>45</v>
      </c>
      <c r="C26" s="4">
        <v>722975071</v>
      </c>
      <c r="D26" s="4"/>
      <c r="E26" s="22">
        <v>458</v>
      </c>
      <c r="F26" s="22">
        <v>458</v>
      </c>
      <c r="G26" s="22">
        <f t="shared" si="0"/>
        <v>0</v>
      </c>
      <c r="H26" s="22">
        <v>125</v>
      </c>
      <c r="I26" s="22">
        <f t="shared" si="1"/>
        <v>0</v>
      </c>
      <c r="J26" s="23">
        <f>'[1]MARCH-20'!M26</f>
        <v>1840</v>
      </c>
      <c r="K26" s="23">
        <v>30</v>
      </c>
      <c r="L26" s="24">
        <f t="shared" si="3"/>
        <v>1870</v>
      </c>
      <c r="M26" s="25"/>
      <c r="N26" s="26">
        <f t="shared" si="2"/>
        <v>1870</v>
      </c>
      <c r="O26" s="28"/>
      <c r="P26" s="4"/>
    </row>
    <row r="27" spans="1:16" x14ac:dyDescent="0.25">
      <c r="A27" s="20">
        <v>22</v>
      </c>
      <c r="B27" s="20" t="s">
        <v>46</v>
      </c>
      <c r="C27" s="4">
        <v>752656804</v>
      </c>
      <c r="D27" s="4"/>
      <c r="E27" s="22">
        <v>329</v>
      </c>
      <c r="F27" s="22">
        <v>329</v>
      </c>
      <c r="G27" s="22">
        <f t="shared" si="0"/>
        <v>0</v>
      </c>
      <c r="H27" s="22">
        <v>125</v>
      </c>
      <c r="I27" s="22">
        <f t="shared" si="1"/>
        <v>0</v>
      </c>
      <c r="J27" s="23">
        <f>'[1]MARCH-20'!M27</f>
        <v>1590</v>
      </c>
      <c r="K27" s="23">
        <v>30</v>
      </c>
      <c r="L27" s="24">
        <f t="shared" si="3"/>
        <v>1620</v>
      </c>
      <c r="M27" s="25"/>
      <c r="N27" s="26">
        <f t="shared" si="2"/>
        <v>1620</v>
      </c>
      <c r="O27" s="27"/>
      <c r="P27" s="4"/>
    </row>
    <row r="28" spans="1:16" x14ac:dyDescent="0.25">
      <c r="A28" s="20">
        <v>23</v>
      </c>
      <c r="B28" s="29" t="s">
        <v>47</v>
      </c>
      <c r="C28" s="4">
        <v>718936285</v>
      </c>
      <c r="D28" s="4"/>
      <c r="E28" s="32">
        <v>1409</v>
      </c>
      <c r="F28" s="32">
        <v>1409</v>
      </c>
      <c r="G28" s="22">
        <f t="shared" si="0"/>
        <v>0</v>
      </c>
      <c r="H28" s="22">
        <v>125</v>
      </c>
      <c r="I28" s="22">
        <f t="shared" si="1"/>
        <v>0</v>
      </c>
      <c r="J28" s="23">
        <f>'[1]MARCH-20'!M28</f>
        <v>150</v>
      </c>
      <c r="K28" s="23">
        <v>30</v>
      </c>
      <c r="L28" s="24">
        <f t="shared" si="3"/>
        <v>180</v>
      </c>
      <c r="M28" s="25"/>
      <c r="N28" s="26">
        <f t="shared" si="2"/>
        <v>180</v>
      </c>
      <c r="O28" s="28"/>
      <c r="P28" s="4"/>
    </row>
    <row r="29" spans="1:16" x14ac:dyDescent="0.25">
      <c r="A29" s="20">
        <v>24</v>
      </c>
      <c r="B29" s="20" t="s">
        <v>48</v>
      </c>
      <c r="C29" s="4">
        <v>728033362</v>
      </c>
      <c r="D29" s="4"/>
      <c r="E29" s="4">
        <v>393</v>
      </c>
      <c r="F29" s="4">
        <v>393</v>
      </c>
      <c r="G29" s="22">
        <f t="shared" si="0"/>
        <v>0</v>
      </c>
      <c r="H29" s="22">
        <v>125</v>
      </c>
      <c r="I29" s="22">
        <f t="shared" si="1"/>
        <v>0</v>
      </c>
      <c r="J29" s="23">
        <f>'[1]MARCH-20'!M29</f>
        <v>150</v>
      </c>
      <c r="K29" s="23">
        <v>30</v>
      </c>
      <c r="L29" s="24">
        <f t="shared" si="3"/>
        <v>180</v>
      </c>
      <c r="M29" s="25"/>
      <c r="N29" s="26">
        <f t="shared" si="2"/>
        <v>180</v>
      </c>
      <c r="O29" s="27"/>
      <c r="P29" s="4"/>
    </row>
    <row r="30" spans="1:16" x14ac:dyDescent="0.25">
      <c r="A30" s="20">
        <v>25</v>
      </c>
      <c r="B30" s="29" t="s">
        <v>49</v>
      </c>
      <c r="C30" s="4">
        <v>722630870</v>
      </c>
      <c r="D30" s="4"/>
      <c r="E30" s="22">
        <v>800</v>
      </c>
      <c r="F30" s="22">
        <v>800</v>
      </c>
      <c r="G30" s="22">
        <f t="shared" si="0"/>
        <v>0</v>
      </c>
      <c r="H30" s="22">
        <v>125</v>
      </c>
      <c r="I30" s="22">
        <f t="shared" si="1"/>
        <v>0</v>
      </c>
      <c r="J30" s="23">
        <f>'[1]MARCH-20'!M30</f>
        <v>490</v>
      </c>
      <c r="K30" s="23">
        <v>30</v>
      </c>
      <c r="L30" s="24">
        <f t="shared" si="3"/>
        <v>520</v>
      </c>
      <c r="M30" s="25"/>
      <c r="N30" s="26">
        <f t="shared" si="2"/>
        <v>520</v>
      </c>
      <c r="O30" s="28"/>
      <c r="P30" s="31"/>
    </row>
    <row r="31" spans="1:16" x14ac:dyDescent="0.25">
      <c r="A31" s="20">
        <v>26</v>
      </c>
      <c r="B31" s="20" t="s">
        <v>50</v>
      </c>
      <c r="C31" s="4">
        <v>713636950</v>
      </c>
      <c r="D31" s="4"/>
      <c r="E31" s="22">
        <v>1297</v>
      </c>
      <c r="F31" s="22">
        <v>1297</v>
      </c>
      <c r="G31" s="22">
        <f t="shared" si="0"/>
        <v>0</v>
      </c>
      <c r="H31" s="22">
        <v>125</v>
      </c>
      <c r="I31" s="22">
        <f t="shared" si="1"/>
        <v>0</v>
      </c>
      <c r="J31" s="23">
        <f>'[1]MARCH-20'!M31</f>
        <v>0</v>
      </c>
      <c r="K31" s="23">
        <v>30</v>
      </c>
      <c r="L31" s="24">
        <f t="shared" si="3"/>
        <v>30</v>
      </c>
      <c r="M31" s="25"/>
      <c r="N31" s="26">
        <f t="shared" si="2"/>
        <v>30</v>
      </c>
      <c r="O31" s="28"/>
      <c r="P31" s="4"/>
    </row>
    <row r="32" spans="1:16" x14ac:dyDescent="0.25">
      <c r="A32" s="20">
        <v>27</v>
      </c>
      <c r="B32" s="20" t="s">
        <v>51</v>
      </c>
      <c r="C32" s="4">
        <v>723959540</v>
      </c>
      <c r="D32" s="4"/>
      <c r="E32" s="22">
        <v>918</v>
      </c>
      <c r="F32" s="22">
        <v>918</v>
      </c>
      <c r="G32" s="22">
        <f t="shared" si="0"/>
        <v>0</v>
      </c>
      <c r="H32" s="22">
        <v>125</v>
      </c>
      <c r="I32" s="22">
        <f t="shared" si="1"/>
        <v>0</v>
      </c>
      <c r="J32" s="23">
        <f>'[1]MARCH-20'!M32</f>
        <v>0</v>
      </c>
      <c r="K32" s="23">
        <v>30</v>
      </c>
      <c r="L32" s="24">
        <f t="shared" si="3"/>
        <v>30</v>
      </c>
      <c r="M32" s="25"/>
      <c r="N32" s="26">
        <f t="shared" si="2"/>
        <v>30</v>
      </c>
      <c r="O32" s="28"/>
      <c r="P32" s="4"/>
    </row>
    <row r="33" spans="1:16" x14ac:dyDescent="0.25">
      <c r="A33" s="20">
        <v>28</v>
      </c>
      <c r="B33" s="20" t="s">
        <v>52</v>
      </c>
      <c r="C33" s="4">
        <v>722510075</v>
      </c>
      <c r="D33" s="4"/>
      <c r="E33" s="22">
        <v>1599</v>
      </c>
      <c r="F33" s="22">
        <v>1599</v>
      </c>
      <c r="G33" s="22">
        <f t="shared" si="0"/>
        <v>0</v>
      </c>
      <c r="H33" s="22">
        <v>125</v>
      </c>
      <c r="I33" s="22">
        <f t="shared" si="1"/>
        <v>0</v>
      </c>
      <c r="J33" s="23">
        <f>'[1]MARCH-20'!M33</f>
        <v>2340</v>
      </c>
      <c r="K33" s="23">
        <v>30</v>
      </c>
      <c r="L33" s="24">
        <f t="shared" si="3"/>
        <v>2370</v>
      </c>
      <c r="M33" s="25"/>
      <c r="N33" s="26">
        <f t="shared" si="2"/>
        <v>2370</v>
      </c>
      <c r="O33" s="4"/>
    </row>
    <row r="34" spans="1:16" x14ac:dyDescent="0.25">
      <c r="A34" s="20">
        <v>29</v>
      </c>
      <c r="B34" s="20" t="s">
        <v>53</v>
      </c>
      <c r="C34" s="4">
        <v>722528720</v>
      </c>
      <c r="D34" s="4"/>
      <c r="E34" s="22">
        <v>1017</v>
      </c>
      <c r="F34" s="22">
        <v>1017</v>
      </c>
      <c r="G34" s="22">
        <f t="shared" si="0"/>
        <v>0</v>
      </c>
      <c r="H34" s="22">
        <v>125</v>
      </c>
      <c r="I34" s="22">
        <f t="shared" si="1"/>
        <v>0</v>
      </c>
      <c r="J34" s="23">
        <f>'[1]MARCH-20'!M34</f>
        <v>-445</v>
      </c>
      <c r="K34" s="23">
        <v>30</v>
      </c>
      <c r="L34" s="24">
        <f t="shared" si="3"/>
        <v>-415</v>
      </c>
      <c r="M34" s="25"/>
      <c r="N34" s="26">
        <f t="shared" si="2"/>
        <v>-415</v>
      </c>
      <c r="O34" s="28"/>
      <c r="P34" s="4"/>
    </row>
    <row r="35" spans="1:16" x14ac:dyDescent="0.25">
      <c r="A35" s="20">
        <v>30</v>
      </c>
      <c r="B35" s="29" t="s">
        <v>54</v>
      </c>
      <c r="C35" s="4">
        <v>721587955</v>
      </c>
      <c r="D35" s="30" t="s">
        <v>55</v>
      </c>
      <c r="E35" s="22">
        <v>916</v>
      </c>
      <c r="F35" s="22">
        <v>916</v>
      </c>
      <c r="G35" s="22">
        <f t="shared" si="0"/>
        <v>0</v>
      </c>
      <c r="H35" s="22">
        <v>125</v>
      </c>
      <c r="I35" s="22">
        <f t="shared" si="1"/>
        <v>0</v>
      </c>
      <c r="J35" s="23">
        <f>'[1]MARCH-20'!M35</f>
        <v>70</v>
      </c>
      <c r="K35" s="23">
        <v>30</v>
      </c>
      <c r="L35" s="24">
        <f t="shared" si="3"/>
        <v>100</v>
      </c>
      <c r="M35" s="25"/>
      <c r="N35" s="26">
        <f t="shared" si="2"/>
        <v>100</v>
      </c>
      <c r="O35" s="28"/>
      <c r="P35" s="4"/>
    </row>
    <row r="36" spans="1:16" x14ac:dyDescent="0.25">
      <c r="A36" s="20">
        <v>31</v>
      </c>
      <c r="B36" s="20" t="s">
        <v>56</v>
      </c>
      <c r="C36" s="4">
        <v>722525085</v>
      </c>
      <c r="D36" s="4"/>
      <c r="E36" s="4">
        <v>1101</v>
      </c>
      <c r="F36" s="4">
        <v>1101</v>
      </c>
      <c r="G36" s="22">
        <f t="shared" si="0"/>
        <v>0</v>
      </c>
      <c r="H36" s="22">
        <v>125</v>
      </c>
      <c r="I36" s="22">
        <f t="shared" si="1"/>
        <v>0</v>
      </c>
      <c r="J36" s="23">
        <f>'[1]MARCH-20'!M36</f>
        <v>9120</v>
      </c>
      <c r="K36" s="23">
        <v>30</v>
      </c>
      <c r="L36" s="24">
        <f t="shared" si="3"/>
        <v>9150</v>
      </c>
      <c r="M36" s="25"/>
      <c r="N36" s="26">
        <f t="shared" si="2"/>
        <v>9150</v>
      </c>
      <c r="O36" s="28"/>
      <c r="P36" s="4" t="s">
        <v>21</v>
      </c>
    </row>
    <row r="37" spans="1:16" x14ac:dyDescent="0.25">
      <c r="A37" s="20">
        <v>32</v>
      </c>
      <c r="B37" s="29" t="s">
        <v>57</v>
      </c>
      <c r="C37" s="4">
        <v>722872303</v>
      </c>
      <c r="D37" s="4"/>
      <c r="E37" s="4">
        <v>228</v>
      </c>
      <c r="F37" s="4">
        <v>228</v>
      </c>
      <c r="G37" s="22">
        <f t="shared" si="0"/>
        <v>0</v>
      </c>
      <c r="H37" s="22">
        <v>125</v>
      </c>
      <c r="I37" s="22">
        <f t="shared" si="1"/>
        <v>0</v>
      </c>
      <c r="J37" s="23">
        <f>'[1]MARCH-20'!M37</f>
        <v>1405</v>
      </c>
      <c r="K37" s="23">
        <v>30</v>
      </c>
      <c r="L37" s="24">
        <f t="shared" si="3"/>
        <v>1435</v>
      </c>
      <c r="M37" s="25"/>
      <c r="N37" s="26">
        <f t="shared" si="2"/>
        <v>1435</v>
      </c>
      <c r="O37" s="28"/>
      <c r="P37" s="4"/>
    </row>
    <row r="38" spans="1:16" x14ac:dyDescent="0.25">
      <c r="A38" s="20">
        <v>33</v>
      </c>
      <c r="B38" s="20" t="s">
        <v>58</v>
      </c>
      <c r="C38" s="4">
        <v>722273253</v>
      </c>
      <c r="D38" s="4"/>
      <c r="E38" s="22">
        <v>285</v>
      </c>
      <c r="F38" s="22">
        <v>285</v>
      </c>
      <c r="G38" s="22">
        <f t="shared" si="0"/>
        <v>0</v>
      </c>
      <c r="H38" s="22">
        <v>125</v>
      </c>
      <c r="I38" s="22">
        <f t="shared" si="1"/>
        <v>0</v>
      </c>
      <c r="J38" s="23">
        <f>'[1]MARCH-20'!M38</f>
        <v>3590</v>
      </c>
      <c r="K38" s="23">
        <v>30</v>
      </c>
      <c r="L38" s="24">
        <f t="shared" si="3"/>
        <v>3620</v>
      </c>
      <c r="M38" s="25"/>
      <c r="N38" s="26">
        <f t="shared" si="2"/>
        <v>3620</v>
      </c>
      <c r="O38" s="28"/>
      <c r="P38" s="4"/>
    </row>
    <row r="39" spans="1:16" x14ac:dyDescent="0.25">
      <c r="A39" s="20">
        <v>34</v>
      </c>
      <c r="B39" s="20" t="s">
        <v>59</v>
      </c>
      <c r="C39" s="4">
        <v>722514384</v>
      </c>
      <c r="D39" s="30" t="s">
        <v>60</v>
      </c>
      <c r="E39" s="22">
        <v>1341</v>
      </c>
      <c r="F39" s="22">
        <v>1341</v>
      </c>
      <c r="G39" s="22">
        <f t="shared" si="0"/>
        <v>0</v>
      </c>
      <c r="H39" s="22">
        <v>125</v>
      </c>
      <c r="I39" s="22">
        <f t="shared" si="1"/>
        <v>0</v>
      </c>
      <c r="J39" s="23">
        <f>'[1]MARCH-20'!M39</f>
        <v>0</v>
      </c>
      <c r="K39" s="23">
        <v>30</v>
      </c>
      <c r="L39" s="24">
        <f t="shared" si="3"/>
        <v>30</v>
      </c>
      <c r="M39" s="25"/>
      <c r="N39" s="26">
        <f t="shared" si="2"/>
        <v>30</v>
      </c>
      <c r="O39" s="28"/>
      <c r="P39" s="4"/>
    </row>
    <row r="40" spans="1:16" x14ac:dyDescent="0.25">
      <c r="A40" s="20">
        <v>35</v>
      </c>
      <c r="B40" s="29" t="s">
        <v>61</v>
      </c>
      <c r="C40" s="4">
        <v>722802482</v>
      </c>
      <c r="D40" s="4"/>
      <c r="E40" s="22">
        <v>111</v>
      </c>
      <c r="F40" s="22">
        <v>111</v>
      </c>
      <c r="G40" s="22">
        <f t="shared" si="0"/>
        <v>0</v>
      </c>
      <c r="H40" s="22">
        <v>125</v>
      </c>
      <c r="I40" s="22">
        <f t="shared" si="1"/>
        <v>0</v>
      </c>
      <c r="J40" s="23">
        <f>'[1]MARCH-20'!M40</f>
        <v>7485</v>
      </c>
      <c r="K40" s="23">
        <v>30</v>
      </c>
      <c r="L40" s="24">
        <f t="shared" si="3"/>
        <v>7515</v>
      </c>
      <c r="M40" s="25"/>
      <c r="N40" s="26">
        <f t="shared" si="2"/>
        <v>7515</v>
      </c>
      <c r="O40" s="28"/>
      <c r="P40" s="4"/>
    </row>
    <row r="41" spans="1:16" x14ac:dyDescent="0.25">
      <c r="A41" s="20">
        <v>36</v>
      </c>
      <c r="B41" s="20" t="s">
        <v>62</v>
      </c>
      <c r="C41" s="4">
        <v>721588387</v>
      </c>
      <c r="D41" s="4"/>
      <c r="E41" s="22">
        <v>912</v>
      </c>
      <c r="F41" s="22">
        <v>912</v>
      </c>
      <c r="G41" s="22">
        <f t="shared" si="0"/>
        <v>0</v>
      </c>
      <c r="H41" s="22">
        <v>125</v>
      </c>
      <c r="I41" s="22">
        <f t="shared" si="1"/>
        <v>0</v>
      </c>
      <c r="J41" s="23">
        <f>'[1]MARCH-20'!M41</f>
        <v>58</v>
      </c>
      <c r="K41" s="23">
        <v>30</v>
      </c>
      <c r="L41" s="24">
        <f t="shared" si="3"/>
        <v>88</v>
      </c>
      <c r="M41" s="25"/>
      <c r="N41" s="26">
        <f t="shared" si="2"/>
        <v>88</v>
      </c>
      <c r="O41" s="28"/>
      <c r="P41" s="4"/>
    </row>
    <row r="42" spans="1:16" x14ac:dyDescent="0.25">
      <c r="A42" s="20">
        <v>37</v>
      </c>
      <c r="B42" s="29" t="s">
        <v>63</v>
      </c>
      <c r="C42" s="4">
        <v>713108605</v>
      </c>
      <c r="D42" s="4"/>
      <c r="E42" s="22">
        <v>318</v>
      </c>
      <c r="F42" s="22">
        <v>318</v>
      </c>
      <c r="G42" s="22">
        <f t="shared" si="0"/>
        <v>0</v>
      </c>
      <c r="H42" s="22">
        <v>125</v>
      </c>
      <c r="I42" s="22">
        <f t="shared" si="1"/>
        <v>0</v>
      </c>
      <c r="J42" s="23">
        <f>'[1]MARCH-20'!M42</f>
        <v>4575</v>
      </c>
      <c r="K42" s="23">
        <v>30</v>
      </c>
      <c r="L42" s="24">
        <f t="shared" si="3"/>
        <v>4605</v>
      </c>
      <c r="M42" s="25"/>
      <c r="N42" s="26">
        <f t="shared" si="2"/>
        <v>4605</v>
      </c>
      <c r="O42" s="28"/>
      <c r="P42" s="4"/>
    </row>
    <row r="43" spans="1:16" x14ac:dyDescent="0.25">
      <c r="A43" s="20">
        <v>38</v>
      </c>
      <c r="B43" s="20" t="s">
        <v>64</v>
      </c>
      <c r="C43" s="4">
        <v>722207024</v>
      </c>
      <c r="D43" s="4"/>
      <c r="E43" s="4">
        <v>38</v>
      </c>
      <c r="F43" s="4">
        <v>38</v>
      </c>
      <c r="G43" s="22">
        <f t="shared" si="0"/>
        <v>0</v>
      </c>
      <c r="H43" s="22">
        <v>125</v>
      </c>
      <c r="I43" s="22">
        <f t="shared" si="1"/>
        <v>0</v>
      </c>
      <c r="J43" s="23">
        <f>'[1]MARCH-20'!M43</f>
        <v>19670</v>
      </c>
      <c r="K43" s="23">
        <v>30</v>
      </c>
      <c r="L43" s="24">
        <f t="shared" si="3"/>
        <v>19700</v>
      </c>
      <c r="M43" s="25"/>
      <c r="N43" s="26">
        <f t="shared" si="2"/>
        <v>19700</v>
      </c>
      <c r="O43" s="28"/>
      <c r="P43" s="4" t="s">
        <v>39</v>
      </c>
    </row>
    <row r="44" spans="1:16" x14ac:dyDescent="0.25">
      <c r="A44" s="20">
        <v>39</v>
      </c>
      <c r="B44" s="29" t="s">
        <v>65</v>
      </c>
      <c r="C44" s="4">
        <v>722868321</v>
      </c>
      <c r="D44" s="4"/>
      <c r="E44" s="4">
        <v>861</v>
      </c>
      <c r="F44" s="4">
        <v>861</v>
      </c>
      <c r="G44" s="22">
        <f>F44-E44</f>
        <v>0</v>
      </c>
      <c r="H44" s="22">
        <v>125</v>
      </c>
      <c r="I44" s="22">
        <f t="shared" si="1"/>
        <v>0</v>
      </c>
      <c r="J44" s="23">
        <f>'[1]MARCH-20'!M44</f>
        <v>655</v>
      </c>
      <c r="K44" s="23">
        <v>30</v>
      </c>
      <c r="L44" s="24">
        <f t="shared" si="3"/>
        <v>685</v>
      </c>
      <c r="M44" s="25"/>
      <c r="N44" s="26">
        <f t="shared" si="2"/>
        <v>685</v>
      </c>
      <c r="O44" s="28"/>
      <c r="P44" s="4"/>
    </row>
    <row r="45" spans="1:16" x14ac:dyDescent="0.25">
      <c r="A45" s="20">
        <v>40</v>
      </c>
      <c r="B45" s="29" t="s">
        <v>66</v>
      </c>
      <c r="C45" s="4">
        <v>721527148</v>
      </c>
      <c r="D45" s="4"/>
      <c r="E45" s="4">
        <v>926</v>
      </c>
      <c r="F45" s="4">
        <v>926</v>
      </c>
      <c r="G45" s="22">
        <f>F45-E45</f>
        <v>0</v>
      </c>
      <c r="H45" s="22">
        <v>125</v>
      </c>
      <c r="I45" s="22">
        <f t="shared" si="1"/>
        <v>0</v>
      </c>
      <c r="J45" s="23">
        <f>'[1]MARCH-20'!M45</f>
        <v>1530</v>
      </c>
      <c r="K45" s="23">
        <v>30</v>
      </c>
      <c r="L45" s="24">
        <f t="shared" si="3"/>
        <v>1560</v>
      </c>
      <c r="M45" s="25"/>
      <c r="N45" s="26">
        <f t="shared" si="2"/>
        <v>1560</v>
      </c>
      <c r="O45" s="28"/>
      <c r="P45" s="4"/>
    </row>
    <row r="46" spans="1:16" x14ac:dyDescent="0.25">
      <c r="A46" s="20">
        <v>41</v>
      </c>
      <c r="B46" s="29" t="s">
        <v>67</v>
      </c>
      <c r="C46" s="4">
        <v>721325206</v>
      </c>
      <c r="D46" s="4"/>
      <c r="E46" s="4">
        <v>330</v>
      </c>
      <c r="F46" s="4">
        <v>330</v>
      </c>
      <c r="G46" s="22">
        <f>F46-E46</f>
        <v>0</v>
      </c>
      <c r="H46" s="22">
        <v>125</v>
      </c>
      <c r="I46" s="22">
        <f t="shared" si="1"/>
        <v>0</v>
      </c>
      <c r="J46" s="23">
        <f>'[1]MARCH-20'!M46</f>
        <v>2275</v>
      </c>
      <c r="K46" s="23">
        <v>30</v>
      </c>
      <c r="L46" s="24">
        <f t="shared" si="3"/>
        <v>2305</v>
      </c>
      <c r="M46" s="25"/>
      <c r="N46" s="26">
        <f t="shared" si="2"/>
        <v>2305</v>
      </c>
      <c r="O46" s="28"/>
      <c r="P46" s="4"/>
    </row>
    <row r="47" spans="1:16" x14ac:dyDescent="0.25">
      <c r="A47" s="20">
        <v>42</v>
      </c>
      <c r="B47" s="20" t="s">
        <v>68</v>
      </c>
      <c r="C47" s="4">
        <v>722746667</v>
      </c>
      <c r="D47" s="4"/>
      <c r="E47" s="4">
        <v>267</v>
      </c>
      <c r="F47" s="4">
        <v>267</v>
      </c>
      <c r="G47" s="22">
        <f>F47-E47</f>
        <v>0</v>
      </c>
      <c r="H47" s="22">
        <v>125</v>
      </c>
      <c r="I47" s="22">
        <f t="shared" si="1"/>
        <v>0</v>
      </c>
      <c r="J47" s="23">
        <f>'[1]MARCH-20'!M47</f>
        <v>15425</v>
      </c>
      <c r="K47" s="23">
        <v>30</v>
      </c>
      <c r="L47" s="24">
        <f t="shared" si="3"/>
        <v>15455</v>
      </c>
      <c r="M47" s="25"/>
      <c r="N47" s="26">
        <f t="shared" si="2"/>
        <v>15455</v>
      </c>
      <c r="O47" s="28"/>
      <c r="P47" s="4"/>
    </row>
    <row r="48" spans="1:16" x14ac:dyDescent="0.25">
      <c r="A48" s="20">
        <v>43</v>
      </c>
      <c r="B48" s="20" t="s">
        <v>69</v>
      </c>
      <c r="C48" s="4">
        <v>722334608</v>
      </c>
      <c r="D48" s="4"/>
      <c r="E48" s="4">
        <v>649</v>
      </c>
      <c r="F48" s="4">
        <v>649</v>
      </c>
      <c r="G48" s="22">
        <f t="shared" si="0"/>
        <v>0</v>
      </c>
      <c r="H48" s="22">
        <v>125</v>
      </c>
      <c r="I48" s="22">
        <f t="shared" si="1"/>
        <v>0</v>
      </c>
      <c r="J48" s="23">
        <f>'[1]MARCH-20'!M48</f>
        <v>1305</v>
      </c>
      <c r="K48" s="23">
        <v>30</v>
      </c>
      <c r="L48" s="24">
        <f t="shared" si="3"/>
        <v>1335</v>
      </c>
      <c r="M48" s="25"/>
      <c r="N48" s="26">
        <f t="shared" si="2"/>
        <v>1335</v>
      </c>
      <c r="O48" s="28"/>
      <c r="P48" s="4"/>
    </row>
    <row r="49" spans="1:16" x14ac:dyDescent="0.25">
      <c r="A49" s="20">
        <v>44</v>
      </c>
      <c r="B49" s="29" t="s">
        <v>70</v>
      </c>
      <c r="C49" s="4">
        <v>720103407</v>
      </c>
      <c r="D49" s="4"/>
      <c r="E49" s="4">
        <v>379</v>
      </c>
      <c r="F49" s="4">
        <v>379</v>
      </c>
      <c r="G49" s="22">
        <f t="shared" si="0"/>
        <v>0</v>
      </c>
      <c r="H49" s="22">
        <v>125</v>
      </c>
      <c r="I49" s="22">
        <f t="shared" si="1"/>
        <v>0</v>
      </c>
      <c r="J49" s="23">
        <f>'[1]MARCH-20'!M49</f>
        <v>5875</v>
      </c>
      <c r="K49" s="23">
        <v>30</v>
      </c>
      <c r="L49" s="24">
        <f t="shared" si="3"/>
        <v>5905</v>
      </c>
      <c r="M49" s="25"/>
      <c r="N49" s="26">
        <f t="shared" si="2"/>
        <v>5905</v>
      </c>
      <c r="O49" s="27"/>
      <c r="P49" s="4"/>
    </row>
    <row r="50" spans="1:16" x14ac:dyDescent="0.25">
      <c r="A50" s="20">
        <v>45</v>
      </c>
      <c r="B50" s="20" t="s">
        <v>71</v>
      </c>
      <c r="C50" s="4">
        <v>722677846</v>
      </c>
      <c r="D50" s="4"/>
      <c r="E50" s="4">
        <v>219</v>
      </c>
      <c r="F50" s="4">
        <v>219</v>
      </c>
      <c r="G50" s="22">
        <f t="shared" si="0"/>
        <v>0</v>
      </c>
      <c r="H50" s="22">
        <v>125</v>
      </c>
      <c r="I50" s="22">
        <f t="shared" si="1"/>
        <v>0</v>
      </c>
      <c r="J50" s="23">
        <f>'[1]MARCH-20'!M50</f>
        <v>1775</v>
      </c>
      <c r="K50" s="23">
        <v>30</v>
      </c>
      <c r="L50" s="24">
        <f t="shared" si="3"/>
        <v>1805</v>
      </c>
      <c r="M50" s="25"/>
      <c r="N50" s="26">
        <f t="shared" si="2"/>
        <v>1805</v>
      </c>
      <c r="O50" s="28"/>
      <c r="P50" s="4"/>
    </row>
    <row r="51" spans="1:16" x14ac:dyDescent="0.25">
      <c r="A51" s="20">
        <v>46</v>
      </c>
      <c r="B51" s="20" t="s">
        <v>72</v>
      </c>
      <c r="C51" s="4">
        <v>724135994</v>
      </c>
      <c r="D51" s="4"/>
      <c r="E51" s="4">
        <v>380</v>
      </c>
      <c r="F51" s="4">
        <v>380</v>
      </c>
      <c r="G51" s="22">
        <f t="shared" si="0"/>
        <v>0</v>
      </c>
      <c r="H51" s="22">
        <v>125</v>
      </c>
      <c r="I51" s="22">
        <f t="shared" si="1"/>
        <v>0</v>
      </c>
      <c r="J51" s="23">
        <f>'[1]MARCH-20'!M51</f>
        <v>0</v>
      </c>
      <c r="K51" s="23">
        <v>30</v>
      </c>
      <c r="L51" s="24">
        <f t="shared" si="3"/>
        <v>30</v>
      </c>
      <c r="M51" s="25"/>
      <c r="N51" s="26">
        <f t="shared" si="2"/>
        <v>30</v>
      </c>
      <c r="O51" s="28"/>
      <c r="P51" s="4"/>
    </row>
    <row r="52" spans="1:16" x14ac:dyDescent="0.25">
      <c r="A52" s="20">
        <v>47</v>
      </c>
      <c r="B52" s="20" t="s">
        <v>73</v>
      </c>
      <c r="C52" s="4"/>
      <c r="D52" s="4"/>
      <c r="E52" s="4">
        <v>1</v>
      </c>
      <c r="F52" s="4">
        <v>1</v>
      </c>
      <c r="G52" s="22">
        <v>1</v>
      </c>
      <c r="H52" s="22">
        <v>125</v>
      </c>
      <c r="I52" s="22">
        <f t="shared" si="1"/>
        <v>125</v>
      </c>
      <c r="J52" s="23">
        <f>'[1]MARCH-20'!M52</f>
        <v>1615</v>
      </c>
      <c r="K52" s="23">
        <v>30</v>
      </c>
      <c r="L52" s="24">
        <f t="shared" si="3"/>
        <v>1770</v>
      </c>
      <c r="M52" s="25"/>
      <c r="N52" s="26">
        <f t="shared" si="2"/>
        <v>1770</v>
      </c>
      <c r="O52" s="27"/>
      <c r="P52" s="4" t="s">
        <v>21</v>
      </c>
    </row>
    <row r="53" spans="1:16" x14ac:dyDescent="0.25">
      <c r="A53" s="20">
        <v>48</v>
      </c>
      <c r="B53" s="20" t="s">
        <v>74</v>
      </c>
      <c r="C53" s="4">
        <v>722545226</v>
      </c>
      <c r="D53" s="4"/>
      <c r="E53" s="4">
        <v>766</v>
      </c>
      <c r="F53" s="4">
        <v>766</v>
      </c>
      <c r="G53" s="22">
        <f t="shared" ref="G53:G116" si="4">F53-E53</f>
        <v>0</v>
      </c>
      <c r="H53" s="22">
        <v>125</v>
      </c>
      <c r="I53" s="22">
        <f t="shared" si="1"/>
        <v>0</v>
      </c>
      <c r="J53" s="23">
        <f>'[1]MARCH-20'!M53</f>
        <v>-1935</v>
      </c>
      <c r="K53" s="23">
        <v>30</v>
      </c>
      <c r="L53" s="24">
        <f t="shared" si="3"/>
        <v>-1905</v>
      </c>
      <c r="M53" s="25"/>
      <c r="N53" s="26">
        <f t="shared" si="2"/>
        <v>-1905</v>
      </c>
      <c r="O53" s="28"/>
      <c r="P53" s="4"/>
    </row>
    <row r="54" spans="1:16" x14ac:dyDescent="0.25">
      <c r="A54" s="20">
        <v>49</v>
      </c>
      <c r="B54" s="29" t="s">
        <v>75</v>
      </c>
      <c r="C54" s="4">
        <v>721826648</v>
      </c>
      <c r="D54" s="4"/>
      <c r="E54" s="4">
        <v>384</v>
      </c>
      <c r="F54" s="4">
        <v>384</v>
      </c>
      <c r="G54" s="22">
        <f t="shared" si="4"/>
        <v>0</v>
      </c>
      <c r="H54" s="22">
        <v>125</v>
      </c>
      <c r="I54" s="22">
        <f t="shared" si="1"/>
        <v>0</v>
      </c>
      <c r="J54" s="23">
        <f>'[1]MARCH-20'!M54</f>
        <v>4285</v>
      </c>
      <c r="K54" s="23">
        <v>30</v>
      </c>
      <c r="L54" s="24">
        <f t="shared" si="3"/>
        <v>4315</v>
      </c>
      <c r="M54" s="25"/>
      <c r="N54" s="26">
        <f t="shared" si="2"/>
        <v>4315</v>
      </c>
      <c r="O54" s="28"/>
      <c r="P54" s="4"/>
    </row>
    <row r="55" spans="1:16" x14ac:dyDescent="0.25">
      <c r="A55" s="20">
        <v>50</v>
      </c>
      <c r="B55" s="29" t="s">
        <v>76</v>
      </c>
      <c r="C55" s="4">
        <v>723698146</v>
      </c>
      <c r="D55" s="4"/>
      <c r="E55" s="4">
        <v>944</v>
      </c>
      <c r="F55" s="4">
        <v>944</v>
      </c>
      <c r="G55" s="22">
        <f t="shared" si="4"/>
        <v>0</v>
      </c>
      <c r="H55" s="22">
        <v>125</v>
      </c>
      <c r="I55" s="22">
        <f t="shared" si="1"/>
        <v>0</v>
      </c>
      <c r="J55" s="23">
        <f>'[1]MARCH-20'!M55</f>
        <v>4060</v>
      </c>
      <c r="K55" s="23">
        <v>30</v>
      </c>
      <c r="L55" s="24">
        <f t="shared" si="3"/>
        <v>4090</v>
      </c>
      <c r="M55" s="25"/>
      <c r="N55" s="26">
        <f t="shared" si="2"/>
        <v>4090</v>
      </c>
      <c r="O55" s="28"/>
      <c r="P55" s="4"/>
    </row>
    <row r="56" spans="1:16" x14ac:dyDescent="0.25">
      <c r="A56" s="20">
        <v>51</v>
      </c>
      <c r="B56" s="29" t="s">
        <v>77</v>
      </c>
      <c r="C56" s="4">
        <v>722251530</v>
      </c>
      <c r="D56" s="4"/>
      <c r="E56" s="4">
        <v>566</v>
      </c>
      <c r="F56" s="4">
        <v>566</v>
      </c>
      <c r="G56" s="22">
        <f t="shared" si="4"/>
        <v>0</v>
      </c>
      <c r="H56" s="22">
        <v>125</v>
      </c>
      <c r="I56" s="22">
        <f t="shared" si="1"/>
        <v>0</v>
      </c>
      <c r="J56" s="23">
        <f>'[1]MARCH-20'!M56</f>
        <v>7810</v>
      </c>
      <c r="K56" s="23">
        <v>30</v>
      </c>
      <c r="L56" s="24">
        <f t="shared" si="3"/>
        <v>7840</v>
      </c>
      <c r="M56" s="25"/>
      <c r="N56" s="26">
        <f t="shared" si="2"/>
        <v>7840</v>
      </c>
      <c r="O56" s="28"/>
      <c r="P56" s="4"/>
    </row>
    <row r="57" spans="1:16" x14ac:dyDescent="0.25">
      <c r="A57" s="20">
        <v>52</v>
      </c>
      <c r="B57" s="20" t="s">
        <v>78</v>
      </c>
      <c r="C57" s="4">
        <v>721327331</v>
      </c>
      <c r="D57" s="4"/>
      <c r="E57" s="4">
        <v>406</v>
      </c>
      <c r="F57" s="4">
        <v>406</v>
      </c>
      <c r="G57" s="22">
        <f t="shared" si="4"/>
        <v>0</v>
      </c>
      <c r="H57" s="22">
        <v>125</v>
      </c>
      <c r="I57" s="22">
        <f t="shared" si="1"/>
        <v>0</v>
      </c>
      <c r="J57" s="23">
        <f>'[1]MARCH-20'!M57</f>
        <v>0</v>
      </c>
      <c r="K57" s="23">
        <v>30</v>
      </c>
      <c r="L57" s="24">
        <f t="shared" si="3"/>
        <v>30</v>
      </c>
      <c r="M57" s="25"/>
      <c r="N57" s="26">
        <f t="shared" si="2"/>
        <v>30</v>
      </c>
      <c r="O57" s="28"/>
      <c r="P57" s="4"/>
    </row>
    <row r="58" spans="1:16" x14ac:dyDescent="0.25">
      <c r="A58" s="20">
        <v>53</v>
      </c>
      <c r="B58" s="29" t="s">
        <v>79</v>
      </c>
      <c r="C58" s="4">
        <v>700832046</v>
      </c>
      <c r="D58" s="4"/>
      <c r="E58" s="4">
        <v>193</v>
      </c>
      <c r="F58" s="4">
        <v>193</v>
      </c>
      <c r="G58" s="22">
        <f>F58-E58</f>
        <v>0</v>
      </c>
      <c r="H58" s="22">
        <v>125</v>
      </c>
      <c r="I58" s="22">
        <f t="shared" si="1"/>
        <v>0</v>
      </c>
      <c r="J58" s="23">
        <f>'[1]MARCH-20'!M58</f>
        <v>650</v>
      </c>
      <c r="K58" s="23">
        <v>30</v>
      </c>
      <c r="L58" s="24">
        <f t="shared" si="3"/>
        <v>680</v>
      </c>
      <c r="M58" s="25"/>
      <c r="N58" s="26">
        <f t="shared" si="2"/>
        <v>680</v>
      </c>
      <c r="O58" s="28"/>
      <c r="P58" s="4"/>
    </row>
    <row r="59" spans="1:16" x14ac:dyDescent="0.25">
      <c r="A59" s="20">
        <v>54</v>
      </c>
      <c r="B59" s="20" t="s">
        <v>80</v>
      </c>
      <c r="C59" s="4">
        <v>725263988</v>
      </c>
      <c r="D59" s="4"/>
      <c r="E59" s="4">
        <v>0</v>
      </c>
      <c r="F59" s="4">
        <v>0</v>
      </c>
      <c r="G59" s="22">
        <f t="shared" si="4"/>
        <v>0</v>
      </c>
      <c r="H59" s="22">
        <v>125</v>
      </c>
      <c r="I59" s="22">
        <f t="shared" si="1"/>
        <v>0</v>
      </c>
      <c r="J59" s="23">
        <f>'[1]MARCH-20'!M59</f>
        <v>1015</v>
      </c>
      <c r="K59" s="23">
        <v>30</v>
      </c>
      <c r="L59" s="24">
        <f t="shared" si="3"/>
        <v>1045</v>
      </c>
      <c r="M59" s="25"/>
      <c r="N59" s="26">
        <f t="shared" si="2"/>
        <v>1045</v>
      </c>
      <c r="O59" s="27"/>
      <c r="P59" s="4" t="s">
        <v>21</v>
      </c>
    </row>
    <row r="60" spans="1:16" x14ac:dyDescent="0.25">
      <c r="A60" s="20">
        <v>55</v>
      </c>
      <c r="B60" s="20" t="s">
        <v>81</v>
      </c>
      <c r="C60" s="4">
        <v>722268067</v>
      </c>
      <c r="D60" s="4"/>
      <c r="E60" s="4">
        <v>1380</v>
      </c>
      <c r="F60" s="4">
        <v>1380</v>
      </c>
      <c r="G60" s="22">
        <f t="shared" si="4"/>
        <v>0</v>
      </c>
      <c r="H60" s="22">
        <v>125</v>
      </c>
      <c r="I60" s="22">
        <f t="shared" si="1"/>
        <v>0</v>
      </c>
      <c r="J60" s="23">
        <f>'[1]MARCH-20'!M60</f>
        <v>0</v>
      </c>
      <c r="K60" s="23">
        <v>30</v>
      </c>
      <c r="L60" s="24">
        <f t="shared" si="3"/>
        <v>30</v>
      </c>
      <c r="M60" s="25"/>
      <c r="N60" s="26">
        <f t="shared" si="2"/>
        <v>30</v>
      </c>
      <c r="O60" s="28"/>
      <c r="P60" s="4"/>
    </row>
    <row r="61" spans="1:16" x14ac:dyDescent="0.25">
      <c r="A61" s="20">
        <v>56</v>
      </c>
      <c r="B61" s="20" t="s">
        <v>82</v>
      </c>
      <c r="C61" s="4">
        <v>721443195</v>
      </c>
      <c r="D61" s="4"/>
      <c r="E61" s="4">
        <v>138</v>
      </c>
      <c r="F61" s="4">
        <v>138</v>
      </c>
      <c r="G61" s="22">
        <f t="shared" si="4"/>
        <v>0</v>
      </c>
      <c r="H61" s="22">
        <v>125</v>
      </c>
      <c r="I61" s="22">
        <f t="shared" si="1"/>
        <v>0</v>
      </c>
      <c r="J61" s="23">
        <f>'[1]MARCH-20'!M61</f>
        <v>10</v>
      </c>
      <c r="K61" s="23">
        <v>30</v>
      </c>
      <c r="L61" s="24">
        <f t="shared" si="3"/>
        <v>40</v>
      </c>
      <c r="M61" s="25"/>
      <c r="N61" s="26">
        <f t="shared" si="2"/>
        <v>40</v>
      </c>
      <c r="O61" s="28"/>
      <c r="P61" s="4"/>
    </row>
    <row r="62" spans="1:16" x14ac:dyDescent="0.25">
      <c r="A62" s="20">
        <v>57</v>
      </c>
      <c r="B62" s="20" t="s">
        <v>83</v>
      </c>
      <c r="C62" s="4">
        <v>722800739</v>
      </c>
      <c r="D62" s="4"/>
      <c r="E62" s="4">
        <v>283</v>
      </c>
      <c r="F62" s="4">
        <v>283</v>
      </c>
      <c r="G62" s="22">
        <f t="shared" si="4"/>
        <v>0</v>
      </c>
      <c r="H62" s="22">
        <v>125</v>
      </c>
      <c r="I62" s="22">
        <f t="shared" si="1"/>
        <v>0</v>
      </c>
      <c r="J62" s="23">
        <f>'[1]MARCH-20'!M62</f>
        <v>2765</v>
      </c>
      <c r="K62" s="23">
        <v>30</v>
      </c>
      <c r="L62" s="24">
        <f t="shared" si="3"/>
        <v>2795</v>
      </c>
      <c r="M62" s="25"/>
      <c r="N62" s="26">
        <f t="shared" si="2"/>
        <v>2795</v>
      </c>
      <c r="O62" s="28"/>
      <c r="P62" s="4"/>
    </row>
    <row r="63" spans="1:16" x14ac:dyDescent="0.25">
      <c r="A63" s="20">
        <v>58</v>
      </c>
      <c r="B63" s="20" t="s">
        <v>84</v>
      </c>
      <c r="C63" s="4">
        <v>723705137</v>
      </c>
      <c r="D63" s="4"/>
      <c r="E63" s="4">
        <v>884</v>
      </c>
      <c r="F63" s="4">
        <v>884</v>
      </c>
      <c r="G63" s="22">
        <f t="shared" si="4"/>
        <v>0</v>
      </c>
      <c r="H63" s="22">
        <v>125</v>
      </c>
      <c r="I63" s="22">
        <f t="shared" si="1"/>
        <v>0</v>
      </c>
      <c r="J63" s="23">
        <f>'[1]MARCH-20'!M63</f>
        <v>500</v>
      </c>
      <c r="K63" s="23">
        <v>30</v>
      </c>
      <c r="L63" s="24">
        <f t="shared" si="3"/>
        <v>530</v>
      </c>
      <c r="M63" s="25"/>
      <c r="N63" s="26">
        <f t="shared" si="2"/>
        <v>530</v>
      </c>
      <c r="O63" s="28"/>
      <c r="P63" s="4"/>
    </row>
    <row r="64" spans="1:16" x14ac:dyDescent="0.25">
      <c r="A64" s="20">
        <v>59</v>
      </c>
      <c r="B64" s="20" t="s">
        <v>85</v>
      </c>
      <c r="C64" s="4">
        <v>719489802</v>
      </c>
      <c r="D64" s="4"/>
      <c r="E64" s="4">
        <v>81</v>
      </c>
      <c r="F64" s="4">
        <v>81</v>
      </c>
      <c r="G64" s="22">
        <f t="shared" si="4"/>
        <v>0</v>
      </c>
      <c r="H64" s="22">
        <v>125</v>
      </c>
      <c r="I64" s="22">
        <f t="shared" si="1"/>
        <v>0</v>
      </c>
      <c r="J64" s="23">
        <f>'[1]MARCH-20'!M64</f>
        <v>4825</v>
      </c>
      <c r="K64" s="23">
        <v>30</v>
      </c>
      <c r="L64" s="24">
        <f t="shared" si="3"/>
        <v>4855</v>
      </c>
      <c r="M64" s="25"/>
      <c r="N64" s="26">
        <f t="shared" si="2"/>
        <v>4855</v>
      </c>
      <c r="O64" s="28"/>
      <c r="P64" s="4"/>
    </row>
    <row r="65" spans="1:17" x14ac:dyDescent="0.25">
      <c r="A65" s="20">
        <v>60</v>
      </c>
      <c r="B65" s="20" t="s">
        <v>86</v>
      </c>
      <c r="C65" s="4">
        <v>722398258</v>
      </c>
      <c r="D65" s="4"/>
      <c r="E65" s="4">
        <v>478</v>
      </c>
      <c r="F65" s="4">
        <v>478</v>
      </c>
      <c r="G65" s="22">
        <f t="shared" si="4"/>
        <v>0</v>
      </c>
      <c r="H65" s="22">
        <v>125</v>
      </c>
      <c r="I65" s="22">
        <f t="shared" si="1"/>
        <v>0</v>
      </c>
      <c r="J65" s="23">
        <f>'[1]MARCH-20'!M65</f>
        <v>1280</v>
      </c>
      <c r="K65" s="23">
        <v>30</v>
      </c>
      <c r="L65" s="24">
        <f t="shared" si="3"/>
        <v>1310</v>
      </c>
      <c r="M65" s="25"/>
      <c r="N65" s="26">
        <f t="shared" si="2"/>
        <v>1310</v>
      </c>
      <c r="O65" s="28"/>
      <c r="P65" s="4"/>
    </row>
    <row r="66" spans="1:17" x14ac:dyDescent="0.25">
      <c r="A66" s="20">
        <v>61</v>
      </c>
      <c r="B66" s="20" t="s">
        <v>87</v>
      </c>
      <c r="C66" s="4">
        <v>716461958</v>
      </c>
      <c r="D66" s="4"/>
      <c r="E66" s="4">
        <v>288</v>
      </c>
      <c r="F66" s="4">
        <v>288</v>
      </c>
      <c r="G66" s="22">
        <f t="shared" si="4"/>
        <v>0</v>
      </c>
      <c r="H66" s="22">
        <v>125</v>
      </c>
      <c r="I66" s="22">
        <f t="shared" si="1"/>
        <v>0</v>
      </c>
      <c r="J66" s="23">
        <f>'[1]MARCH-20'!M66</f>
        <v>22250</v>
      </c>
      <c r="K66" s="23">
        <v>30</v>
      </c>
      <c r="L66" s="24">
        <f t="shared" si="3"/>
        <v>22280</v>
      </c>
      <c r="M66" s="25"/>
      <c r="N66" s="26">
        <f t="shared" si="2"/>
        <v>22280</v>
      </c>
      <c r="O66" s="28"/>
      <c r="P66" s="4" t="s">
        <v>88</v>
      </c>
    </row>
    <row r="67" spans="1:17" x14ac:dyDescent="0.25">
      <c r="A67" s="20">
        <v>62</v>
      </c>
      <c r="B67" s="29" t="s">
        <v>89</v>
      </c>
      <c r="C67" s="4">
        <v>722321892</v>
      </c>
      <c r="D67" s="4"/>
      <c r="E67" s="4">
        <v>591</v>
      </c>
      <c r="F67" s="4">
        <v>591</v>
      </c>
      <c r="G67" s="22">
        <f t="shared" si="4"/>
        <v>0</v>
      </c>
      <c r="H67" s="22">
        <v>125</v>
      </c>
      <c r="I67" s="22">
        <f t="shared" si="1"/>
        <v>0</v>
      </c>
      <c r="J67" s="23">
        <f>'[1]MARCH-20'!M67</f>
        <v>3615</v>
      </c>
      <c r="K67" s="23">
        <v>30</v>
      </c>
      <c r="L67" s="24">
        <f t="shared" si="3"/>
        <v>3645</v>
      </c>
      <c r="M67" s="25"/>
      <c r="N67" s="26">
        <f t="shared" si="2"/>
        <v>3645</v>
      </c>
      <c r="O67" s="28"/>
      <c r="P67" s="4"/>
    </row>
    <row r="68" spans="1:17" x14ac:dyDescent="0.25">
      <c r="A68" s="20">
        <v>63</v>
      </c>
      <c r="B68" s="20" t="s">
        <v>90</v>
      </c>
      <c r="C68" s="33" t="s">
        <v>91</v>
      </c>
      <c r="D68" s="33"/>
      <c r="E68" s="4">
        <v>764</v>
      </c>
      <c r="F68" s="4">
        <v>764</v>
      </c>
      <c r="G68" s="22">
        <f t="shared" si="4"/>
        <v>0</v>
      </c>
      <c r="H68" s="22">
        <v>125</v>
      </c>
      <c r="I68" s="22">
        <f t="shared" si="1"/>
        <v>0</v>
      </c>
      <c r="J68" s="23">
        <f>'[1]MARCH-20'!M68</f>
        <v>0</v>
      </c>
      <c r="K68" s="23">
        <v>30</v>
      </c>
      <c r="L68" s="24">
        <f t="shared" si="3"/>
        <v>30</v>
      </c>
      <c r="M68" s="25"/>
      <c r="N68" s="26">
        <f t="shared" si="2"/>
        <v>30</v>
      </c>
      <c r="O68" s="28"/>
      <c r="P68" s="4"/>
    </row>
    <row r="69" spans="1:17" x14ac:dyDescent="0.25">
      <c r="A69" s="20">
        <v>64</v>
      </c>
      <c r="B69" s="29" t="s">
        <v>92</v>
      </c>
      <c r="C69" s="4">
        <v>715690357</v>
      </c>
      <c r="D69" s="4"/>
      <c r="E69" s="4">
        <v>69</v>
      </c>
      <c r="F69" s="4">
        <v>69</v>
      </c>
      <c r="G69" s="22">
        <f t="shared" si="4"/>
        <v>0</v>
      </c>
      <c r="H69" s="22">
        <v>125</v>
      </c>
      <c r="I69" s="22">
        <f t="shared" si="1"/>
        <v>0</v>
      </c>
      <c r="J69" s="23">
        <f>'[1]MARCH-20'!M69</f>
        <v>8655</v>
      </c>
      <c r="K69" s="23">
        <v>30</v>
      </c>
      <c r="L69" s="24">
        <f t="shared" si="3"/>
        <v>8685</v>
      </c>
      <c r="M69" s="25"/>
      <c r="N69" s="26">
        <f t="shared" si="2"/>
        <v>8685</v>
      </c>
      <c r="O69" s="28"/>
      <c r="P69" s="4"/>
      <c r="Q69" s="5" t="s">
        <v>93</v>
      </c>
    </row>
    <row r="70" spans="1:17" x14ac:dyDescent="0.25">
      <c r="A70" s="20">
        <v>65</v>
      </c>
      <c r="B70" s="29" t="s">
        <v>94</v>
      </c>
      <c r="C70" s="4">
        <v>727718478</v>
      </c>
      <c r="D70" s="30" t="s">
        <v>95</v>
      </c>
      <c r="E70" s="4">
        <v>1156</v>
      </c>
      <c r="F70" s="4">
        <v>1156</v>
      </c>
      <c r="G70" s="22">
        <f>F70-E70</f>
        <v>0</v>
      </c>
      <c r="H70" s="22">
        <v>125</v>
      </c>
      <c r="I70" s="22">
        <f t="shared" ref="I70:I133" si="5">G70*H70</f>
        <v>0</v>
      </c>
      <c r="J70" s="23">
        <f>'[1]MARCH-20'!M70</f>
        <v>0</v>
      </c>
      <c r="K70" s="23">
        <v>30</v>
      </c>
      <c r="L70" s="24">
        <f t="shared" si="3"/>
        <v>30</v>
      </c>
      <c r="M70" s="25"/>
      <c r="N70" s="26">
        <f t="shared" si="2"/>
        <v>30</v>
      </c>
      <c r="O70" s="28"/>
      <c r="P70" s="4"/>
    </row>
    <row r="71" spans="1:17" x14ac:dyDescent="0.25">
      <c r="A71" s="20">
        <v>66</v>
      </c>
      <c r="B71" s="29" t="s">
        <v>96</v>
      </c>
      <c r="C71" s="4">
        <v>722223378</v>
      </c>
      <c r="D71" s="30" t="s">
        <v>97</v>
      </c>
      <c r="E71" s="4">
        <v>130</v>
      </c>
      <c r="F71" s="4">
        <v>130</v>
      </c>
      <c r="G71" s="22">
        <f t="shared" si="4"/>
        <v>0</v>
      </c>
      <c r="H71" s="22">
        <v>125</v>
      </c>
      <c r="I71" s="22">
        <f t="shared" si="5"/>
        <v>0</v>
      </c>
      <c r="J71" s="23">
        <f>'[1]MARCH-20'!M71</f>
        <v>1735</v>
      </c>
      <c r="K71" s="23">
        <v>30</v>
      </c>
      <c r="L71" s="24">
        <f t="shared" si="3"/>
        <v>1765</v>
      </c>
      <c r="M71" s="25"/>
      <c r="N71" s="26">
        <f t="shared" ref="N71:N134" si="6">L71-M71</f>
        <v>1765</v>
      </c>
      <c r="O71" s="28"/>
      <c r="P71" s="4"/>
    </row>
    <row r="72" spans="1:17" x14ac:dyDescent="0.25">
      <c r="A72" s="20">
        <v>67</v>
      </c>
      <c r="B72" s="29" t="s">
        <v>98</v>
      </c>
      <c r="C72" s="4">
        <v>720803174</v>
      </c>
      <c r="D72" s="4"/>
      <c r="E72" s="4">
        <v>1314</v>
      </c>
      <c r="F72" s="4">
        <v>1314</v>
      </c>
      <c r="G72" s="22">
        <f t="shared" si="4"/>
        <v>0</v>
      </c>
      <c r="H72" s="22">
        <v>125</v>
      </c>
      <c r="I72" s="22">
        <f t="shared" si="5"/>
        <v>0</v>
      </c>
      <c r="J72" s="23">
        <f>'[1]MARCH-20'!M72</f>
        <v>5270</v>
      </c>
      <c r="K72" s="23">
        <v>30</v>
      </c>
      <c r="L72" s="24">
        <f t="shared" ref="L72:L135" si="7">I72+J72+K72</f>
        <v>5300</v>
      </c>
      <c r="M72" s="25"/>
      <c r="N72" s="26">
        <f t="shared" si="6"/>
        <v>5300</v>
      </c>
      <c r="O72" s="28"/>
      <c r="P72" s="4"/>
    </row>
    <row r="73" spans="1:17" x14ac:dyDescent="0.25">
      <c r="A73" s="20">
        <v>68</v>
      </c>
      <c r="B73" s="20" t="s">
        <v>99</v>
      </c>
      <c r="C73" s="4">
        <v>721976842</v>
      </c>
      <c r="D73" s="30" t="s">
        <v>100</v>
      </c>
      <c r="E73" s="4">
        <v>34</v>
      </c>
      <c r="F73" s="4">
        <v>34</v>
      </c>
      <c r="G73" s="22">
        <f t="shared" si="4"/>
        <v>0</v>
      </c>
      <c r="H73" s="22">
        <v>125</v>
      </c>
      <c r="I73" s="22">
        <f t="shared" si="5"/>
        <v>0</v>
      </c>
      <c r="J73" s="23">
        <f>'[1]MARCH-20'!M73</f>
        <v>-2250</v>
      </c>
      <c r="K73" s="23">
        <v>30</v>
      </c>
      <c r="L73" s="24">
        <f t="shared" si="7"/>
        <v>-2220</v>
      </c>
      <c r="M73" s="25"/>
      <c r="N73" s="26">
        <f t="shared" si="6"/>
        <v>-2220</v>
      </c>
      <c r="O73" s="28"/>
      <c r="P73" s="4"/>
    </row>
    <row r="74" spans="1:17" x14ac:dyDescent="0.25">
      <c r="A74" s="20">
        <v>69</v>
      </c>
      <c r="B74" s="20" t="s">
        <v>101</v>
      </c>
      <c r="C74" s="4">
        <v>713039059</v>
      </c>
      <c r="D74" s="4"/>
      <c r="E74" s="34">
        <v>386</v>
      </c>
      <c r="F74" s="34">
        <v>386</v>
      </c>
      <c r="G74" s="22">
        <f t="shared" si="4"/>
        <v>0</v>
      </c>
      <c r="H74" s="22">
        <v>125</v>
      </c>
      <c r="I74" s="22">
        <f t="shared" si="5"/>
        <v>0</v>
      </c>
      <c r="J74" s="23">
        <f>'[1]MARCH-20'!M74</f>
        <v>265</v>
      </c>
      <c r="K74" s="23">
        <v>30</v>
      </c>
      <c r="L74" s="24">
        <f t="shared" si="7"/>
        <v>295</v>
      </c>
      <c r="M74" s="25"/>
      <c r="N74" s="26">
        <f t="shared" si="6"/>
        <v>295</v>
      </c>
      <c r="O74" s="28"/>
      <c r="P74" s="4"/>
    </row>
    <row r="75" spans="1:17" x14ac:dyDescent="0.25">
      <c r="A75" s="20">
        <v>70</v>
      </c>
      <c r="B75" s="20" t="s">
        <v>102</v>
      </c>
      <c r="C75" s="4">
        <v>722303543</v>
      </c>
      <c r="D75" s="4"/>
      <c r="E75" s="4">
        <v>567</v>
      </c>
      <c r="F75" s="4">
        <v>567</v>
      </c>
      <c r="G75" s="22">
        <f t="shared" si="4"/>
        <v>0</v>
      </c>
      <c r="H75" s="22">
        <v>125</v>
      </c>
      <c r="I75" s="22">
        <f t="shared" si="5"/>
        <v>0</v>
      </c>
      <c r="J75" s="23">
        <f>'[1]MARCH-20'!M75</f>
        <v>1155</v>
      </c>
      <c r="K75" s="23">
        <v>30</v>
      </c>
      <c r="L75" s="24">
        <f t="shared" si="7"/>
        <v>1185</v>
      </c>
      <c r="M75" s="25"/>
      <c r="N75" s="26">
        <f t="shared" si="6"/>
        <v>1185</v>
      </c>
      <c r="O75" s="28"/>
      <c r="P75" s="4"/>
    </row>
    <row r="76" spans="1:17" x14ac:dyDescent="0.25">
      <c r="A76" s="20">
        <v>71</v>
      </c>
      <c r="B76" s="20" t="s">
        <v>103</v>
      </c>
      <c r="C76" s="4">
        <v>725591135</v>
      </c>
      <c r="D76" s="4"/>
      <c r="E76" s="4">
        <v>1783</v>
      </c>
      <c r="F76" s="4">
        <v>1783</v>
      </c>
      <c r="G76" s="22">
        <f t="shared" si="4"/>
        <v>0</v>
      </c>
      <c r="H76" s="22">
        <v>125</v>
      </c>
      <c r="I76" s="22">
        <f t="shared" si="5"/>
        <v>0</v>
      </c>
      <c r="J76" s="23">
        <f>'[1]MARCH-20'!M76</f>
        <v>0</v>
      </c>
      <c r="K76" s="23">
        <v>30</v>
      </c>
      <c r="L76" s="24">
        <f t="shared" si="7"/>
        <v>30</v>
      </c>
      <c r="M76" s="25"/>
      <c r="N76" s="26">
        <f t="shared" si="6"/>
        <v>30</v>
      </c>
      <c r="O76" s="28"/>
      <c r="P76" s="35"/>
    </row>
    <row r="77" spans="1:17" x14ac:dyDescent="0.25">
      <c r="A77" s="20">
        <v>72</v>
      </c>
      <c r="B77" s="29" t="s">
        <v>104</v>
      </c>
      <c r="C77" s="4">
        <v>722934504</v>
      </c>
      <c r="D77" s="4"/>
      <c r="E77" s="4">
        <v>672</v>
      </c>
      <c r="F77" s="4">
        <v>672</v>
      </c>
      <c r="G77" s="22">
        <f t="shared" si="4"/>
        <v>0</v>
      </c>
      <c r="H77" s="22">
        <v>125</v>
      </c>
      <c r="I77" s="22">
        <f t="shared" si="5"/>
        <v>0</v>
      </c>
      <c r="J77" s="23">
        <f>'[1]MARCH-20'!M77</f>
        <v>30</v>
      </c>
      <c r="K77" s="23">
        <v>30</v>
      </c>
      <c r="L77" s="24">
        <f t="shared" si="7"/>
        <v>60</v>
      </c>
      <c r="M77" s="25"/>
      <c r="N77" s="26">
        <f t="shared" si="6"/>
        <v>60</v>
      </c>
      <c r="O77" s="28"/>
      <c r="P77" s="31"/>
    </row>
    <row r="78" spans="1:17" x14ac:dyDescent="0.25">
      <c r="A78" s="20">
        <v>73</v>
      </c>
      <c r="B78" s="20" t="s">
        <v>105</v>
      </c>
      <c r="C78" s="4">
        <v>727093047</v>
      </c>
      <c r="D78" s="4"/>
      <c r="E78" s="4">
        <v>200</v>
      </c>
      <c r="F78" s="4">
        <v>200</v>
      </c>
      <c r="G78" s="22">
        <f t="shared" si="4"/>
        <v>0</v>
      </c>
      <c r="H78" s="22">
        <v>125</v>
      </c>
      <c r="I78" s="22">
        <f t="shared" si="5"/>
        <v>0</v>
      </c>
      <c r="J78" s="23">
        <f>'[1]MARCH-20'!M78</f>
        <v>-15</v>
      </c>
      <c r="K78" s="23">
        <v>30</v>
      </c>
      <c r="L78" s="24">
        <f t="shared" si="7"/>
        <v>15</v>
      </c>
      <c r="M78" s="25"/>
      <c r="N78" s="26">
        <f t="shared" si="6"/>
        <v>15</v>
      </c>
      <c r="O78" s="28"/>
      <c r="P78" s="4"/>
    </row>
    <row r="79" spans="1:17" x14ac:dyDescent="0.25">
      <c r="A79" s="20">
        <v>74</v>
      </c>
      <c r="B79" s="20" t="s">
        <v>106</v>
      </c>
      <c r="C79" s="4">
        <v>72222856668</v>
      </c>
      <c r="D79" s="4"/>
      <c r="E79" s="4">
        <v>354</v>
      </c>
      <c r="F79" s="4">
        <v>354</v>
      </c>
      <c r="G79" s="22">
        <f t="shared" si="4"/>
        <v>0</v>
      </c>
      <c r="H79" s="22">
        <v>125</v>
      </c>
      <c r="I79" s="22">
        <f t="shared" si="5"/>
        <v>0</v>
      </c>
      <c r="J79" s="23">
        <f>'[1]MARCH-20'!M79</f>
        <v>0</v>
      </c>
      <c r="K79" s="23">
        <v>30</v>
      </c>
      <c r="L79" s="24">
        <f t="shared" si="7"/>
        <v>30</v>
      </c>
      <c r="M79" s="25"/>
      <c r="N79" s="26">
        <f t="shared" si="6"/>
        <v>30</v>
      </c>
      <c r="O79" s="28"/>
      <c r="P79" s="4"/>
    </row>
    <row r="80" spans="1:17" x14ac:dyDescent="0.25">
      <c r="A80" s="20">
        <v>75</v>
      </c>
      <c r="B80" s="20" t="s">
        <v>107</v>
      </c>
      <c r="C80" s="4">
        <v>720245303</v>
      </c>
      <c r="D80" s="4"/>
      <c r="E80" s="4">
        <v>7</v>
      </c>
      <c r="F80" s="4">
        <v>7</v>
      </c>
      <c r="G80" s="22">
        <f t="shared" si="4"/>
        <v>0</v>
      </c>
      <c r="H80" s="22">
        <v>125</v>
      </c>
      <c r="I80" s="22">
        <f t="shared" si="5"/>
        <v>0</v>
      </c>
      <c r="J80" s="23">
        <f>'[1]MARCH-20'!M80</f>
        <v>8290</v>
      </c>
      <c r="K80" s="23">
        <v>30</v>
      </c>
      <c r="L80" s="24">
        <f t="shared" si="7"/>
        <v>8320</v>
      </c>
      <c r="M80" s="25"/>
      <c r="N80" s="26">
        <f t="shared" si="6"/>
        <v>8320</v>
      </c>
      <c r="O80" s="28"/>
      <c r="P80" s="4"/>
    </row>
    <row r="81" spans="1:16" x14ac:dyDescent="0.25">
      <c r="A81" s="20">
        <v>76</v>
      </c>
      <c r="B81" s="20" t="s">
        <v>108</v>
      </c>
      <c r="C81" s="4">
        <v>714343631</v>
      </c>
      <c r="D81" s="4"/>
      <c r="E81" s="4">
        <v>32</v>
      </c>
      <c r="F81" s="4">
        <v>32</v>
      </c>
      <c r="G81" s="22">
        <f t="shared" si="4"/>
        <v>0</v>
      </c>
      <c r="H81" s="22">
        <v>125</v>
      </c>
      <c r="I81" s="22">
        <f t="shared" si="5"/>
        <v>0</v>
      </c>
      <c r="J81" s="23">
        <f>'[1]MARCH-20'!M81</f>
        <v>1250</v>
      </c>
      <c r="K81" s="23">
        <v>30</v>
      </c>
      <c r="L81" s="24">
        <f t="shared" si="7"/>
        <v>1280</v>
      </c>
      <c r="M81" s="25"/>
      <c r="N81" s="26">
        <f t="shared" si="6"/>
        <v>1280</v>
      </c>
      <c r="O81" s="27"/>
      <c r="P81" s="4"/>
    </row>
    <row r="82" spans="1:16" x14ac:dyDescent="0.25">
      <c r="A82" s="20">
        <v>77</v>
      </c>
      <c r="B82" s="20" t="s">
        <v>109</v>
      </c>
      <c r="C82" s="4">
        <v>727922442</v>
      </c>
      <c r="D82" s="30" t="s">
        <v>110</v>
      </c>
      <c r="E82" s="4">
        <v>857</v>
      </c>
      <c r="F82" s="4">
        <v>857</v>
      </c>
      <c r="G82" s="22">
        <f t="shared" si="4"/>
        <v>0</v>
      </c>
      <c r="H82" s="22">
        <v>125</v>
      </c>
      <c r="I82" s="22">
        <f t="shared" si="5"/>
        <v>0</v>
      </c>
      <c r="J82" s="23">
        <f>'[1]MARCH-20'!M82</f>
        <v>-365</v>
      </c>
      <c r="K82" s="23">
        <v>30</v>
      </c>
      <c r="L82" s="24">
        <f t="shared" si="7"/>
        <v>-335</v>
      </c>
      <c r="M82" s="25"/>
      <c r="N82" s="26">
        <f t="shared" si="6"/>
        <v>-335</v>
      </c>
      <c r="O82" s="28"/>
      <c r="P82" s="4"/>
    </row>
    <row r="83" spans="1:16" x14ac:dyDescent="0.25">
      <c r="A83" s="20">
        <v>78</v>
      </c>
      <c r="B83" s="29" t="s">
        <v>111</v>
      </c>
      <c r="C83" s="36" t="s">
        <v>112</v>
      </c>
      <c r="D83" s="30" t="s">
        <v>113</v>
      </c>
      <c r="E83" s="4">
        <v>181</v>
      </c>
      <c r="F83" s="4">
        <v>181</v>
      </c>
      <c r="G83" s="22">
        <f t="shared" si="4"/>
        <v>0</v>
      </c>
      <c r="H83" s="22">
        <v>125</v>
      </c>
      <c r="I83" s="22">
        <f t="shared" si="5"/>
        <v>0</v>
      </c>
      <c r="J83" s="23">
        <f>'[1]MARCH-20'!M83</f>
        <v>63365</v>
      </c>
      <c r="K83" s="23">
        <v>30</v>
      </c>
      <c r="L83" s="24">
        <f t="shared" si="7"/>
        <v>63395</v>
      </c>
      <c r="M83" s="25"/>
      <c r="N83" s="26">
        <f t="shared" si="6"/>
        <v>63395</v>
      </c>
      <c r="O83" s="37"/>
      <c r="P83" s="4"/>
    </row>
    <row r="84" spans="1:16" x14ac:dyDescent="0.25">
      <c r="A84" s="20">
        <v>79</v>
      </c>
      <c r="B84" s="20" t="s">
        <v>114</v>
      </c>
      <c r="C84" s="4">
        <v>722771583</v>
      </c>
      <c r="D84" s="4"/>
      <c r="E84" s="4">
        <v>3872</v>
      </c>
      <c r="F84" s="4">
        <v>3872</v>
      </c>
      <c r="G84" s="22">
        <f t="shared" si="4"/>
        <v>0</v>
      </c>
      <c r="H84" s="22">
        <v>125</v>
      </c>
      <c r="I84" s="22">
        <f t="shared" si="5"/>
        <v>0</v>
      </c>
      <c r="J84" s="23">
        <f>'[1]MARCH-20'!M84</f>
        <v>0</v>
      </c>
      <c r="K84" s="23">
        <v>30</v>
      </c>
      <c r="L84" s="24">
        <f t="shared" si="7"/>
        <v>30</v>
      </c>
      <c r="M84" s="25"/>
      <c r="N84" s="26">
        <f t="shared" si="6"/>
        <v>30</v>
      </c>
      <c r="O84" s="28"/>
      <c r="P84" s="4"/>
    </row>
    <row r="85" spans="1:16" x14ac:dyDescent="0.25">
      <c r="A85" s="20">
        <v>80</v>
      </c>
      <c r="B85" s="20" t="s">
        <v>115</v>
      </c>
      <c r="C85" s="4">
        <v>722170529</v>
      </c>
      <c r="D85" s="4"/>
      <c r="E85" s="4">
        <v>1955</v>
      </c>
      <c r="F85" s="4">
        <v>1955</v>
      </c>
      <c r="G85" s="22">
        <f t="shared" si="4"/>
        <v>0</v>
      </c>
      <c r="H85" s="22">
        <v>125</v>
      </c>
      <c r="I85" s="22">
        <f t="shared" si="5"/>
        <v>0</v>
      </c>
      <c r="J85" s="23">
        <f>'[1]MARCH-20'!M85</f>
        <v>-10</v>
      </c>
      <c r="K85" s="23">
        <v>30</v>
      </c>
      <c r="L85" s="24">
        <f t="shared" si="7"/>
        <v>20</v>
      </c>
      <c r="M85" s="25"/>
      <c r="N85" s="26">
        <f t="shared" si="6"/>
        <v>20</v>
      </c>
      <c r="O85" s="28"/>
      <c r="P85" s="4"/>
    </row>
    <row r="86" spans="1:16" x14ac:dyDescent="0.25">
      <c r="A86" s="20">
        <v>81</v>
      </c>
      <c r="B86" s="29" t="s">
        <v>116</v>
      </c>
      <c r="C86" s="4">
        <v>720683443</v>
      </c>
      <c r="D86" s="4"/>
      <c r="E86" s="4"/>
      <c r="F86" s="4"/>
      <c r="G86" s="22">
        <f t="shared" si="4"/>
        <v>0</v>
      </c>
      <c r="H86" s="22">
        <v>125</v>
      </c>
      <c r="I86" s="22">
        <f t="shared" si="5"/>
        <v>0</v>
      </c>
      <c r="J86" s="23">
        <f>'[1]MARCH-20'!M86</f>
        <v>7900</v>
      </c>
      <c r="K86" s="23">
        <v>30</v>
      </c>
      <c r="L86" s="24">
        <f t="shared" si="7"/>
        <v>7930</v>
      </c>
      <c r="M86" s="25"/>
      <c r="N86" s="26">
        <f t="shared" si="6"/>
        <v>7930</v>
      </c>
      <c r="O86" s="27"/>
      <c r="P86" s="4" t="s">
        <v>21</v>
      </c>
    </row>
    <row r="87" spans="1:16" x14ac:dyDescent="0.25">
      <c r="A87" s="20">
        <v>82</v>
      </c>
      <c r="B87" s="20" t="s">
        <v>117</v>
      </c>
      <c r="C87" s="4">
        <v>725591597</v>
      </c>
      <c r="D87" s="4"/>
      <c r="E87" s="4">
        <v>498</v>
      </c>
      <c r="F87" s="4">
        <v>498</v>
      </c>
      <c r="G87" s="22">
        <f t="shared" si="4"/>
        <v>0</v>
      </c>
      <c r="H87" s="22">
        <v>125</v>
      </c>
      <c r="I87" s="22">
        <f t="shared" si="5"/>
        <v>0</v>
      </c>
      <c r="J87" s="23">
        <f>'[1]MARCH-20'!M87</f>
        <v>0</v>
      </c>
      <c r="K87" s="23">
        <v>30</v>
      </c>
      <c r="L87" s="24">
        <f t="shared" si="7"/>
        <v>30</v>
      </c>
      <c r="M87" s="25"/>
      <c r="N87" s="26">
        <f t="shared" si="6"/>
        <v>30</v>
      </c>
      <c r="O87" s="28"/>
      <c r="P87" s="4"/>
    </row>
    <row r="88" spans="1:16" x14ac:dyDescent="0.25">
      <c r="A88" s="20">
        <v>83</v>
      </c>
      <c r="B88" s="20" t="s">
        <v>118</v>
      </c>
      <c r="C88" s="4">
        <v>720540138</v>
      </c>
      <c r="D88" s="4"/>
      <c r="E88" s="4">
        <v>311</v>
      </c>
      <c r="F88" s="4">
        <v>311</v>
      </c>
      <c r="G88" s="22">
        <f t="shared" si="4"/>
        <v>0</v>
      </c>
      <c r="H88" s="22">
        <v>125</v>
      </c>
      <c r="I88" s="22">
        <f t="shared" si="5"/>
        <v>0</v>
      </c>
      <c r="J88" s="23">
        <f>'[1]MARCH-20'!M88</f>
        <v>15490</v>
      </c>
      <c r="K88" s="23">
        <v>30</v>
      </c>
      <c r="L88" s="24">
        <f t="shared" si="7"/>
        <v>15520</v>
      </c>
      <c r="M88" s="25"/>
      <c r="N88" s="26">
        <f t="shared" si="6"/>
        <v>15520</v>
      </c>
      <c r="O88" s="28"/>
      <c r="P88" s="4" t="s">
        <v>21</v>
      </c>
    </row>
    <row r="89" spans="1:16" x14ac:dyDescent="0.25">
      <c r="A89" s="20">
        <v>84</v>
      </c>
      <c r="B89" s="20" t="s">
        <v>119</v>
      </c>
      <c r="C89" s="4">
        <v>722619483</v>
      </c>
      <c r="D89" s="4"/>
      <c r="E89" s="4">
        <v>254</v>
      </c>
      <c r="F89" s="4">
        <v>254</v>
      </c>
      <c r="G89" s="22">
        <f t="shared" si="4"/>
        <v>0</v>
      </c>
      <c r="H89" s="22">
        <v>125</v>
      </c>
      <c r="I89" s="22">
        <f t="shared" si="5"/>
        <v>0</v>
      </c>
      <c r="J89" s="23">
        <f>'[1]MARCH-20'!M89</f>
        <v>3585</v>
      </c>
      <c r="K89" s="23">
        <v>30</v>
      </c>
      <c r="L89" s="24">
        <f t="shared" si="7"/>
        <v>3615</v>
      </c>
      <c r="M89" s="25"/>
      <c r="N89" s="26">
        <f t="shared" si="6"/>
        <v>3615</v>
      </c>
      <c r="O89" s="27"/>
      <c r="P89" s="4"/>
    </row>
    <row r="90" spans="1:16" x14ac:dyDescent="0.25">
      <c r="A90" s="20">
        <v>85</v>
      </c>
      <c r="B90" s="29" t="s">
        <v>120</v>
      </c>
      <c r="C90" s="4">
        <v>721513925</v>
      </c>
      <c r="D90" s="4"/>
      <c r="E90" s="4">
        <v>97</v>
      </c>
      <c r="F90" s="4">
        <v>97</v>
      </c>
      <c r="G90" s="22">
        <f t="shared" si="4"/>
        <v>0</v>
      </c>
      <c r="H90" s="22">
        <v>125</v>
      </c>
      <c r="I90" s="22">
        <f t="shared" si="5"/>
        <v>0</v>
      </c>
      <c r="J90" s="23">
        <f>'[1]MARCH-20'!M90</f>
        <v>7280</v>
      </c>
      <c r="K90" s="23">
        <v>30</v>
      </c>
      <c r="L90" s="24">
        <f t="shared" si="7"/>
        <v>7310</v>
      </c>
      <c r="M90" s="25"/>
      <c r="N90" s="26">
        <f t="shared" si="6"/>
        <v>7310</v>
      </c>
      <c r="O90" s="28"/>
      <c r="P90" s="4"/>
    </row>
    <row r="91" spans="1:16" x14ac:dyDescent="0.25">
      <c r="A91" s="20">
        <v>86</v>
      </c>
      <c r="B91" s="20" t="s">
        <v>121</v>
      </c>
      <c r="C91" s="4">
        <v>726818440</v>
      </c>
      <c r="D91" s="4"/>
      <c r="E91" s="4">
        <v>386</v>
      </c>
      <c r="F91" s="4">
        <v>386</v>
      </c>
      <c r="G91" s="22">
        <f t="shared" si="4"/>
        <v>0</v>
      </c>
      <c r="H91" s="22">
        <v>125</v>
      </c>
      <c r="I91" s="22">
        <f t="shared" si="5"/>
        <v>0</v>
      </c>
      <c r="J91" s="23">
        <f>'[1]MARCH-20'!M91</f>
        <v>12285</v>
      </c>
      <c r="K91" s="23">
        <v>30</v>
      </c>
      <c r="L91" s="24">
        <f t="shared" si="7"/>
        <v>12315</v>
      </c>
      <c r="M91" s="25"/>
      <c r="N91" s="26">
        <f t="shared" si="6"/>
        <v>12315</v>
      </c>
      <c r="O91" s="27"/>
      <c r="P91" s="4"/>
    </row>
    <row r="92" spans="1:16" x14ac:dyDescent="0.25">
      <c r="A92" s="20">
        <v>87</v>
      </c>
      <c r="B92" s="20" t="s">
        <v>122</v>
      </c>
      <c r="C92" s="4">
        <v>716216451</v>
      </c>
      <c r="D92" s="30" t="s">
        <v>123</v>
      </c>
      <c r="E92" s="4">
        <v>1782</v>
      </c>
      <c r="F92" s="4">
        <v>1782</v>
      </c>
      <c r="G92" s="22">
        <f>F92-E92</f>
        <v>0</v>
      </c>
      <c r="H92" s="22">
        <v>125</v>
      </c>
      <c r="I92" s="22">
        <f t="shared" si="5"/>
        <v>0</v>
      </c>
      <c r="J92" s="23">
        <f>'[1]MARCH-20'!M92</f>
        <v>9920</v>
      </c>
      <c r="K92" s="23">
        <v>30</v>
      </c>
      <c r="L92" s="24">
        <f t="shared" si="7"/>
        <v>9950</v>
      </c>
      <c r="M92" s="25"/>
      <c r="N92" s="26">
        <f t="shared" si="6"/>
        <v>9950</v>
      </c>
      <c r="O92" s="28"/>
      <c r="P92" s="4"/>
    </row>
    <row r="93" spans="1:16" x14ac:dyDescent="0.25">
      <c r="A93" s="20">
        <v>88</v>
      </c>
      <c r="B93" s="20" t="s">
        <v>124</v>
      </c>
      <c r="C93" s="4">
        <v>722736020</v>
      </c>
      <c r="D93" s="4"/>
      <c r="E93" s="4">
        <v>794</v>
      </c>
      <c r="F93" s="4">
        <v>794</v>
      </c>
      <c r="G93" s="22">
        <f t="shared" si="4"/>
        <v>0</v>
      </c>
      <c r="H93" s="22">
        <v>125</v>
      </c>
      <c r="I93" s="22">
        <f>G93*H93</f>
        <v>0</v>
      </c>
      <c r="J93" s="23">
        <f>'[1]MARCH-20'!M93</f>
        <v>-205</v>
      </c>
      <c r="K93" s="23">
        <v>30</v>
      </c>
      <c r="L93" s="24">
        <f t="shared" si="7"/>
        <v>-175</v>
      </c>
      <c r="M93" s="25"/>
      <c r="N93" s="26">
        <f t="shared" si="6"/>
        <v>-175</v>
      </c>
      <c r="O93" s="28"/>
      <c r="P93" s="4"/>
    </row>
    <row r="94" spans="1:16" x14ac:dyDescent="0.25">
      <c r="A94" s="20">
        <v>89</v>
      </c>
      <c r="B94" s="20" t="s">
        <v>125</v>
      </c>
      <c r="C94" s="4">
        <v>712454930</v>
      </c>
      <c r="D94" s="30" t="s">
        <v>126</v>
      </c>
      <c r="E94" s="4">
        <v>56</v>
      </c>
      <c r="F94" s="4">
        <v>56</v>
      </c>
      <c r="G94" s="22">
        <f t="shared" si="4"/>
        <v>0</v>
      </c>
      <c r="H94" s="22">
        <v>125</v>
      </c>
      <c r="I94" s="22">
        <f t="shared" si="5"/>
        <v>0</v>
      </c>
      <c r="J94" s="23">
        <f>'[1]MARCH-20'!M94</f>
        <v>0</v>
      </c>
      <c r="K94" s="23">
        <v>30</v>
      </c>
      <c r="L94" s="24">
        <f t="shared" si="7"/>
        <v>30</v>
      </c>
      <c r="M94" s="25"/>
      <c r="N94" s="26">
        <f t="shared" si="6"/>
        <v>30</v>
      </c>
      <c r="O94" s="28"/>
      <c r="P94" s="4"/>
    </row>
    <row r="95" spans="1:16" x14ac:dyDescent="0.25">
      <c r="A95" s="20">
        <v>90</v>
      </c>
      <c r="B95" s="29" t="s">
        <v>127</v>
      </c>
      <c r="C95" s="4">
        <v>720810846</v>
      </c>
      <c r="D95" s="4"/>
      <c r="E95" s="4">
        <v>315</v>
      </c>
      <c r="F95" s="4">
        <v>315</v>
      </c>
      <c r="G95" s="22">
        <f t="shared" si="4"/>
        <v>0</v>
      </c>
      <c r="H95" s="22">
        <v>125</v>
      </c>
      <c r="I95" s="22">
        <f t="shared" si="5"/>
        <v>0</v>
      </c>
      <c r="J95" s="23">
        <f>'[1]MARCH-20'!M95</f>
        <v>6050</v>
      </c>
      <c r="K95" s="23">
        <v>30</v>
      </c>
      <c r="L95" s="24">
        <f t="shared" si="7"/>
        <v>6080</v>
      </c>
      <c r="M95" s="25"/>
      <c r="N95" s="26">
        <f t="shared" si="6"/>
        <v>6080</v>
      </c>
      <c r="O95" s="28"/>
      <c r="P95" s="4"/>
    </row>
    <row r="96" spans="1:16" x14ac:dyDescent="0.25">
      <c r="A96" s="20">
        <v>91</v>
      </c>
      <c r="B96" s="20" t="s">
        <v>128</v>
      </c>
      <c r="C96" s="4">
        <v>722263895</v>
      </c>
      <c r="D96" s="4"/>
      <c r="E96" s="4">
        <v>0</v>
      </c>
      <c r="F96" s="4">
        <v>0</v>
      </c>
      <c r="G96" s="22">
        <f t="shared" si="4"/>
        <v>0</v>
      </c>
      <c r="H96" s="22">
        <v>125</v>
      </c>
      <c r="I96" s="22">
        <f t="shared" si="5"/>
        <v>0</v>
      </c>
      <c r="J96" s="23">
        <f>'[1]MARCH-20'!M96</f>
        <v>2450</v>
      </c>
      <c r="K96" s="23">
        <v>30</v>
      </c>
      <c r="L96" s="24">
        <f t="shared" si="7"/>
        <v>2480</v>
      </c>
      <c r="M96" s="25"/>
      <c r="N96" s="26">
        <f t="shared" si="6"/>
        <v>2480</v>
      </c>
      <c r="O96" s="27"/>
      <c r="P96" s="4" t="s">
        <v>21</v>
      </c>
    </row>
    <row r="97" spans="1:16" x14ac:dyDescent="0.25">
      <c r="A97" s="20">
        <v>92</v>
      </c>
      <c r="B97" s="20" t="s">
        <v>129</v>
      </c>
      <c r="C97" s="4">
        <v>725553511</v>
      </c>
      <c r="D97" s="4"/>
      <c r="E97" s="4">
        <v>700</v>
      </c>
      <c r="F97" s="4">
        <v>700</v>
      </c>
      <c r="G97" s="22">
        <f t="shared" si="4"/>
        <v>0</v>
      </c>
      <c r="H97" s="22">
        <v>125</v>
      </c>
      <c r="I97" s="22">
        <f t="shared" si="5"/>
        <v>0</v>
      </c>
      <c r="J97" s="23">
        <f>'[1]MARCH-20'!M97</f>
        <v>1590</v>
      </c>
      <c r="K97" s="23">
        <v>30</v>
      </c>
      <c r="L97" s="24">
        <f t="shared" si="7"/>
        <v>1620</v>
      </c>
      <c r="M97" s="25"/>
      <c r="N97" s="26">
        <f t="shared" si="6"/>
        <v>1620</v>
      </c>
      <c r="O97" s="28"/>
      <c r="P97" s="4"/>
    </row>
    <row r="98" spans="1:16" x14ac:dyDescent="0.25">
      <c r="A98" s="20">
        <v>93</v>
      </c>
      <c r="B98" s="29" t="s">
        <v>130</v>
      </c>
      <c r="C98" s="4">
        <v>721606375</v>
      </c>
      <c r="D98" s="4"/>
      <c r="E98" s="4">
        <v>26</v>
      </c>
      <c r="F98" s="4">
        <v>26</v>
      </c>
      <c r="G98" s="22">
        <f t="shared" si="4"/>
        <v>0</v>
      </c>
      <c r="H98" s="22">
        <v>125</v>
      </c>
      <c r="I98" s="22">
        <f t="shared" si="5"/>
        <v>0</v>
      </c>
      <c r="J98" s="23">
        <f>'[1]MARCH-20'!M98</f>
        <v>405</v>
      </c>
      <c r="K98" s="23">
        <v>30</v>
      </c>
      <c r="L98" s="24">
        <f t="shared" si="7"/>
        <v>435</v>
      </c>
      <c r="M98" s="25"/>
      <c r="N98" s="26">
        <f t="shared" si="6"/>
        <v>435</v>
      </c>
      <c r="O98" s="28"/>
      <c r="P98" s="4"/>
    </row>
    <row r="99" spans="1:16" x14ac:dyDescent="0.25">
      <c r="A99" s="20">
        <v>94</v>
      </c>
      <c r="B99" s="20" t="s">
        <v>131</v>
      </c>
      <c r="C99" s="4">
        <v>721386106</v>
      </c>
      <c r="D99" s="30" t="s">
        <v>132</v>
      </c>
      <c r="E99" s="4">
        <v>1793</v>
      </c>
      <c r="F99" s="4">
        <v>1793</v>
      </c>
      <c r="G99" s="22">
        <f t="shared" si="4"/>
        <v>0</v>
      </c>
      <c r="H99" s="22">
        <v>125</v>
      </c>
      <c r="I99" s="22">
        <f t="shared" si="5"/>
        <v>0</v>
      </c>
      <c r="J99" s="23">
        <f>'[1]MARCH-20'!M99</f>
        <v>2635</v>
      </c>
      <c r="K99" s="23">
        <v>30</v>
      </c>
      <c r="L99" s="24">
        <f t="shared" si="7"/>
        <v>2665</v>
      </c>
      <c r="M99" s="25"/>
      <c r="N99" s="26">
        <f t="shared" si="6"/>
        <v>2665</v>
      </c>
      <c r="O99" s="28"/>
      <c r="P99" s="4"/>
    </row>
    <row r="100" spans="1:16" x14ac:dyDescent="0.25">
      <c r="A100" s="20">
        <v>95</v>
      </c>
      <c r="B100" s="29" t="s">
        <v>133</v>
      </c>
      <c r="C100" s="4">
        <v>723938912</v>
      </c>
      <c r="D100" s="4" t="s">
        <v>134</v>
      </c>
      <c r="E100" s="4">
        <v>1676</v>
      </c>
      <c r="F100" s="4">
        <v>1676</v>
      </c>
      <c r="G100" s="22">
        <f t="shared" si="4"/>
        <v>0</v>
      </c>
      <c r="H100" s="22">
        <v>125</v>
      </c>
      <c r="I100" s="22">
        <f t="shared" si="5"/>
        <v>0</v>
      </c>
      <c r="J100" s="23">
        <f>'[1]MARCH-20'!M100</f>
        <v>150</v>
      </c>
      <c r="K100" s="23">
        <v>30</v>
      </c>
      <c r="L100" s="24">
        <f t="shared" si="7"/>
        <v>180</v>
      </c>
      <c r="M100" s="25"/>
      <c r="N100" s="26">
        <f t="shared" si="6"/>
        <v>180</v>
      </c>
      <c r="O100" s="28"/>
      <c r="P100" s="4"/>
    </row>
    <row r="101" spans="1:16" x14ac:dyDescent="0.25">
      <c r="A101" s="20">
        <v>96</v>
      </c>
      <c r="B101" s="20" t="s">
        <v>135</v>
      </c>
      <c r="C101" s="4">
        <v>717622259</v>
      </c>
      <c r="D101" s="4"/>
      <c r="E101" s="4">
        <v>593</v>
      </c>
      <c r="F101" s="4">
        <v>593</v>
      </c>
      <c r="G101" s="22">
        <f t="shared" si="4"/>
        <v>0</v>
      </c>
      <c r="H101" s="22">
        <v>125</v>
      </c>
      <c r="I101" s="22">
        <f t="shared" si="5"/>
        <v>0</v>
      </c>
      <c r="J101" s="23">
        <f>'[1]MARCH-20'!M101</f>
        <v>-1110</v>
      </c>
      <c r="K101" s="23">
        <v>30</v>
      </c>
      <c r="L101" s="24">
        <f t="shared" si="7"/>
        <v>-1080</v>
      </c>
      <c r="M101" s="25"/>
      <c r="N101" s="26">
        <f t="shared" si="6"/>
        <v>-1080</v>
      </c>
      <c r="P101" s="28"/>
    </row>
    <row r="102" spans="1:16" x14ac:dyDescent="0.25">
      <c r="A102" s="20">
        <v>97</v>
      </c>
      <c r="B102" s="20" t="s">
        <v>136</v>
      </c>
      <c r="C102" s="4">
        <v>722244617</v>
      </c>
      <c r="D102" s="4"/>
      <c r="E102" s="4">
        <v>2317</v>
      </c>
      <c r="F102" s="4">
        <v>2317</v>
      </c>
      <c r="G102" s="22">
        <f t="shared" si="4"/>
        <v>0</v>
      </c>
      <c r="H102" s="22">
        <v>125</v>
      </c>
      <c r="I102" s="22">
        <f t="shared" si="5"/>
        <v>0</v>
      </c>
      <c r="J102" s="23">
        <f>'[1]MARCH-20'!M102</f>
        <v>4320</v>
      </c>
      <c r="K102" s="23">
        <v>30</v>
      </c>
      <c r="L102" s="24">
        <f t="shared" si="7"/>
        <v>4350</v>
      </c>
      <c r="M102" s="25"/>
      <c r="N102" s="26">
        <f t="shared" si="6"/>
        <v>4350</v>
      </c>
      <c r="O102" s="28"/>
      <c r="P102" s="4"/>
    </row>
    <row r="103" spans="1:16" x14ac:dyDescent="0.25">
      <c r="A103" s="20">
        <v>98</v>
      </c>
      <c r="B103" s="20" t="s">
        <v>137</v>
      </c>
      <c r="C103" s="4">
        <v>720546325</v>
      </c>
      <c r="D103" s="4"/>
      <c r="E103" s="4">
        <v>712</v>
      </c>
      <c r="F103" s="4">
        <v>712</v>
      </c>
      <c r="G103" s="22">
        <f t="shared" si="4"/>
        <v>0</v>
      </c>
      <c r="H103" s="22">
        <v>125</v>
      </c>
      <c r="I103" s="22">
        <f t="shared" si="5"/>
        <v>0</v>
      </c>
      <c r="J103" s="23">
        <f>'[1]MARCH-20'!M103</f>
        <v>0</v>
      </c>
      <c r="K103" s="23">
        <v>30</v>
      </c>
      <c r="L103" s="24">
        <f t="shared" si="7"/>
        <v>30</v>
      </c>
      <c r="M103" s="25"/>
      <c r="N103" s="26">
        <f t="shared" si="6"/>
        <v>30</v>
      </c>
      <c r="O103" s="28"/>
      <c r="P103" s="4"/>
    </row>
    <row r="104" spans="1:16" x14ac:dyDescent="0.25">
      <c r="A104" s="20">
        <v>99</v>
      </c>
      <c r="B104" s="20" t="s">
        <v>138</v>
      </c>
      <c r="C104" s="4">
        <v>723638442</v>
      </c>
      <c r="D104" s="4"/>
      <c r="E104" s="4">
        <v>208</v>
      </c>
      <c r="F104" s="4">
        <v>208</v>
      </c>
      <c r="G104" s="22">
        <f t="shared" si="4"/>
        <v>0</v>
      </c>
      <c r="H104" s="22">
        <v>125</v>
      </c>
      <c r="I104" s="22">
        <f t="shared" si="5"/>
        <v>0</v>
      </c>
      <c r="J104" s="23">
        <f>'[1]MARCH-20'!M104</f>
        <v>2580</v>
      </c>
      <c r="K104" s="23">
        <v>30</v>
      </c>
      <c r="L104" s="24">
        <f t="shared" si="7"/>
        <v>2610</v>
      </c>
      <c r="M104" s="25"/>
      <c r="N104" s="26">
        <f t="shared" si="6"/>
        <v>2610</v>
      </c>
      <c r="O104" s="28"/>
      <c r="P104" s="4"/>
    </row>
    <row r="105" spans="1:16" x14ac:dyDescent="0.25">
      <c r="A105" s="20">
        <v>100</v>
      </c>
      <c r="B105" s="29" t="s">
        <v>139</v>
      </c>
      <c r="C105" s="4">
        <v>720788238</v>
      </c>
      <c r="D105" s="4"/>
      <c r="E105" s="4">
        <v>341</v>
      </c>
      <c r="F105" s="4">
        <v>341</v>
      </c>
      <c r="G105" s="22">
        <f t="shared" si="4"/>
        <v>0</v>
      </c>
      <c r="H105" s="22">
        <v>125</v>
      </c>
      <c r="I105" s="22">
        <f t="shared" si="5"/>
        <v>0</v>
      </c>
      <c r="J105" s="23">
        <f>'[1]MARCH-20'!M105</f>
        <v>2400</v>
      </c>
      <c r="K105" s="23">
        <v>30</v>
      </c>
      <c r="L105" s="24">
        <f t="shared" si="7"/>
        <v>2430</v>
      </c>
      <c r="M105" s="25"/>
      <c r="N105" s="26">
        <f t="shared" si="6"/>
        <v>2430</v>
      </c>
      <c r="O105" s="28"/>
      <c r="P105" s="4"/>
    </row>
    <row r="106" spans="1:16" x14ac:dyDescent="0.25">
      <c r="A106" s="20">
        <v>101</v>
      </c>
      <c r="B106" s="29" t="s">
        <v>140</v>
      </c>
      <c r="C106" s="4">
        <v>723539651</v>
      </c>
      <c r="D106" s="4"/>
      <c r="E106" s="4">
        <v>2724</v>
      </c>
      <c r="F106" s="4">
        <v>2724</v>
      </c>
      <c r="G106" s="22">
        <f t="shared" si="4"/>
        <v>0</v>
      </c>
      <c r="H106" s="22">
        <v>125</v>
      </c>
      <c r="I106" s="22">
        <f t="shared" si="5"/>
        <v>0</v>
      </c>
      <c r="J106" s="23">
        <f>'[1]MARCH-20'!M106</f>
        <v>1665</v>
      </c>
      <c r="K106" s="23">
        <v>30</v>
      </c>
      <c r="L106" s="24">
        <f t="shared" si="7"/>
        <v>1695</v>
      </c>
      <c r="M106" s="25"/>
      <c r="N106" s="26">
        <f t="shared" si="6"/>
        <v>1695</v>
      </c>
      <c r="O106" s="28"/>
      <c r="P106" s="4"/>
    </row>
    <row r="107" spans="1:16" x14ac:dyDescent="0.25">
      <c r="A107" s="20">
        <v>102</v>
      </c>
      <c r="B107" s="29" t="s">
        <v>141</v>
      </c>
      <c r="C107" s="4">
        <v>722850609</v>
      </c>
      <c r="D107" s="4"/>
      <c r="E107" s="4">
        <v>151</v>
      </c>
      <c r="F107" s="4">
        <v>151</v>
      </c>
      <c r="G107" s="22">
        <f t="shared" si="4"/>
        <v>0</v>
      </c>
      <c r="H107" s="22">
        <v>125</v>
      </c>
      <c r="I107" s="22">
        <f t="shared" si="5"/>
        <v>0</v>
      </c>
      <c r="J107" s="23">
        <f>'[1]MARCH-20'!M107</f>
        <v>155</v>
      </c>
      <c r="K107" s="23">
        <v>30</v>
      </c>
      <c r="L107" s="24">
        <f t="shared" si="7"/>
        <v>185</v>
      </c>
      <c r="M107" s="25"/>
      <c r="N107" s="26">
        <f t="shared" si="6"/>
        <v>185</v>
      </c>
      <c r="O107" s="28"/>
      <c r="P107" s="4"/>
    </row>
    <row r="108" spans="1:16" x14ac:dyDescent="0.25">
      <c r="A108" s="20">
        <v>103</v>
      </c>
      <c r="B108" s="29" t="s">
        <v>142</v>
      </c>
      <c r="C108" s="4">
        <v>722887477</v>
      </c>
      <c r="D108" s="4"/>
      <c r="E108" s="4">
        <v>1206</v>
      </c>
      <c r="F108" s="4">
        <v>1206</v>
      </c>
      <c r="G108" s="22">
        <f t="shared" si="4"/>
        <v>0</v>
      </c>
      <c r="H108" s="22">
        <v>125</v>
      </c>
      <c r="I108" s="22">
        <f t="shared" si="5"/>
        <v>0</v>
      </c>
      <c r="J108" s="23">
        <f>'[1]MARCH-20'!M108</f>
        <v>0</v>
      </c>
      <c r="K108" s="23">
        <v>30</v>
      </c>
      <c r="L108" s="24">
        <f t="shared" si="7"/>
        <v>30</v>
      </c>
      <c r="M108" s="25"/>
      <c r="N108" s="26">
        <f t="shared" si="6"/>
        <v>30</v>
      </c>
      <c r="O108" s="28"/>
      <c r="P108" s="4"/>
    </row>
    <row r="109" spans="1:16" x14ac:dyDescent="0.25">
      <c r="A109" s="20">
        <v>104</v>
      </c>
      <c r="B109" s="20" t="s">
        <v>143</v>
      </c>
      <c r="C109" s="4">
        <v>722807323</v>
      </c>
      <c r="D109" s="30" t="s">
        <v>144</v>
      </c>
      <c r="E109" s="4">
        <v>1935</v>
      </c>
      <c r="F109" s="4">
        <v>1935</v>
      </c>
      <c r="G109" s="22">
        <f t="shared" si="4"/>
        <v>0</v>
      </c>
      <c r="H109" s="22">
        <v>125</v>
      </c>
      <c r="I109" s="22">
        <f t="shared" si="5"/>
        <v>0</v>
      </c>
      <c r="J109" s="23">
        <f>'[1]MARCH-20'!M109</f>
        <v>0</v>
      </c>
      <c r="K109" s="23">
        <v>30</v>
      </c>
      <c r="L109" s="24">
        <f t="shared" si="7"/>
        <v>30</v>
      </c>
      <c r="M109" s="25"/>
      <c r="N109" s="26">
        <f t="shared" si="6"/>
        <v>30</v>
      </c>
      <c r="O109" s="37"/>
      <c r="P109" s="4"/>
    </row>
    <row r="110" spans="1:16" x14ac:dyDescent="0.25">
      <c r="A110" s="20">
        <v>105</v>
      </c>
      <c r="B110" s="20" t="s">
        <v>145</v>
      </c>
      <c r="C110" s="4">
        <v>724151194</v>
      </c>
      <c r="D110" s="30" t="s">
        <v>146</v>
      </c>
      <c r="E110" s="4">
        <v>755</v>
      </c>
      <c r="F110" s="4">
        <v>755</v>
      </c>
      <c r="G110" s="22">
        <f t="shared" si="4"/>
        <v>0</v>
      </c>
      <c r="H110" s="22">
        <v>125</v>
      </c>
      <c r="I110" s="22">
        <f t="shared" si="5"/>
        <v>0</v>
      </c>
      <c r="J110" s="23">
        <f>'[1]MARCH-20'!M110</f>
        <v>0</v>
      </c>
      <c r="K110" s="23">
        <v>30</v>
      </c>
      <c r="L110" s="24">
        <f t="shared" si="7"/>
        <v>30</v>
      </c>
      <c r="M110" s="25"/>
      <c r="N110" s="26">
        <f t="shared" si="6"/>
        <v>30</v>
      </c>
      <c r="O110" s="28"/>
      <c r="P110" s="4"/>
    </row>
    <row r="111" spans="1:16" x14ac:dyDescent="0.25">
      <c r="A111" s="20">
        <v>106</v>
      </c>
      <c r="B111" s="20" t="s">
        <v>147</v>
      </c>
      <c r="C111" s="4">
        <v>722795582</v>
      </c>
      <c r="D111" s="4"/>
      <c r="E111" s="4">
        <v>232</v>
      </c>
      <c r="F111" s="4">
        <v>232</v>
      </c>
      <c r="G111" s="22">
        <f t="shared" si="4"/>
        <v>0</v>
      </c>
      <c r="H111" s="22">
        <v>125</v>
      </c>
      <c r="I111" s="22">
        <f t="shared" si="5"/>
        <v>0</v>
      </c>
      <c r="J111" s="23">
        <f>'[1]MARCH-20'!M111</f>
        <v>2615</v>
      </c>
      <c r="K111" s="23">
        <v>30</v>
      </c>
      <c r="L111" s="24">
        <f t="shared" si="7"/>
        <v>2645</v>
      </c>
      <c r="M111" s="25"/>
      <c r="N111" s="26">
        <f t="shared" si="6"/>
        <v>2645</v>
      </c>
      <c r="O111" s="28"/>
      <c r="P111" s="4"/>
    </row>
    <row r="112" spans="1:16" x14ac:dyDescent="0.25">
      <c r="A112" s="20">
        <v>107</v>
      </c>
      <c r="B112" s="20" t="s">
        <v>148</v>
      </c>
      <c r="C112" s="4">
        <v>733449994</v>
      </c>
      <c r="D112" s="4"/>
      <c r="E112" s="4">
        <v>942</v>
      </c>
      <c r="F112" s="4">
        <v>942</v>
      </c>
      <c r="G112" s="22">
        <f t="shared" si="4"/>
        <v>0</v>
      </c>
      <c r="H112" s="22">
        <v>125</v>
      </c>
      <c r="I112" s="22">
        <f t="shared" si="5"/>
        <v>0</v>
      </c>
      <c r="J112" s="23">
        <f>'[1]MARCH-20'!M112</f>
        <v>800</v>
      </c>
      <c r="K112" s="23">
        <v>30</v>
      </c>
      <c r="L112" s="24">
        <f t="shared" si="7"/>
        <v>830</v>
      </c>
      <c r="M112" s="25"/>
      <c r="N112" s="26">
        <f t="shared" si="6"/>
        <v>830</v>
      </c>
      <c r="O112" s="28"/>
      <c r="P112" s="4"/>
    </row>
    <row r="113" spans="1:16" x14ac:dyDescent="0.25">
      <c r="A113" s="20">
        <v>108</v>
      </c>
      <c r="B113" s="29" t="s">
        <v>149</v>
      </c>
      <c r="C113" s="4">
        <v>721965495</v>
      </c>
      <c r="D113" s="4"/>
      <c r="E113" s="4">
        <v>677</v>
      </c>
      <c r="F113" s="4">
        <v>677</v>
      </c>
      <c r="G113" s="22">
        <f t="shared" si="4"/>
        <v>0</v>
      </c>
      <c r="H113" s="22">
        <v>125</v>
      </c>
      <c r="I113" s="22">
        <f t="shared" si="5"/>
        <v>0</v>
      </c>
      <c r="J113" s="23">
        <f>'[1]MARCH-20'!M113</f>
        <v>30180</v>
      </c>
      <c r="K113" s="23">
        <v>30</v>
      </c>
      <c r="L113" s="24">
        <f t="shared" si="7"/>
        <v>30210</v>
      </c>
      <c r="M113" s="25"/>
      <c r="N113" s="26">
        <f t="shared" si="6"/>
        <v>30210</v>
      </c>
      <c r="O113" s="27"/>
      <c r="P113" s="4" t="s">
        <v>21</v>
      </c>
    </row>
    <row r="114" spans="1:16" x14ac:dyDescent="0.25">
      <c r="A114" s="20">
        <v>109</v>
      </c>
      <c r="B114" s="20" t="s">
        <v>150</v>
      </c>
      <c r="C114" s="4">
        <v>727543934</v>
      </c>
      <c r="D114" s="4"/>
      <c r="E114" s="4">
        <v>1056</v>
      </c>
      <c r="F114" s="4">
        <v>1056</v>
      </c>
      <c r="G114" s="22">
        <f t="shared" si="4"/>
        <v>0</v>
      </c>
      <c r="H114" s="22">
        <v>125</v>
      </c>
      <c r="I114" s="22">
        <f t="shared" si="5"/>
        <v>0</v>
      </c>
      <c r="J114" s="23">
        <f>'[1]MARCH-20'!M114</f>
        <v>1870</v>
      </c>
      <c r="K114" s="23">
        <v>30</v>
      </c>
      <c r="L114" s="24">
        <f t="shared" si="7"/>
        <v>1900</v>
      </c>
      <c r="M114" s="25"/>
      <c r="N114" s="26">
        <f t="shared" si="6"/>
        <v>1900</v>
      </c>
      <c r="O114" s="28"/>
      <c r="P114" s="4"/>
    </row>
    <row r="115" spans="1:16" x14ac:dyDescent="0.25">
      <c r="A115" s="20">
        <v>110</v>
      </c>
      <c r="B115" s="20" t="s">
        <v>151</v>
      </c>
      <c r="C115" s="4">
        <v>721485571</v>
      </c>
      <c r="D115" s="4"/>
      <c r="E115" s="4">
        <v>1693</v>
      </c>
      <c r="F115" s="4">
        <v>1693</v>
      </c>
      <c r="G115" s="22">
        <f t="shared" si="4"/>
        <v>0</v>
      </c>
      <c r="H115" s="22">
        <v>125</v>
      </c>
      <c r="I115" s="22">
        <f t="shared" si="5"/>
        <v>0</v>
      </c>
      <c r="J115" s="23">
        <f>'[1]MARCH-20'!M115</f>
        <v>0</v>
      </c>
      <c r="K115" s="23">
        <v>30</v>
      </c>
      <c r="L115" s="24">
        <f t="shared" si="7"/>
        <v>30</v>
      </c>
      <c r="M115" s="25"/>
      <c r="N115" s="26">
        <f t="shared" si="6"/>
        <v>30</v>
      </c>
      <c r="O115" s="28"/>
      <c r="P115" s="4"/>
    </row>
    <row r="116" spans="1:16" x14ac:dyDescent="0.25">
      <c r="A116" s="20">
        <v>111</v>
      </c>
      <c r="B116" s="20" t="s">
        <v>152</v>
      </c>
      <c r="C116" s="4"/>
      <c r="D116" s="4"/>
      <c r="E116" s="4">
        <v>170</v>
      </c>
      <c r="F116" s="4">
        <v>170</v>
      </c>
      <c r="G116" s="22">
        <f t="shared" si="4"/>
        <v>0</v>
      </c>
      <c r="H116" s="22">
        <v>125</v>
      </c>
      <c r="I116" s="22">
        <f t="shared" si="5"/>
        <v>0</v>
      </c>
      <c r="J116" s="23">
        <f>'[1]MARCH-20'!M116</f>
        <v>150</v>
      </c>
      <c r="K116" s="23">
        <v>30</v>
      </c>
      <c r="L116" s="24">
        <f t="shared" si="7"/>
        <v>180</v>
      </c>
      <c r="M116" s="25"/>
      <c r="N116" s="26">
        <f t="shared" si="6"/>
        <v>180</v>
      </c>
      <c r="O116" s="27"/>
      <c r="P116" s="4" t="s">
        <v>21</v>
      </c>
    </row>
    <row r="117" spans="1:16" x14ac:dyDescent="0.25">
      <c r="A117" s="20">
        <v>112</v>
      </c>
      <c r="B117" s="20" t="s">
        <v>153</v>
      </c>
      <c r="C117" s="4">
        <v>729708074</v>
      </c>
      <c r="D117" s="4"/>
      <c r="E117" s="4">
        <v>93</v>
      </c>
      <c r="F117" s="4">
        <v>93</v>
      </c>
      <c r="G117" s="22">
        <f t="shared" ref="G117:G180" si="8">F117-E117</f>
        <v>0</v>
      </c>
      <c r="H117" s="22">
        <v>125</v>
      </c>
      <c r="I117" s="22">
        <f t="shared" si="5"/>
        <v>0</v>
      </c>
      <c r="J117" s="23">
        <f>'[1]MARCH-20'!M117</f>
        <v>3415</v>
      </c>
      <c r="K117" s="23">
        <v>30</v>
      </c>
      <c r="L117" s="24">
        <f t="shared" si="7"/>
        <v>3445</v>
      </c>
      <c r="M117" s="25"/>
      <c r="N117" s="26">
        <f t="shared" si="6"/>
        <v>3445</v>
      </c>
      <c r="O117" s="28"/>
      <c r="P117" s="4"/>
    </row>
    <row r="118" spans="1:16" x14ac:dyDescent="0.25">
      <c r="A118" s="20">
        <v>113</v>
      </c>
      <c r="B118" s="20" t="s">
        <v>154</v>
      </c>
      <c r="C118" s="38" t="s">
        <v>155</v>
      </c>
      <c r="D118" s="38"/>
      <c r="E118" s="4">
        <v>136</v>
      </c>
      <c r="F118" s="4">
        <v>136</v>
      </c>
      <c r="G118" s="22">
        <f t="shared" si="8"/>
        <v>0</v>
      </c>
      <c r="H118" s="22">
        <v>125</v>
      </c>
      <c r="I118" s="22">
        <f t="shared" si="5"/>
        <v>0</v>
      </c>
      <c r="J118" s="23">
        <f>'[1]MARCH-20'!M118</f>
        <v>0</v>
      </c>
      <c r="K118" s="23">
        <v>30</v>
      </c>
      <c r="L118" s="24">
        <f t="shared" si="7"/>
        <v>30</v>
      </c>
      <c r="M118" s="25"/>
      <c r="N118" s="26">
        <f t="shared" si="6"/>
        <v>30</v>
      </c>
      <c r="O118" s="28"/>
      <c r="P118" s="4"/>
    </row>
    <row r="119" spans="1:16" x14ac:dyDescent="0.25">
      <c r="A119" s="20">
        <v>114</v>
      </c>
      <c r="B119" s="20" t="s">
        <v>156</v>
      </c>
      <c r="C119" s="4">
        <v>722491563</v>
      </c>
      <c r="D119" s="4"/>
      <c r="E119" s="4">
        <v>540</v>
      </c>
      <c r="F119" s="4">
        <v>540</v>
      </c>
      <c r="G119" s="22">
        <f t="shared" si="8"/>
        <v>0</v>
      </c>
      <c r="H119" s="22">
        <v>125</v>
      </c>
      <c r="I119" s="22">
        <f t="shared" si="5"/>
        <v>0</v>
      </c>
      <c r="J119" s="23">
        <f>'[1]MARCH-20'!M119</f>
        <v>-130</v>
      </c>
      <c r="K119" s="23">
        <v>30</v>
      </c>
      <c r="L119" s="24">
        <f t="shared" si="7"/>
        <v>-100</v>
      </c>
      <c r="M119" s="25"/>
      <c r="N119" s="26">
        <f t="shared" si="6"/>
        <v>-100</v>
      </c>
      <c r="O119" s="28"/>
      <c r="P119" s="4"/>
    </row>
    <row r="120" spans="1:16" x14ac:dyDescent="0.25">
      <c r="A120" s="20">
        <v>115</v>
      </c>
      <c r="B120" s="20" t="s">
        <v>157</v>
      </c>
      <c r="C120" s="36" t="s">
        <v>158</v>
      </c>
      <c r="D120" s="36"/>
      <c r="E120" s="4">
        <v>157</v>
      </c>
      <c r="F120" s="4">
        <v>157</v>
      </c>
      <c r="G120" s="22">
        <f t="shared" si="8"/>
        <v>0</v>
      </c>
      <c r="H120" s="22">
        <v>125</v>
      </c>
      <c r="I120" s="22">
        <f t="shared" si="5"/>
        <v>0</v>
      </c>
      <c r="J120" s="23">
        <f>'[1]MARCH-20'!M120</f>
        <v>6735</v>
      </c>
      <c r="K120" s="23">
        <v>30</v>
      </c>
      <c r="L120" s="24">
        <f t="shared" si="7"/>
        <v>6765</v>
      </c>
      <c r="M120" s="25"/>
      <c r="N120" s="26">
        <f t="shared" si="6"/>
        <v>6765</v>
      </c>
      <c r="O120" s="28"/>
      <c r="P120" s="4"/>
    </row>
    <row r="121" spans="1:16" x14ac:dyDescent="0.25">
      <c r="A121" s="20">
        <v>116</v>
      </c>
      <c r="B121" s="20" t="s">
        <v>159</v>
      </c>
      <c r="C121" s="4">
        <v>722999606</v>
      </c>
      <c r="D121" s="4"/>
      <c r="E121" s="4">
        <v>514</v>
      </c>
      <c r="F121" s="4">
        <v>514</v>
      </c>
      <c r="G121" s="22">
        <f t="shared" si="8"/>
        <v>0</v>
      </c>
      <c r="H121" s="22">
        <v>125</v>
      </c>
      <c r="I121" s="22">
        <f t="shared" si="5"/>
        <v>0</v>
      </c>
      <c r="J121" s="23">
        <f>'[1]MARCH-20'!M121</f>
        <v>2990</v>
      </c>
      <c r="K121" s="23">
        <v>30</v>
      </c>
      <c r="L121" s="24">
        <f t="shared" si="7"/>
        <v>3020</v>
      </c>
      <c r="M121" s="25"/>
      <c r="N121" s="26">
        <f t="shared" si="6"/>
        <v>3020</v>
      </c>
      <c r="O121" s="27"/>
      <c r="P121" s="4"/>
    </row>
    <row r="122" spans="1:16" x14ac:dyDescent="0.25">
      <c r="A122" s="20">
        <v>117</v>
      </c>
      <c r="B122" s="20" t="s">
        <v>160</v>
      </c>
      <c r="C122" s="4">
        <v>722322058</v>
      </c>
      <c r="D122" s="4"/>
      <c r="E122" s="4">
        <v>900</v>
      </c>
      <c r="F122" s="4">
        <v>900</v>
      </c>
      <c r="G122" s="22">
        <f t="shared" si="8"/>
        <v>0</v>
      </c>
      <c r="H122" s="22">
        <v>125</v>
      </c>
      <c r="I122" s="22">
        <f t="shared" si="5"/>
        <v>0</v>
      </c>
      <c r="J122" s="23">
        <f>'[1]MARCH-20'!M122</f>
        <v>6900</v>
      </c>
      <c r="K122" s="23">
        <v>30</v>
      </c>
      <c r="L122" s="24">
        <f t="shared" si="7"/>
        <v>6930</v>
      </c>
      <c r="M122" s="25"/>
      <c r="N122" s="26">
        <f t="shared" si="6"/>
        <v>6930</v>
      </c>
      <c r="O122" s="28"/>
      <c r="P122" s="4"/>
    </row>
    <row r="123" spans="1:16" x14ac:dyDescent="0.25">
      <c r="A123" s="20">
        <v>118</v>
      </c>
      <c r="B123" s="20" t="s">
        <v>161</v>
      </c>
      <c r="C123" s="4">
        <v>722429743</v>
      </c>
      <c r="D123" s="4"/>
      <c r="E123" s="4">
        <v>1489</v>
      </c>
      <c r="F123" s="4">
        <v>1489</v>
      </c>
      <c r="G123" s="22">
        <f t="shared" si="8"/>
        <v>0</v>
      </c>
      <c r="H123" s="22">
        <v>125</v>
      </c>
      <c r="I123" s="22">
        <f t="shared" si="5"/>
        <v>0</v>
      </c>
      <c r="J123" s="23">
        <f>'[1]MARCH-20'!M123</f>
        <v>2715</v>
      </c>
      <c r="K123" s="23">
        <v>30</v>
      </c>
      <c r="L123" s="24">
        <f t="shared" si="7"/>
        <v>2745</v>
      </c>
      <c r="M123" s="25"/>
      <c r="N123" s="26">
        <f t="shared" si="6"/>
        <v>2745</v>
      </c>
      <c r="O123" s="28"/>
      <c r="P123" s="4"/>
    </row>
    <row r="124" spans="1:16" x14ac:dyDescent="0.25">
      <c r="A124" s="20">
        <v>119</v>
      </c>
      <c r="B124" s="20" t="s">
        <v>162</v>
      </c>
      <c r="C124" s="4">
        <v>710482642</v>
      </c>
      <c r="D124" s="4"/>
      <c r="E124" s="4">
        <v>840</v>
      </c>
      <c r="F124" s="4">
        <v>840</v>
      </c>
      <c r="G124" s="22">
        <f t="shared" si="8"/>
        <v>0</v>
      </c>
      <c r="H124" s="22">
        <v>125</v>
      </c>
      <c r="I124" s="22">
        <f t="shared" si="5"/>
        <v>0</v>
      </c>
      <c r="J124" s="23">
        <f>'[1]MARCH-20'!M124</f>
        <v>3995</v>
      </c>
      <c r="K124" s="23">
        <v>30</v>
      </c>
      <c r="L124" s="24">
        <f t="shared" si="7"/>
        <v>4025</v>
      </c>
      <c r="M124" s="25"/>
      <c r="N124" s="26">
        <f t="shared" si="6"/>
        <v>4025</v>
      </c>
      <c r="O124" s="28"/>
      <c r="P124" s="4"/>
    </row>
    <row r="125" spans="1:16" x14ac:dyDescent="0.25">
      <c r="A125" s="20">
        <v>120</v>
      </c>
      <c r="B125" s="20" t="s">
        <v>163</v>
      </c>
      <c r="C125" s="4">
        <v>722934551</v>
      </c>
      <c r="D125" s="4"/>
      <c r="E125" s="4">
        <v>943</v>
      </c>
      <c r="F125" s="4">
        <v>943</v>
      </c>
      <c r="G125" s="22">
        <f t="shared" si="8"/>
        <v>0</v>
      </c>
      <c r="H125" s="22">
        <v>125</v>
      </c>
      <c r="I125" s="22">
        <f t="shared" si="5"/>
        <v>0</v>
      </c>
      <c r="J125" s="23">
        <f>'[1]MARCH-20'!M125</f>
        <v>4610</v>
      </c>
      <c r="K125" s="23">
        <v>30</v>
      </c>
      <c r="L125" s="24">
        <f t="shared" si="7"/>
        <v>4640</v>
      </c>
      <c r="M125" s="25"/>
      <c r="N125" s="26">
        <f t="shared" si="6"/>
        <v>4640</v>
      </c>
      <c r="O125" s="28"/>
      <c r="P125" s="4"/>
    </row>
    <row r="126" spans="1:16" x14ac:dyDescent="0.25">
      <c r="A126" s="20">
        <v>121</v>
      </c>
      <c r="B126" s="20" t="s">
        <v>164</v>
      </c>
      <c r="C126" s="4">
        <v>726409845</v>
      </c>
      <c r="D126" s="4"/>
      <c r="E126" s="4">
        <v>1554</v>
      </c>
      <c r="F126" s="4">
        <v>1554</v>
      </c>
      <c r="G126" s="22">
        <f t="shared" si="8"/>
        <v>0</v>
      </c>
      <c r="H126" s="22">
        <v>125</v>
      </c>
      <c r="I126" s="22">
        <f t="shared" si="5"/>
        <v>0</v>
      </c>
      <c r="J126" s="23">
        <f>'[1]MARCH-20'!M126</f>
        <v>1860</v>
      </c>
      <c r="K126" s="23">
        <v>30</v>
      </c>
      <c r="L126" s="24">
        <f t="shared" si="7"/>
        <v>1890</v>
      </c>
      <c r="M126" s="25"/>
      <c r="N126" s="26">
        <f t="shared" si="6"/>
        <v>1890</v>
      </c>
      <c r="O126" s="28"/>
      <c r="P126" s="4"/>
    </row>
    <row r="127" spans="1:16" x14ac:dyDescent="0.25">
      <c r="A127" s="20">
        <v>122</v>
      </c>
      <c r="B127" s="20" t="s">
        <v>165</v>
      </c>
      <c r="C127" s="4">
        <v>722543703</v>
      </c>
      <c r="D127" s="4"/>
      <c r="E127" s="4">
        <v>342</v>
      </c>
      <c r="F127" s="4">
        <v>342</v>
      </c>
      <c r="G127" s="22">
        <f t="shared" si="8"/>
        <v>0</v>
      </c>
      <c r="H127" s="22">
        <v>125</v>
      </c>
      <c r="I127" s="22">
        <f t="shared" si="5"/>
        <v>0</v>
      </c>
      <c r="J127" s="23">
        <f>'[1]MARCH-20'!M127</f>
        <v>2625</v>
      </c>
      <c r="K127" s="23">
        <v>30</v>
      </c>
      <c r="L127" s="24">
        <f t="shared" si="7"/>
        <v>2655</v>
      </c>
      <c r="M127" s="25"/>
      <c r="N127" s="26">
        <f t="shared" si="6"/>
        <v>2655</v>
      </c>
      <c r="O127" s="28"/>
      <c r="P127" s="4"/>
    </row>
    <row r="128" spans="1:16" x14ac:dyDescent="0.25">
      <c r="A128" s="20">
        <v>123</v>
      </c>
      <c r="B128" s="20" t="s">
        <v>166</v>
      </c>
      <c r="C128" s="4">
        <v>725270711</v>
      </c>
      <c r="D128" s="4"/>
      <c r="E128" s="4">
        <v>731</v>
      </c>
      <c r="F128" s="4">
        <v>731</v>
      </c>
      <c r="G128" s="22">
        <f t="shared" si="8"/>
        <v>0</v>
      </c>
      <c r="H128" s="22">
        <v>125</v>
      </c>
      <c r="I128" s="22">
        <f t="shared" si="5"/>
        <v>0</v>
      </c>
      <c r="J128" s="23">
        <f>'[1]MARCH-20'!M128</f>
        <v>3780</v>
      </c>
      <c r="K128" s="23">
        <v>30</v>
      </c>
      <c r="L128" s="24">
        <f t="shared" si="7"/>
        <v>3810</v>
      </c>
      <c r="M128" s="25"/>
      <c r="N128" s="26">
        <f t="shared" si="6"/>
        <v>3810</v>
      </c>
      <c r="O128" s="28"/>
      <c r="P128" s="4"/>
    </row>
    <row r="129" spans="1:19" x14ac:dyDescent="0.25">
      <c r="A129" s="20">
        <v>124</v>
      </c>
      <c r="B129" s="20" t="s">
        <v>167</v>
      </c>
      <c r="C129" s="4">
        <v>723855605</v>
      </c>
      <c r="D129" s="30" t="s">
        <v>168</v>
      </c>
      <c r="E129" s="4">
        <v>479</v>
      </c>
      <c r="F129" s="4">
        <v>479</v>
      </c>
      <c r="G129" s="22">
        <f t="shared" si="8"/>
        <v>0</v>
      </c>
      <c r="H129" s="22">
        <v>125</v>
      </c>
      <c r="I129" s="22">
        <f t="shared" si="5"/>
        <v>0</v>
      </c>
      <c r="J129" s="23">
        <f>'[1]MARCH-20'!M129</f>
        <v>2020</v>
      </c>
      <c r="K129" s="23">
        <v>30</v>
      </c>
      <c r="L129" s="24">
        <f t="shared" si="7"/>
        <v>2050</v>
      </c>
      <c r="M129" s="25"/>
      <c r="N129" s="26">
        <f t="shared" si="6"/>
        <v>2050</v>
      </c>
      <c r="O129" s="28"/>
      <c r="P129" s="4"/>
    </row>
    <row r="130" spans="1:19" x14ac:dyDescent="0.25">
      <c r="A130" s="20">
        <v>125</v>
      </c>
      <c r="B130" s="20" t="s">
        <v>169</v>
      </c>
      <c r="C130" s="4">
        <v>725303303</v>
      </c>
      <c r="D130" s="4"/>
      <c r="E130" s="4">
        <v>314</v>
      </c>
      <c r="F130" s="4">
        <v>314</v>
      </c>
      <c r="G130" s="22">
        <f t="shared" si="8"/>
        <v>0</v>
      </c>
      <c r="H130" s="22">
        <v>125</v>
      </c>
      <c r="I130" s="22">
        <f t="shared" si="5"/>
        <v>0</v>
      </c>
      <c r="J130" s="23">
        <f>'[1]MARCH-20'!M130</f>
        <v>30</v>
      </c>
      <c r="K130" s="23">
        <v>30</v>
      </c>
      <c r="L130" s="24">
        <f t="shared" si="7"/>
        <v>60</v>
      </c>
      <c r="M130" s="25"/>
      <c r="N130" s="26">
        <f t="shared" si="6"/>
        <v>60</v>
      </c>
      <c r="O130" s="28"/>
      <c r="P130" s="4"/>
      <c r="S130" s="5">
        <f>8870+6905</f>
        <v>15775</v>
      </c>
    </row>
    <row r="131" spans="1:19" x14ac:dyDescent="0.25">
      <c r="A131" s="20">
        <v>126</v>
      </c>
      <c r="B131" s="20" t="s">
        <v>170</v>
      </c>
      <c r="C131" s="4">
        <v>725053447</v>
      </c>
      <c r="D131" s="4"/>
      <c r="E131" s="4">
        <v>797</v>
      </c>
      <c r="F131" s="4">
        <v>797</v>
      </c>
      <c r="G131" s="22">
        <f t="shared" si="8"/>
        <v>0</v>
      </c>
      <c r="H131" s="22">
        <v>125</v>
      </c>
      <c r="I131" s="22">
        <f t="shared" si="5"/>
        <v>0</v>
      </c>
      <c r="J131" s="23">
        <f>'[1]MARCH-20'!M131</f>
        <v>3000</v>
      </c>
      <c r="K131" s="23">
        <v>30</v>
      </c>
      <c r="L131" s="24">
        <f t="shared" si="7"/>
        <v>3030</v>
      </c>
      <c r="M131" s="25"/>
      <c r="N131" s="26">
        <f t="shared" si="6"/>
        <v>3030</v>
      </c>
      <c r="O131" s="28"/>
      <c r="P131" s="4"/>
    </row>
    <row r="132" spans="1:19" x14ac:dyDescent="0.25">
      <c r="A132" s="20">
        <v>127</v>
      </c>
      <c r="B132" s="20" t="s">
        <v>171</v>
      </c>
      <c r="C132" s="4"/>
      <c r="D132" s="4"/>
      <c r="E132" s="4">
        <v>45</v>
      </c>
      <c r="F132" s="4">
        <v>45</v>
      </c>
      <c r="G132" s="22">
        <f t="shared" si="8"/>
        <v>0</v>
      </c>
      <c r="H132" s="22">
        <v>125</v>
      </c>
      <c r="I132" s="22">
        <f t="shared" si="5"/>
        <v>0</v>
      </c>
      <c r="J132" s="23">
        <f>'[1]MARCH-20'!M132</f>
        <v>2680</v>
      </c>
      <c r="K132" s="23">
        <v>30</v>
      </c>
      <c r="L132" s="24">
        <f t="shared" si="7"/>
        <v>2710</v>
      </c>
      <c r="M132" s="25"/>
      <c r="N132" s="26">
        <f t="shared" si="6"/>
        <v>2710</v>
      </c>
      <c r="O132" s="27"/>
      <c r="P132" s="4" t="s">
        <v>21</v>
      </c>
    </row>
    <row r="133" spans="1:19" x14ac:dyDescent="0.25">
      <c r="A133" s="20">
        <v>128</v>
      </c>
      <c r="B133" s="20" t="s">
        <v>172</v>
      </c>
      <c r="C133" s="4">
        <v>723378031</v>
      </c>
      <c r="D133" s="30" t="s">
        <v>173</v>
      </c>
      <c r="E133" s="4">
        <v>1372</v>
      </c>
      <c r="F133" s="4">
        <v>1372</v>
      </c>
      <c r="G133" s="22">
        <f t="shared" si="8"/>
        <v>0</v>
      </c>
      <c r="H133" s="22">
        <v>125</v>
      </c>
      <c r="I133" s="22">
        <f t="shared" si="5"/>
        <v>0</v>
      </c>
      <c r="J133" s="23">
        <f>'[1]MARCH-20'!M133</f>
        <v>3405</v>
      </c>
      <c r="K133" s="23">
        <v>30</v>
      </c>
      <c r="L133" s="24">
        <f t="shared" si="7"/>
        <v>3435</v>
      </c>
      <c r="M133" s="25"/>
      <c r="N133" s="26">
        <f t="shared" si="6"/>
        <v>3435</v>
      </c>
      <c r="O133" s="28"/>
      <c r="P133" s="4"/>
    </row>
    <row r="134" spans="1:19" x14ac:dyDescent="0.25">
      <c r="A134" s="20">
        <v>129</v>
      </c>
      <c r="B134" s="20" t="s">
        <v>174</v>
      </c>
      <c r="C134" s="4"/>
      <c r="D134" s="4"/>
      <c r="E134" s="4">
        <v>19</v>
      </c>
      <c r="F134" s="4">
        <v>19</v>
      </c>
      <c r="G134" s="22">
        <f t="shared" si="8"/>
        <v>0</v>
      </c>
      <c r="H134" s="22">
        <v>125</v>
      </c>
      <c r="I134" s="22">
        <f t="shared" ref="I134:I197" si="9">G134*H134</f>
        <v>0</v>
      </c>
      <c r="J134" s="23">
        <f>'[1]MARCH-20'!M134</f>
        <v>-640</v>
      </c>
      <c r="K134" s="23">
        <v>30</v>
      </c>
      <c r="L134" s="24">
        <f t="shared" si="7"/>
        <v>-610</v>
      </c>
      <c r="M134" s="25"/>
      <c r="N134" s="26">
        <f t="shared" si="6"/>
        <v>-610</v>
      </c>
      <c r="O134" s="27"/>
      <c r="P134" s="4" t="s">
        <v>21</v>
      </c>
    </row>
    <row r="135" spans="1:19" x14ac:dyDescent="0.25">
      <c r="A135" s="20">
        <v>130</v>
      </c>
      <c r="B135" s="20" t="s">
        <v>175</v>
      </c>
      <c r="C135" s="4">
        <v>722346797</v>
      </c>
      <c r="D135" s="4"/>
      <c r="E135" s="4">
        <v>1115</v>
      </c>
      <c r="F135" s="4">
        <v>1115</v>
      </c>
      <c r="G135" s="22">
        <f t="shared" si="8"/>
        <v>0</v>
      </c>
      <c r="H135" s="22">
        <v>125</v>
      </c>
      <c r="I135" s="22">
        <f t="shared" si="9"/>
        <v>0</v>
      </c>
      <c r="J135" s="23">
        <f>'[1]MARCH-20'!M135</f>
        <v>0</v>
      </c>
      <c r="K135" s="23">
        <v>30</v>
      </c>
      <c r="L135" s="24">
        <f t="shared" si="7"/>
        <v>30</v>
      </c>
      <c r="M135" s="25"/>
      <c r="N135" s="26">
        <f t="shared" ref="N135:N198" si="10">L135-M135</f>
        <v>30</v>
      </c>
      <c r="O135" s="28"/>
      <c r="P135" s="4"/>
    </row>
    <row r="136" spans="1:19" x14ac:dyDescent="0.25">
      <c r="A136" s="20">
        <v>131</v>
      </c>
      <c r="B136" s="20" t="s">
        <v>176</v>
      </c>
      <c r="C136" s="4">
        <v>736748455</v>
      </c>
      <c r="D136" s="4"/>
      <c r="E136" s="4">
        <v>1601</v>
      </c>
      <c r="F136" s="4">
        <v>1601</v>
      </c>
      <c r="G136" s="22">
        <f t="shared" si="8"/>
        <v>0</v>
      </c>
      <c r="H136" s="22">
        <v>125</v>
      </c>
      <c r="I136" s="22">
        <f t="shared" si="9"/>
        <v>0</v>
      </c>
      <c r="J136" s="23">
        <f>'[1]MARCH-20'!M136</f>
        <v>3815</v>
      </c>
      <c r="K136" s="23">
        <v>30</v>
      </c>
      <c r="L136" s="24">
        <f t="shared" ref="L136:L199" si="11">I136+J136+K136</f>
        <v>3845</v>
      </c>
      <c r="M136" s="25"/>
      <c r="N136" s="26">
        <f t="shared" si="10"/>
        <v>3845</v>
      </c>
      <c r="O136" s="28"/>
      <c r="P136" s="4"/>
    </row>
    <row r="137" spans="1:19" x14ac:dyDescent="0.25">
      <c r="A137" s="20">
        <v>132</v>
      </c>
      <c r="B137" s="20" t="s">
        <v>177</v>
      </c>
      <c r="C137" s="4">
        <v>711530409</v>
      </c>
      <c r="D137" s="4"/>
      <c r="E137" s="4">
        <v>139</v>
      </c>
      <c r="F137" s="4">
        <v>139</v>
      </c>
      <c r="G137" s="22">
        <f t="shared" si="8"/>
        <v>0</v>
      </c>
      <c r="H137" s="22">
        <v>125</v>
      </c>
      <c r="I137" s="22">
        <f t="shared" si="9"/>
        <v>0</v>
      </c>
      <c r="J137" s="23">
        <f>'[1]MARCH-20'!M137</f>
        <v>30</v>
      </c>
      <c r="K137" s="23">
        <v>30</v>
      </c>
      <c r="L137" s="24">
        <f t="shared" si="11"/>
        <v>60</v>
      </c>
      <c r="M137" s="25"/>
      <c r="N137" s="26">
        <f t="shared" si="10"/>
        <v>60</v>
      </c>
      <c r="O137" s="27"/>
      <c r="P137" s="4"/>
    </row>
    <row r="138" spans="1:19" x14ac:dyDescent="0.25">
      <c r="A138" s="20">
        <v>133</v>
      </c>
      <c r="B138" s="20" t="s">
        <v>178</v>
      </c>
      <c r="C138" s="4">
        <v>722666566</v>
      </c>
      <c r="D138" s="4"/>
      <c r="E138" s="4">
        <v>569</v>
      </c>
      <c r="F138" s="4">
        <v>569</v>
      </c>
      <c r="G138" s="22">
        <f t="shared" si="8"/>
        <v>0</v>
      </c>
      <c r="H138" s="22">
        <v>125</v>
      </c>
      <c r="I138" s="22">
        <f t="shared" si="9"/>
        <v>0</v>
      </c>
      <c r="J138" s="23">
        <f>'[1]MARCH-20'!M138</f>
        <v>280</v>
      </c>
      <c r="K138" s="23">
        <v>30</v>
      </c>
      <c r="L138" s="24">
        <f t="shared" si="11"/>
        <v>310</v>
      </c>
      <c r="M138" s="25"/>
      <c r="N138" s="26">
        <f t="shared" si="10"/>
        <v>310</v>
      </c>
      <c r="O138" s="28"/>
      <c r="P138" s="4"/>
    </row>
    <row r="139" spans="1:19" x14ac:dyDescent="0.25">
      <c r="A139" s="20">
        <v>134</v>
      </c>
      <c r="B139" s="20" t="s">
        <v>179</v>
      </c>
      <c r="C139" s="4">
        <v>722494455</v>
      </c>
      <c r="D139" s="30" t="s">
        <v>180</v>
      </c>
      <c r="E139" s="4">
        <v>688</v>
      </c>
      <c r="F139" s="4">
        <v>688</v>
      </c>
      <c r="G139" s="22">
        <f t="shared" si="8"/>
        <v>0</v>
      </c>
      <c r="H139" s="22">
        <v>125</v>
      </c>
      <c r="I139" s="22">
        <f t="shared" si="9"/>
        <v>0</v>
      </c>
      <c r="J139" s="23">
        <f>'[1]MARCH-20'!M139</f>
        <v>0</v>
      </c>
      <c r="K139" s="23">
        <v>30</v>
      </c>
      <c r="L139" s="24">
        <f t="shared" si="11"/>
        <v>30</v>
      </c>
      <c r="M139" s="25"/>
      <c r="N139" s="26">
        <f t="shared" si="10"/>
        <v>30</v>
      </c>
      <c r="O139" s="28"/>
      <c r="P139" s="4"/>
    </row>
    <row r="140" spans="1:19" x14ac:dyDescent="0.25">
      <c r="A140" s="20">
        <v>135</v>
      </c>
      <c r="B140" s="20" t="s">
        <v>181</v>
      </c>
      <c r="C140" s="4">
        <v>724200042</v>
      </c>
      <c r="D140" s="4"/>
      <c r="E140" s="4">
        <v>992</v>
      </c>
      <c r="F140" s="4">
        <v>992</v>
      </c>
      <c r="G140" s="22">
        <f t="shared" si="8"/>
        <v>0</v>
      </c>
      <c r="H140" s="22">
        <v>125</v>
      </c>
      <c r="I140" s="22">
        <f t="shared" si="9"/>
        <v>0</v>
      </c>
      <c r="J140" s="23">
        <f>'[1]MARCH-20'!M140</f>
        <v>1155</v>
      </c>
      <c r="K140" s="23">
        <v>30</v>
      </c>
      <c r="L140" s="24">
        <f t="shared" si="11"/>
        <v>1185</v>
      </c>
      <c r="M140" s="25"/>
      <c r="N140" s="26">
        <f t="shared" si="10"/>
        <v>1185</v>
      </c>
      <c r="O140" s="28"/>
      <c r="P140" s="4"/>
    </row>
    <row r="141" spans="1:19" x14ac:dyDescent="0.25">
      <c r="A141" s="20">
        <v>136</v>
      </c>
      <c r="B141" s="20" t="s">
        <v>182</v>
      </c>
      <c r="C141" s="4">
        <v>722339523</v>
      </c>
      <c r="D141" s="4"/>
      <c r="E141" s="4">
        <v>894</v>
      </c>
      <c r="F141" s="4">
        <v>894</v>
      </c>
      <c r="G141" s="22">
        <f t="shared" si="8"/>
        <v>0</v>
      </c>
      <c r="H141" s="22">
        <v>125</v>
      </c>
      <c r="I141" s="22">
        <f t="shared" si="9"/>
        <v>0</v>
      </c>
      <c r="J141" s="23">
        <f>'[1]MARCH-20'!M141</f>
        <v>780</v>
      </c>
      <c r="K141" s="23">
        <v>30</v>
      </c>
      <c r="L141" s="24">
        <f t="shared" si="11"/>
        <v>810</v>
      </c>
      <c r="M141" s="25"/>
      <c r="N141" s="26">
        <f t="shared" si="10"/>
        <v>810</v>
      </c>
      <c r="O141" s="28"/>
      <c r="P141" s="4"/>
    </row>
    <row r="142" spans="1:19" x14ac:dyDescent="0.25">
      <c r="A142" s="20">
        <v>137</v>
      </c>
      <c r="B142" s="20" t="s">
        <v>183</v>
      </c>
      <c r="C142" s="4">
        <v>722696258</v>
      </c>
      <c r="D142" s="4"/>
      <c r="E142" s="4">
        <v>593</v>
      </c>
      <c r="F142" s="4">
        <v>593</v>
      </c>
      <c r="G142" s="22">
        <f t="shared" si="8"/>
        <v>0</v>
      </c>
      <c r="H142" s="22">
        <v>125</v>
      </c>
      <c r="I142" s="22">
        <f t="shared" si="9"/>
        <v>0</v>
      </c>
      <c r="J142" s="23">
        <f>'[1]MARCH-20'!M142</f>
        <v>1150</v>
      </c>
      <c r="K142" s="23">
        <v>30</v>
      </c>
      <c r="L142" s="24">
        <f t="shared" si="11"/>
        <v>1180</v>
      </c>
      <c r="M142" s="25"/>
      <c r="N142" s="26">
        <f t="shared" si="10"/>
        <v>1180</v>
      </c>
      <c r="O142" s="28"/>
      <c r="P142" s="4"/>
    </row>
    <row r="143" spans="1:19" x14ac:dyDescent="0.25">
      <c r="A143" s="20">
        <v>138</v>
      </c>
      <c r="B143" s="20" t="s">
        <v>184</v>
      </c>
      <c r="C143" s="4">
        <v>721757972</v>
      </c>
      <c r="D143" s="4"/>
      <c r="E143" s="4">
        <v>408</v>
      </c>
      <c r="F143" s="4">
        <v>408</v>
      </c>
      <c r="G143" s="22">
        <f t="shared" si="8"/>
        <v>0</v>
      </c>
      <c r="H143" s="22">
        <v>125</v>
      </c>
      <c r="I143" s="22">
        <f t="shared" si="9"/>
        <v>0</v>
      </c>
      <c r="J143" s="23">
        <f>'[1]MARCH-20'!M143</f>
        <v>0</v>
      </c>
      <c r="K143" s="23">
        <v>30</v>
      </c>
      <c r="L143" s="24">
        <f t="shared" si="11"/>
        <v>30</v>
      </c>
      <c r="M143" s="25"/>
      <c r="N143" s="26">
        <f t="shared" si="10"/>
        <v>30</v>
      </c>
      <c r="O143" s="28"/>
      <c r="P143" s="31"/>
    </row>
    <row r="144" spans="1:19" x14ac:dyDescent="0.25">
      <c r="A144" s="20">
        <v>139</v>
      </c>
      <c r="B144" s="20" t="s">
        <v>185</v>
      </c>
      <c r="C144" s="4"/>
      <c r="D144" s="4"/>
      <c r="E144" s="4">
        <v>789</v>
      </c>
      <c r="F144" s="4">
        <v>789</v>
      </c>
      <c r="G144" s="22">
        <f t="shared" si="8"/>
        <v>0</v>
      </c>
      <c r="H144" s="22">
        <v>125</v>
      </c>
      <c r="I144" s="22">
        <f t="shared" si="9"/>
        <v>0</v>
      </c>
      <c r="J144" s="23">
        <f>'[1]MARCH-20'!M144</f>
        <v>-2750</v>
      </c>
      <c r="K144" s="23">
        <v>30</v>
      </c>
      <c r="L144" s="24">
        <f t="shared" si="11"/>
        <v>-2720</v>
      </c>
      <c r="M144" s="25"/>
      <c r="N144" s="26">
        <f t="shared" si="10"/>
        <v>-2720</v>
      </c>
      <c r="O144" s="27"/>
      <c r="P144" s="4" t="s">
        <v>186</v>
      </c>
    </row>
    <row r="145" spans="1:16" x14ac:dyDescent="0.25">
      <c r="A145" s="20">
        <v>140</v>
      </c>
      <c r="B145" s="20" t="s">
        <v>187</v>
      </c>
      <c r="C145" s="4">
        <v>711778796</v>
      </c>
      <c r="D145" s="4"/>
      <c r="E145" s="4">
        <v>2320</v>
      </c>
      <c r="F145" s="4">
        <v>2320</v>
      </c>
      <c r="G145" s="22">
        <f t="shared" si="8"/>
        <v>0</v>
      </c>
      <c r="H145" s="22">
        <v>125</v>
      </c>
      <c r="I145" s="22">
        <f t="shared" si="9"/>
        <v>0</v>
      </c>
      <c r="J145" s="23">
        <f>'[1]MARCH-20'!M145</f>
        <v>0</v>
      </c>
      <c r="K145" s="23">
        <v>30</v>
      </c>
      <c r="L145" s="24">
        <f t="shared" si="11"/>
        <v>30</v>
      </c>
      <c r="M145" s="25"/>
      <c r="N145" s="26">
        <f>L145-M145</f>
        <v>30</v>
      </c>
      <c r="O145" s="28"/>
      <c r="P145" s="4"/>
    </row>
    <row r="146" spans="1:16" x14ac:dyDescent="0.25">
      <c r="A146" s="20">
        <v>141</v>
      </c>
      <c r="B146" s="20" t="s">
        <v>188</v>
      </c>
      <c r="C146" s="4">
        <v>726533142</v>
      </c>
      <c r="D146" s="4"/>
      <c r="E146" s="4">
        <v>104</v>
      </c>
      <c r="F146" s="4">
        <v>104</v>
      </c>
      <c r="G146" s="22">
        <f t="shared" si="8"/>
        <v>0</v>
      </c>
      <c r="H146" s="22">
        <v>125</v>
      </c>
      <c r="I146" s="22">
        <f t="shared" si="9"/>
        <v>0</v>
      </c>
      <c r="J146" s="23">
        <f>'[1]MARCH-20'!M146</f>
        <v>0</v>
      </c>
      <c r="K146" s="23">
        <v>30</v>
      </c>
      <c r="L146" s="24">
        <f t="shared" si="11"/>
        <v>30</v>
      </c>
      <c r="M146" s="25"/>
      <c r="N146" s="26">
        <f t="shared" si="10"/>
        <v>30</v>
      </c>
      <c r="O146" s="27"/>
      <c r="P146" s="4"/>
    </row>
    <row r="147" spans="1:16" x14ac:dyDescent="0.25">
      <c r="A147" s="20">
        <v>142</v>
      </c>
      <c r="B147" s="20" t="s">
        <v>189</v>
      </c>
      <c r="C147" s="4">
        <v>724791214</v>
      </c>
      <c r="D147" s="4"/>
      <c r="E147" s="4">
        <v>3093</v>
      </c>
      <c r="F147" s="4">
        <v>3093</v>
      </c>
      <c r="G147" s="22">
        <f t="shared" si="8"/>
        <v>0</v>
      </c>
      <c r="H147" s="22">
        <v>125</v>
      </c>
      <c r="I147" s="22">
        <f t="shared" si="9"/>
        <v>0</v>
      </c>
      <c r="J147" s="23">
        <f>'[1]MARCH-20'!M147</f>
        <v>5280</v>
      </c>
      <c r="K147" s="23">
        <v>30</v>
      </c>
      <c r="L147" s="24">
        <f t="shared" si="11"/>
        <v>5310</v>
      </c>
      <c r="M147" s="25"/>
      <c r="N147" s="26">
        <f t="shared" si="10"/>
        <v>5310</v>
      </c>
      <c r="O147" s="28"/>
      <c r="P147" s="4"/>
    </row>
    <row r="148" spans="1:16" x14ac:dyDescent="0.25">
      <c r="A148" s="20">
        <v>143</v>
      </c>
      <c r="B148" s="20" t="s">
        <v>190</v>
      </c>
      <c r="C148" s="4">
        <v>722428620</v>
      </c>
      <c r="D148" s="4"/>
      <c r="E148" s="4">
        <v>1398</v>
      </c>
      <c r="F148" s="4">
        <v>1398</v>
      </c>
      <c r="G148" s="22">
        <f t="shared" si="8"/>
        <v>0</v>
      </c>
      <c r="H148" s="22">
        <v>125</v>
      </c>
      <c r="I148" s="22">
        <f t="shared" si="9"/>
        <v>0</v>
      </c>
      <c r="J148" s="23">
        <f>'[1]MARCH-20'!M148</f>
        <v>170</v>
      </c>
      <c r="K148" s="23">
        <v>30</v>
      </c>
      <c r="L148" s="24">
        <f t="shared" si="11"/>
        <v>200</v>
      </c>
      <c r="M148" s="25"/>
      <c r="N148" s="26">
        <f t="shared" si="10"/>
        <v>200</v>
      </c>
      <c r="O148" s="28"/>
      <c r="P148" s="4"/>
    </row>
    <row r="149" spans="1:16" x14ac:dyDescent="0.25">
      <c r="A149" s="20">
        <v>144</v>
      </c>
      <c r="B149" s="20" t="s">
        <v>191</v>
      </c>
      <c r="C149" s="4">
        <v>721279822</v>
      </c>
      <c r="D149" s="4"/>
      <c r="E149" s="4">
        <v>1539</v>
      </c>
      <c r="F149" s="4">
        <v>1539</v>
      </c>
      <c r="G149" s="22">
        <f t="shared" si="8"/>
        <v>0</v>
      </c>
      <c r="H149" s="22">
        <v>125</v>
      </c>
      <c r="I149" s="22">
        <f t="shared" si="9"/>
        <v>0</v>
      </c>
      <c r="J149" s="23">
        <f>'[1]MARCH-20'!M149</f>
        <v>2140</v>
      </c>
      <c r="K149" s="23">
        <v>30</v>
      </c>
      <c r="L149" s="24">
        <f t="shared" si="11"/>
        <v>2170</v>
      </c>
      <c r="M149" s="25"/>
      <c r="N149" s="26">
        <f t="shared" si="10"/>
        <v>2170</v>
      </c>
      <c r="O149" s="28"/>
      <c r="P149" s="4"/>
    </row>
    <row r="150" spans="1:16" x14ac:dyDescent="0.25">
      <c r="A150" s="20">
        <v>145</v>
      </c>
      <c r="B150" s="20" t="s">
        <v>192</v>
      </c>
      <c r="C150" s="4"/>
      <c r="D150" s="4"/>
      <c r="E150" s="4">
        <v>355</v>
      </c>
      <c r="F150" s="4">
        <v>355</v>
      </c>
      <c r="G150" s="22">
        <f t="shared" si="8"/>
        <v>0</v>
      </c>
      <c r="H150" s="22">
        <v>125</v>
      </c>
      <c r="I150" s="22">
        <f t="shared" si="9"/>
        <v>0</v>
      </c>
      <c r="J150" s="23">
        <f>'[1]MARCH-20'!M150</f>
        <v>1530</v>
      </c>
      <c r="K150" s="23">
        <v>30</v>
      </c>
      <c r="L150" s="24">
        <f t="shared" si="11"/>
        <v>1560</v>
      </c>
      <c r="M150" s="25"/>
      <c r="N150" s="26">
        <f t="shared" si="10"/>
        <v>1560</v>
      </c>
      <c r="O150" s="28"/>
      <c r="P150" s="4"/>
    </row>
    <row r="151" spans="1:16" x14ac:dyDescent="0.25">
      <c r="A151" s="20">
        <v>146</v>
      </c>
      <c r="B151" s="20" t="s">
        <v>193</v>
      </c>
      <c r="C151" s="4">
        <v>721510508</v>
      </c>
      <c r="D151" s="4"/>
      <c r="E151" s="4">
        <v>1156</v>
      </c>
      <c r="F151" s="4">
        <v>1156</v>
      </c>
      <c r="G151" s="22">
        <f t="shared" si="8"/>
        <v>0</v>
      </c>
      <c r="H151" s="22">
        <v>125</v>
      </c>
      <c r="I151" s="22">
        <f t="shared" si="9"/>
        <v>0</v>
      </c>
      <c r="J151" s="23">
        <f>'[1]MARCH-20'!M151</f>
        <v>-345</v>
      </c>
      <c r="K151" s="23">
        <v>30</v>
      </c>
      <c r="L151" s="24">
        <f t="shared" si="11"/>
        <v>-315</v>
      </c>
      <c r="M151" s="25"/>
      <c r="N151" s="26">
        <f t="shared" si="10"/>
        <v>-315</v>
      </c>
      <c r="O151" s="28"/>
      <c r="P151" s="4"/>
    </row>
    <row r="152" spans="1:16" x14ac:dyDescent="0.25">
      <c r="A152" s="20">
        <v>147</v>
      </c>
      <c r="B152" s="20" t="s">
        <v>194</v>
      </c>
      <c r="C152" s="4">
        <v>703945759</v>
      </c>
      <c r="D152" s="4"/>
      <c r="E152" s="4">
        <v>2167</v>
      </c>
      <c r="F152" s="4">
        <v>2167</v>
      </c>
      <c r="G152" s="22">
        <f t="shared" si="8"/>
        <v>0</v>
      </c>
      <c r="H152" s="22">
        <v>125</v>
      </c>
      <c r="I152" s="22">
        <f t="shared" si="9"/>
        <v>0</v>
      </c>
      <c r="J152" s="23">
        <f>'[1]MARCH-20'!M152</f>
        <v>8385</v>
      </c>
      <c r="K152" s="23">
        <v>30</v>
      </c>
      <c r="L152" s="24">
        <f t="shared" si="11"/>
        <v>8415</v>
      </c>
      <c r="M152" s="25"/>
      <c r="N152" s="26">
        <f t="shared" si="10"/>
        <v>8415</v>
      </c>
      <c r="O152" s="28"/>
      <c r="P152" s="4"/>
    </row>
    <row r="153" spans="1:16" x14ac:dyDescent="0.25">
      <c r="A153" s="20">
        <v>148</v>
      </c>
      <c r="B153" s="20" t="s">
        <v>195</v>
      </c>
      <c r="C153" s="4" t="s">
        <v>196</v>
      </c>
      <c r="D153" s="4"/>
      <c r="E153" s="4">
        <v>335</v>
      </c>
      <c r="F153" s="4">
        <v>335</v>
      </c>
      <c r="G153" s="22">
        <f t="shared" si="8"/>
        <v>0</v>
      </c>
      <c r="H153" s="22">
        <v>125</v>
      </c>
      <c r="I153" s="22">
        <f t="shared" si="9"/>
        <v>0</v>
      </c>
      <c r="J153" s="23">
        <f>'[1]MARCH-20'!M153</f>
        <v>3890</v>
      </c>
      <c r="K153" s="23">
        <v>30</v>
      </c>
      <c r="L153" s="24">
        <f t="shared" si="11"/>
        <v>3920</v>
      </c>
      <c r="M153" s="25"/>
      <c r="N153" s="26">
        <f t="shared" si="10"/>
        <v>3920</v>
      </c>
      <c r="O153" s="27"/>
      <c r="P153" s="4" t="s">
        <v>21</v>
      </c>
    </row>
    <row r="154" spans="1:16" x14ac:dyDescent="0.25">
      <c r="A154" s="20">
        <v>149</v>
      </c>
      <c r="B154" s="20" t="s">
        <v>197</v>
      </c>
      <c r="C154" s="4">
        <v>722817331</v>
      </c>
      <c r="D154" s="4"/>
      <c r="E154" s="4">
        <v>430</v>
      </c>
      <c r="F154" s="4">
        <v>430</v>
      </c>
      <c r="G154" s="22">
        <f t="shared" si="8"/>
        <v>0</v>
      </c>
      <c r="H154" s="22">
        <v>125</v>
      </c>
      <c r="I154" s="22">
        <f t="shared" si="9"/>
        <v>0</v>
      </c>
      <c r="J154" s="23">
        <f>'[1]MARCH-20'!M154</f>
        <v>385</v>
      </c>
      <c r="K154" s="23">
        <v>30</v>
      </c>
      <c r="L154" s="24">
        <f t="shared" si="11"/>
        <v>415</v>
      </c>
      <c r="M154" s="25"/>
      <c r="N154" s="26">
        <f t="shared" si="10"/>
        <v>415</v>
      </c>
      <c r="O154" s="28"/>
      <c r="P154" s="4"/>
    </row>
    <row r="155" spans="1:16" x14ac:dyDescent="0.25">
      <c r="A155" s="20">
        <v>150</v>
      </c>
      <c r="B155" s="20" t="s">
        <v>198</v>
      </c>
      <c r="C155" s="4">
        <v>720763286</v>
      </c>
      <c r="D155" s="4"/>
      <c r="E155" s="4">
        <v>305</v>
      </c>
      <c r="F155" s="4">
        <v>335</v>
      </c>
      <c r="G155" s="22">
        <f>F155-E155</f>
        <v>30</v>
      </c>
      <c r="H155" s="22">
        <v>125</v>
      </c>
      <c r="I155" s="22">
        <f t="shared" si="9"/>
        <v>3750</v>
      </c>
      <c r="J155" s="23">
        <f>'[1]MARCH-20'!M155</f>
        <v>0</v>
      </c>
      <c r="K155" s="23">
        <v>30</v>
      </c>
      <c r="L155" s="24">
        <f t="shared" si="11"/>
        <v>3780</v>
      </c>
      <c r="M155" s="25"/>
      <c r="N155" s="26">
        <f t="shared" si="10"/>
        <v>3780</v>
      </c>
      <c r="O155" s="28"/>
      <c r="P155" s="4"/>
    </row>
    <row r="156" spans="1:16" x14ac:dyDescent="0.25">
      <c r="A156" s="20">
        <v>151</v>
      </c>
      <c r="B156" s="20" t="s">
        <v>199</v>
      </c>
      <c r="C156" s="4">
        <v>722255542</v>
      </c>
      <c r="D156" s="4"/>
      <c r="E156" s="4">
        <v>1657</v>
      </c>
      <c r="F156" s="4">
        <v>1657</v>
      </c>
      <c r="G156" s="22">
        <f t="shared" ref="G156" si="12">F156-E156</f>
        <v>0</v>
      </c>
      <c r="H156" s="22">
        <v>125</v>
      </c>
      <c r="I156" s="22">
        <f t="shared" si="9"/>
        <v>0</v>
      </c>
      <c r="J156" s="23">
        <f>'[1]MARCH-20'!M156</f>
        <v>0</v>
      </c>
      <c r="K156" s="23">
        <v>30</v>
      </c>
      <c r="L156" s="24">
        <f t="shared" si="11"/>
        <v>30</v>
      </c>
      <c r="M156" s="25"/>
      <c r="N156" s="26">
        <f t="shared" si="10"/>
        <v>30</v>
      </c>
      <c r="O156" s="28"/>
      <c r="P156" s="4"/>
    </row>
    <row r="157" spans="1:16" x14ac:dyDescent="0.25">
      <c r="A157" s="20">
        <v>152</v>
      </c>
      <c r="B157" s="20" t="s">
        <v>200</v>
      </c>
      <c r="C157" s="4">
        <v>722440961</v>
      </c>
      <c r="D157" s="30" t="s">
        <v>201</v>
      </c>
      <c r="E157" s="4">
        <v>58</v>
      </c>
      <c r="F157" s="4">
        <v>58</v>
      </c>
      <c r="G157" s="22">
        <f t="shared" si="8"/>
        <v>0</v>
      </c>
      <c r="H157" s="22">
        <v>125</v>
      </c>
      <c r="I157" s="22">
        <f t="shared" si="9"/>
        <v>0</v>
      </c>
      <c r="J157" s="23">
        <f>'[1]MARCH-20'!M157</f>
        <v>1360</v>
      </c>
      <c r="K157" s="23">
        <v>30</v>
      </c>
      <c r="L157" s="24">
        <f t="shared" si="11"/>
        <v>1390</v>
      </c>
      <c r="M157" s="25"/>
      <c r="N157" s="26">
        <f t="shared" si="10"/>
        <v>1390</v>
      </c>
      <c r="O157" s="28"/>
      <c r="P157" s="4"/>
    </row>
    <row r="158" spans="1:16" x14ac:dyDescent="0.25">
      <c r="A158" s="20">
        <v>153</v>
      </c>
      <c r="B158" s="20" t="s">
        <v>202</v>
      </c>
      <c r="C158" s="4">
        <v>721553874</v>
      </c>
      <c r="D158" s="4"/>
      <c r="E158" s="4">
        <v>425</v>
      </c>
      <c r="F158" s="4">
        <v>425</v>
      </c>
      <c r="G158" s="22">
        <f t="shared" si="8"/>
        <v>0</v>
      </c>
      <c r="H158" s="22">
        <v>125</v>
      </c>
      <c r="I158" s="22">
        <f t="shared" si="9"/>
        <v>0</v>
      </c>
      <c r="J158" s="23">
        <f>'[1]MARCH-20'!M158</f>
        <v>1275</v>
      </c>
      <c r="K158" s="23">
        <v>30</v>
      </c>
      <c r="L158" s="24">
        <f t="shared" si="11"/>
        <v>1305</v>
      </c>
      <c r="M158" s="25"/>
      <c r="N158" s="26">
        <f t="shared" si="10"/>
        <v>1305</v>
      </c>
      <c r="O158" s="28"/>
      <c r="P158" s="4"/>
    </row>
    <row r="159" spans="1:16" x14ac:dyDescent="0.25">
      <c r="A159" s="20">
        <v>154</v>
      </c>
      <c r="B159" s="20" t="s">
        <v>203</v>
      </c>
      <c r="C159" s="4"/>
      <c r="D159" s="4"/>
      <c r="E159" s="4">
        <v>175</v>
      </c>
      <c r="F159" s="4">
        <v>175</v>
      </c>
      <c r="G159" s="22">
        <f t="shared" si="8"/>
        <v>0</v>
      </c>
      <c r="H159" s="22">
        <v>125</v>
      </c>
      <c r="I159" s="22">
        <f t="shared" si="9"/>
        <v>0</v>
      </c>
      <c r="J159" s="23">
        <f>'[1]MARCH-20'!M159</f>
        <v>15220</v>
      </c>
      <c r="K159" s="23">
        <v>30</v>
      </c>
      <c r="L159" s="24">
        <f t="shared" si="11"/>
        <v>15250</v>
      </c>
      <c r="M159" s="25"/>
      <c r="N159" s="26">
        <f t="shared" si="10"/>
        <v>15250</v>
      </c>
      <c r="O159" s="27"/>
      <c r="P159" s="4" t="s">
        <v>21</v>
      </c>
    </row>
    <row r="160" spans="1:16" x14ac:dyDescent="0.25">
      <c r="A160" s="20">
        <v>155</v>
      </c>
      <c r="B160" s="20" t="s">
        <v>204</v>
      </c>
      <c r="C160" s="4">
        <v>725614149</v>
      </c>
      <c r="D160" s="4"/>
      <c r="E160" s="4">
        <v>714</v>
      </c>
      <c r="F160" s="4">
        <v>714</v>
      </c>
      <c r="G160" s="22">
        <f t="shared" si="8"/>
        <v>0</v>
      </c>
      <c r="H160" s="22">
        <v>125</v>
      </c>
      <c r="I160" s="22">
        <f t="shared" si="9"/>
        <v>0</v>
      </c>
      <c r="J160" s="23">
        <f>'[1]MARCH-20'!M160</f>
        <v>735</v>
      </c>
      <c r="K160" s="23">
        <v>30</v>
      </c>
      <c r="L160" s="24">
        <f t="shared" si="11"/>
        <v>765</v>
      </c>
      <c r="M160" s="25"/>
      <c r="N160" s="26">
        <f t="shared" si="10"/>
        <v>765</v>
      </c>
      <c r="P160" s="4"/>
    </row>
    <row r="161" spans="1:17" x14ac:dyDescent="0.25">
      <c r="A161" s="20">
        <v>156</v>
      </c>
      <c r="B161" s="20" t="s">
        <v>205</v>
      </c>
      <c r="C161" s="4">
        <v>722724269</v>
      </c>
      <c r="D161" s="30" t="s">
        <v>206</v>
      </c>
      <c r="E161" s="4">
        <v>134</v>
      </c>
      <c r="F161" s="4">
        <v>134</v>
      </c>
      <c r="G161" s="22">
        <f t="shared" si="8"/>
        <v>0</v>
      </c>
      <c r="H161" s="22">
        <v>125</v>
      </c>
      <c r="I161" s="22">
        <f t="shared" si="9"/>
        <v>0</v>
      </c>
      <c r="J161" s="23">
        <f>'[1]MARCH-20'!M161</f>
        <v>0</v>
      </c>
      <c r="K161" s="23">
        <v>30</v>
      </c>
      <c r="L161" s="24">
        <f t="shared" si="11"/>
        <v>30</v>
      </c>
      <c r="M161" s="25"/>
      <c r="N161" s="26">
        <f t="shared" si="10"/>
        <v>30</v>
      </c>
      <c r="O161" s="28"/>
      <c r="P161" s="4"/>
    </row>
    <row r="162" spans="1:17" x14ac:dyDescent="0.25">
      <c r="A162" s="20">
        <v>157</v>
      </c>
      <c r="B162" s="20" t="s">
        <v>207</v>
      </c>
      <c r="C162" s="4"/>
      <c r="D162" s="4"/>
      <c r="E162" s="4">
        <v>5366</v>
      </c>
      <c r="F162" s="4">
        <v>5366</v>
      </c>
      <c r="G162" s="22">
        <f>F162-E162</f>
        <v>0</v>
      </c>
      <c r="H162" s="22">
        <v>125</v>
      </c>
      <c r="I162" s="22">
        <f t="shared" si="9"/>
        <v>0</v>
      </c>
      <c r="J162" s="23">
        <f>'[1]MARCH-20'!M162</f>
        <v>150</v>
      </c>
      <c r="K162" s="23">
        <v>30</v>
      </c>
      <c r="L162" s="24">
        <f t="shared" si="11"/>
        <v>180</v>
      </c>
      <c r="M162" s="25"/>
      <c r="N162" s="26">
        <f t="shared" si="10"/>
        <v>180</v>
      </c>
      <c r="O162" s="27"/>
      <c r="P162" s="4" t="s">
        <v>21</v>
      </c>
    </row>
    <row r="163" spans="1:17" x14ac:dyDescent="0.25">
      <c r="A163" s="20">
        <v>158</v>
      </c>
      <c r="B163" s="20" t="s">
        <v>208</v>
      </c>
      <c r="C163" s="4">
        <v>721494024</v>
      </c>
      <c r="D163" s="4"/>
      <c r="E163" s="4">
        <v>773</v>
      </c>
      <c r="F163" s="4">
        <v>773</v>
      </c>
      <c r="G163" s="22">
        <f t="shared" si="8"/>
        <v>0</v>
      </c>
      <c r="H163" s="22">
        <v>125</v>
      </c>
      <c r="I163" s="22">
        <f t="shared" si="9"/>
        <v>0</v>
      </c>
      <c r="J163" s="23">
        <f>'[1]MARCH-20'!M163</f>
        <v>3310</v>
      </c>
      <c r="K163" s="23">
        <v>30</v>
      </c>
      <c r="L163" s="24">
        <f t="shared" si="11"/>
        <v>3340</v>
      </c>
      <c r="M163" s="25"/>
      <c r="N163" s="26">
        <f t="shared" si="10"/>
        <v>3340</v>
      </c>
      <c r="O163" s="28"/>
      <c r="P163" s="4"/>
    </row>
    <row r="164" spans="1:17" x14ac:dyDescent="0.25">
      <c r="A164" s="20">
        <v>159</v>
      </c>
      <c r="B164" s="20" t="s">
        <v>209</v>
      </c>
      <c r="C164" s="4">
        <v>707216868</v>
      </c>
      <c r="D164" s="4"/>
      <c r="E164" s="4">
        <v>785</v>
      </c>
      <c r="F164" s="4">
        <v>785</v>
      </c>
      <c r="G164" s="22">
        <f t="shared" si="8"/>
        <v>0</v>
      </c>
      <c r="H164" s="22">
        <v>125</v>
      </c>
      <c r="I164" s="22">
        <f t="shared" si="9"/>
        <v>0</v>
      </c>
      <c r="J164" s="23">
        <f>'[1]MARCH-20'!M164</f>
        <v>11265</v>
      </c>
      <c r="K164" s="23">
        <v>30</v>
      </c>
      <c r="L164" s="24">
        <f t="shared" si="11"/>
        <v>11295</v>
      </c>
      <c r="M164" s="25"/>
      <c r="N164" s="26">
        <f t="shared" si="10"/>
        <v>11295</v>
      </c>
      <c r="O164" s="28"/>
      <c r="P164" s="4"/>
    </row>
    <row r="165" spans="1:17" x14ac:dyDescent="0.25">
      <c r="A165" s="20">
        <v>160</v>
      </c>
      <c r="B165" s="20" t="s">
        <v>210</v>
      </c>
      <c r="C165" s="4">
        <v>722777471</v>
      </c>
      <c r="D165" s="4"/>
      <c r="E165" s="4">
        <v>477</v>
      </c>
      <c r="F165" s="4">
        <v>477</v>
      </c>
      <c r="G165" s="22">
        <f t="shared" si="8"/>
        <v>0</v>
      </c>
      <c r="H165" s="22">
        <v>125</v>
      </c>
      <c r="I165" s="22">
        <f t="shared" si="9"/>
        <v>0</v>
      </c>
      <c r="J165" s="23">
        <f>'[1]MARCH-20'!M165</f>
        <v>280</v>
      </c>
      <c r="K165" s="23">
        <v>30</v>
      </c>
      <c r="L165" s="24">
        <f t="shared" si="11"/>
        <v>310</v>
      </c>
      <c r="M165" s="25"/>
      <c r="N165" s="26">
        <f t="shared" si="10"/>
        <v>310</v>
      </c>
      <c r="O165" s="28"/>
      <c r="P165" s="4"/>
    </row>
    <row r="166" spans="1:17" x14ac:dyDescent="0.25">
      <c r="A166" s="20">
        <v>161</v>
      </c>
      <c r="B166" s="20" t="s">
        <v>211</v>
      </c>
      <c r="C166" s="4">
        <v>725584514</v>
      </c>
      <c r="D166" s="4"/>
      <c r="E166" s="4">
        <v>1808</v>
      </c>
      <c r="F166" s="4">
        <v>1808</v>
      </c>
      <c r="G166" s="22">
        <f t="shared" si="8"/>
        <v>0</v>
      </c>
      <c r="H166" s="22">
        <v>125</v>
      </c>
      <c r="I166" s="22">
        <f t="shared" si="9"/>
        <v>0</v>
      </c>
      <c r="J166" s="23">
        <f>'[1]MARCH-20'!M166</f>
        <v>3715</v>
      </c>
      <c r="K166" s="23">
        <v>30</v>
      </c>
      <c r="L166" s="24">
        <f t="shared" si="11"/>
        <v>3745</v>
      </c>
      <c r="N166" s="26">
        <f t="shared" si="10"/>
        <v>3745</v>
      </c>
      <c r="O166" s="28"/>
      <c r="P166" s="4"/>
    </row>
    <row r="167" spans="1:17" x14ac:dyDescent="0.25">
      <c r="A167" s="20">
        <v>162</v>
      </c>
      <c r="B167" s="20" t="s">
        <v>212</v>
      </c>
      <c r="C167" s="4">
        <v>725673357</v>
      </c>
      <c r="D167" s="4"/>
      <c r="E167" s="4">
        <v>377</v>
      </c>
      <c r="F167" s="4">
        <v>377</v>
      </c>
      <c r="G167" s="22">
        <f t="shared" si="8"/>
        <v>0</v>
      </c>
      <c r="H167" s="22">
        <v>125</v>
      </c>
      <c r="I167" s="22">
        <f t="shared" si="9"/>
        <v>0</v>
      </c>
      <c r="J167" s="23">
        <f>'[1]MARCH-20'!M167</f>
        <v>180</v>
      </c>
      <c r="K167" s="23">
        <v>30</v>
      </c>
      <c r="L167" s="24">
        <f t="shared" si="11"/>
        <v>210</v>
      </c>
      <c r="M167" s="25"/>
      <c r="N167" s="26">
        <f t="shared" si="10"/>
        <v>210</v>
      </c>
      <c r="O167" s="28"/>
      <c r="P167" s="4" t="s">
        <v>21</v>
      </c>
      <c r="Q167" s="5" t="s">
        <v>213</v>
      </c>
    </row>
    <row r="168" spans="1:17" x14ac:dyDescent="0.25">
      <c r="A168" s="20">
        <v>163</v>
      </c>
      <c r="B168" s="20" t="s">
        <v>214</v>
      </c>
      <c r="C168" s="4">
        <v>724200042</v>
      </c>
      <c r="D168" s="4"/>
      <c r="E168" s="4">
        <v>2939</v>
      </c>
      <c r="F168" s="4">
        <v>2939</v>
      </c>
      <c r="G168" s="22">
        <f t="shared" si="8"/>
        <v>0</v>
      </c>
      <c r="H168" s="22">
        <v>125</v>
      </c>
      <c r="I168" s="22">
        <f t="shared" si="9"/>
        <v>0</v>
      </c>
      <c r="J168" s="23">
        <f>'[1]MARCH-20'!M168</f>
        <v>-190</v>
      </c>
      <c r="K168" s="23">
        <v>30</v>
      </c>
      <c r="L168" s="24">
        <f t="shared" si="11"/>
        <v>-160</v>
      </c>
      <c r="M168" s="25"/>
      <c r="N168" s="26">
        <f t="shared" si="10"/>
        <v>-160</v>
      </c>
      <c r="O168" s="28"/>
      <c r="P168" s="4"/>
    </row>
    <row r="169" spans="1:17" x14ac:dyDescent="0.25">
      <c r="A169" s="20">
        <v>164</v>
      </c>
      <c r="B169" s="20" t="s">
        <v>215</v>
      </c>
      <c r="C169" s="4">
        <v>721868253</v>
      </c>
      <c r="D169" s="4"/>
      <c r="E169" s="4">
        <v>891</v>
      </c>
      <c r="F169" s="4">
        <v>891</v>
      </c>
      <c r="G169" s="22">
        <f t="shared" si="8"/>
        <v>0</v>
      </c>
      <c r="H169" s="22">
        <v>125</v>
      </c>
      <c r="I169" s="22">
        <f t="shared" si="9"/>
        <v>0</v>
      </c>
      <c r="J169" s="23">
        <f>'[1]MARCH-20'!M169</f>
        <v>295</v>
      </c>
      <c r="K169" s="23">
        <v>30</v>
      </c>
      <c r="L169" s="24">
        <f t="shared" si="11"/>
        <v>325</v>
      </c>
      <c r="M169" s="25"/>
      <c r="N169" s="26">
        <f t="shared" si="10"/>
        <v>325</v>
      </c>
      <c r="O169" s="28"/>
      <c r="P169" s="4"/>
    </row>
    <row r="170" spans="1:17" x14ac:dyDescent="0.25">
      <c r="A170" s="20">
        <v>165</v>
      </c>
      <c r="B170" s="20" t="s">
        <v>216</v>
      </c>
      <c r="C170" s="4">
        <v>713443135</v>
      </c>
      <c r="D170" s="30" t="s">
        <v>217</v>
      </c>
      <c r="E170" s="4">
        <v>1247</v>
      </c>
      <c r="F170" s="4">
        <v>1247</v>
      </c>
      <c r="G170" s="22">
        <f t="shared" si="8"/>
        <v>0</v>
      </c>
      <c r="H170" s="22">
        <v>125</v>
      </c>
      <c r="I170" s="22">
        <f t="shared" si="9"/>
        <v>0</v>
      </c>
      <c r="J170" s="23">
        <f>'[1]MARCH-20'!M170</f>
        <v>1530</v>
      </c>
      <c r="K170" s="23">
        <v>30</v>
      </c>
      <c r="L170" s="24">
        <f t="shared" si="11"/>
        <v>1560</v>
      </c>
      <c r="M170" s="25"/>
      <c r="N170" s="26">
        <f t="shared" si="10"/>
        <v>1560</v>
      </c>
      <c r="O170" s="28"/>
      <c r="P170" s="4"/>
    </row>
    <row r="171" spans="1:17" x14ac:dyDescent="0.25">
      <c r="A171" s="20">
        <v>166</v>
      </c>
      <c r="B171" s="20" t="s">
        <v>218</v>
      </c>
      <c r="C171" s="4"/>
      <c r="D171" s="4"/>
      <c r="E171" s="4">
        <v>1099</v>
      </c>
      <c r="F171" s="4">
        <v>1099</v>
      </c>
      <c r="G171" s="22">
        <f t="shared" si="8"/>
        <v>0</v>
      </c>
      <c r="H171" s="22">
        <v>125</v>
      </c>
      <c r="I171" s="22">
        <f t="shared" si="9"/>
        <v>0</v>
      </c>
      <c r="J171" s="23">
        <f>'[1]MARCH-20'!M171</f>
        <v>685</v>
      </c>
      <c r="K171" s="23">
        <v>30</v>
      </c>
      <c r="L171" s="24">
        <f t="shared" si="11"/>
        <v>715</v>
      </c>
      <c r="M171" s="25"/>
      <c r="N171" s="26">
        <f t="shared" si="10"/>
        <v>715</v>
      </c>
      <c r="O171" s="37"/>
      <c r="P171" s="4"/>
    </row>
    <row r="172" spans="1:17" x14ac:dyDescent="0.25">
      <c r="A172" s="20">
        <v>167</v>
      </c>
      <c r="B172" s="20" t="s">
        <v>219</v>
      </c>
      <c r="C172" s="4">
        <v>722339686</v>
      </c>
      <c r="D172" s="4"/>
      <c r="E172" s="4">
        <v>594</v>
      </c>
      <c r="F172" s="4">
        <v>594</v>
      </c>
      <c r="G172" s="22">
        <f t="shared" si="8"/>
        <v>0</v>
      </c>
      <c r="H172" s="22">
        <v>125</v>
      </c>
      <c r="I172" s="22">
        <f t="shared" si="9"/>
        <v>0</v>
      </c>
      <c r="J172" s="23">
        <f>'[1]MARCH-20'!M172</f>
        <v>-45</v>
      </c>
      <c r="K172" s="23">
        <v>30</v>
      </c>
      <c r="L172" s="24">
        <f t="shared" si="11"/>
        <v>-15</v>
      </c>
      <c r="M172" s="25"/>
      <c r="N172" s="26">
        <f t="shared" si="10"/>
        <v>-15</v>
      </c>
      <c r="O172" s="28"/>
      <c r="P172" s="4"/>
    </row>
    <row r="173" spans="1:17" x14ac:dyDescent="0.25">
      <c r="A173" s="20">
        <v>168</v>
      </c>
      <c r="B173" s="20" t="s">
        <v>220</v>
      </c>
      <c r="C173" s="4">
        <v>721271250</v>
      </c>
      <c r="D173" s="30" t="s">
        <v>221</v>
      </c>
      <c r="E173" s="4">
        <v>393</v>
      </c>
      <c r="F173" s="4">
        <v>393</v>
      </c>
      <c r="G173" s="22">
        <f t="shared" si="8"/>
        <v>0</v>
      </c>
      <c r="H173" s="22">
        <v>125</v>
      </c>
      <c r="I173" s="22">
        <f t="shared" si="9"/>
        <v>0</v>
      </c>
      <c r="J173" s="23">
        <f>'[1]MARCH-20'!M173</f>
        <v>2960</v>
      </c>
      <c r="K173" s="23">
        <v>30</v>
      </c>
      <c r="L173" s="24">
        <f t="shared" si="11"/>
        <v>2990</v>
      </c>
      <c r="M173" s="25"/>
      <c r="N173" s="26">
        <f t="shared" si="10"/>
        <v>2990</v>
      </c>
      <c r="O173" s="28"/>
      <c r="P173" s="4"/>
    </row>
    <row r="174" spans="1:17" x14ac:dyDescent="0.25">
      <c r="A174" s="20">
        <v>169</v>
      </c>
      <c r="B174" s="20" t="s">
        <v>222</v>
      </c>
      <c r="C174" s="4">
        <v>733904347</v>
      </c>
      <c r="D174" s="30" t="s">
        <v>223</v>
      </c>
      <c r="E174" s="4">
        <v>1296</v>
      </c>
      <c r="F174" s="4">
        <v>1296</v>
      </c>
      <c r="G174" s="22">
        <f t="shared" si="8"/>
        <v>0</v>
      </c>
      <c r="H174" s="22">
        <v>125</v>
      </c>
      <c r="I174" s="22">
        <f t="shared" si="9"/>
        <v>0</v>
      </c>
      <c r="J174" s="23">
        <f>'[1]MARCH-20'!M174</f>
        <v>0</v>
      </c>
      <c r="K174" s="23">
        <v>30</v>
      </c>
      <c r="L174" s="24">
        <f t="shared" si="11"/>
        <v>30</v>
      </c>
      <c r="M174" s="25"/>
      <c r="N174" s="26">
        <f t="shared" si="10"/>
        <v>30</v>
      </c>
      <c r="O174" s="28"/>
      <c r="P174" s="4"/>
    </row>
    <row r="175" spans="1:17" x14ac:dyDescent="0.25">
      <c r="A175" s="20">
        <v>170</v>
      </c>
      <c r="B175" s="20" t="s">
        <v>224</v>
      </c>
      <c r="C175" s="4">
        <v>720401485</v>
      </c>
      <c r="D175" s="30" t="s">
        <v>225</v>
      </c>
      <c r="E175" s="4">
        <v>1495</v>
      </c>
      <c r="F175" s="4">
        <v>1495</v>
      </c>
      <c r="G175" s="22">
        <f t="shared" si="8"/>
        <v>0</v>
      </c>
      <c r="H175" s="22">
        <v>125</v>
      </c>
      <c r="I175" s="22">
        <f t="shared" si="9"/>
        <v>0</v>
      </c>
      <c r="J175" s="23">
        <f>'[1]MARCH-20'!M175</f>
        <v>-65</v>
      </c>
      <c r="K175" s="23">
        <v>30</v>
      </c>
      <c r="L175" s="24">
        <f t="shared" si="11"/>
        <v>-35</v>
      </c>
      <c r="M175" s="25"/>
      <c r="N175" s="26">
        <f t="shared" si="10"/>
        <v>-35</v>
      </c>
      <c r="O175" s="28"/>
      <c r="P175" s="4"/>
    </row>
    <row r="176" spans="1:17" x14ac:dyDescent="0.25">
      <c r="A176" s="20">
        <v>171</v>
      </c>
      <c r="B176" s="20" t="s">
        <v>226</v>
      </c>
      <c r="C176" s="4">
        <v>722994809</v>
      </c>
      <c r="D176" s="4"/>
      <c r="E176" s="4">
        <v>334</v>
      </c>
      <c r="F176" s="4">
        <v>334</v>
      </c>
      <c r="G176" s="22">
        <f t="shared" si="8"/>
        <v>0</v>
      </c>
      <c r="H176" s="22">
        <v>125</v>
      </c>
      <c r="I176" s="22">
        <f t="shared" si="9"/>
        <v>0</v>
      </c>
      <c r="J176" s="23">
        <f>'[1]MARCH-20'!M176</f>
        <v>0</v>
      </c>
      <c r="K176" s="23">
        <v>30</v>
      </c>
      <c r="L176" s="24">
        <f t="shared" si="11"/>
        <v>30</v>
      </c>
      <c r="M176" s="25"/>
      <c r="N176" s="26">
        <f t="shared" si="10"/>
        <v>30</v>
      </c>
      <c r="O176" s="28"/>
      <c r="P176" s="4"/>
    </row>
    <row r="177" spans="1:16" x14ac:dyDescent="0.25">
      <c r="A177" s="20">
        <v>172</v>
      </c>
      <c r="B177" s="20" t="s">
        <v>227</v>
      </c>
      <c r="C177" s="4">
        <v>718185203</v>
      </c>
      <c r="D177" s="4"/>
      <c r="E177" s="4">
        <v>233</v>
      </c>
      <c r="F177" s="4">
        <v>233</v>
      </c>
      <c r="G177" s="22">
        <f>F177-E177</f>
        <v>0</v>
      </c>
      <c r="H177" s="22">
        <v>125</v>
      </c>
      <c r="I177" s="22">
        <f t="shared" si="9"/>
        <v>0</v>
      </c>
      <c r="J177" s="23">
        <f>'[1]MARCH-20'!M177</f>
        <v>675</v>
      </c>
      <c r="K177" s="23">
        <v>30</v>
      </c>
      <c r="L177" s="24">
        <f t="shared" si="11"/>
        <v>705</v>
      </c>
      <c r="M177" s="25"/>
      <c r="N177" s="26">
        <f t="shared" si="10"/>
        <v>705</v>
      </c>
      <c r="O177" s="28"/>
      <c r="P177" s="4"/>
    </row>
    <row r="178" spans="1:16" x14ac:dyDescent="0.25">
      <c r="A178" s="20">
        <v>173</v>
      </c>
      <c r="B178" s="20" t="s">
        <v>228</v>
      </c>
      <c r="C178" s="4"/>
      <c r="D178" s="4"/>
      <c r="E178" s="4">
        <v>110</v>
      </c>
      <c r="F178" s="4">
        <v>110</v>
      </c>
      <c r="G178" s="22">
        <f t="shared" si="8"/>
        <v>0</v>
      </c>
      <c r="H178" s="22">
        <v>125</v>
      </c>
      <c r="I178" s="22">
        <f t="shared" si="9"/>
        <v>0</v>
      </c>
      <c r="J178" s="23">
        <f>'[1]MARCH-20'!M178</f>
        <v>7630</v>
      </c>
      <c r="K178" s="23">
        <v>30</v>
      </c>
      <c r="L178" s="24">
        <f t="shared" si="11"/>
        <v>7660</v>
      </c>
      <c r="M178" s="25"/>
      <c r="N178" s="26">
        <f t="shared" si="10"/>
        <v>7660</v>
      </c>
      <c r="O178" s="27"/>
      <c r="P178" s="4" t="s">
        <v>21</v>
      </c>
    </row>
    <row r="179" spans="1:16" x14ac:dyDescent="0.25">
      <c r="A179" s="20">
        <v>174</v>
      </c>
      <c r="B179" s="20" t="s">
        <v>229</v>
      </c>
      <c r="C179" s="4">
        <v>722692632</v>
      </c>
      <c r="D179" s="4"/>
      <c r="E179" s="4">
        <v>234</v>
      </c>
      <c r="F179" s="4">
        <v>234</v>
      </c>
      <c r="G179" s="22">
        <f t="shared" si="8"/>
        <v>0</v>
      </c>
      <c r="H179" s="22">
        <v>125</v>
      </c>
      <c r="I179" s="22">
        <f t="shared" si="9"/>
        <v>0</v>
      </c>
      <c r="J179" s="23">
        <f>'[1]MARCH-20'!M179</f>
        <v>6010</v>
      </c>
      <c r="K179" s="23">
        <v>30</v>
      </c>
      <c r="L179" s="24">
        <f t="shared" si="11"/>
        <v>6040</v>
      </c>
      <c r="M179" s="25"/>
      <c r="N179" s="26">
        <f t="shared" si="10"/>
        <v>6040</v>
      </c>
      <c r="O179" s="27"/>
      <c r="P179" s="4" t="s">
        <v>21</v>
      </c>
    </row>
    <row r="180" spans="1:16" x14ac:dyDescent="0.25">
      <c r="A180" s="20">
        <v>175</v>
      </c>
      <c r="B180" s="20" t="s">
        <v>230</v>
      </c>
      <c r="C180" s="4">
        <v>720984633</v>
      </c>
      <c r="D180" s="4"/>
      <c r="E180" s="4">
        <v>1400</v>
      </c>
      <c r="F180" s="4">
        <v>1400</v>
      </c>
      <c r="G180" s="22">
        <f t="shared" si="8"/>
        <v>0</v>
      </c>
      <c r="H180" s="22">
        <v>125</v>
      </c>
      <c r="I180" s="22">
        <f t="shared" si="9"/>
        <v>0</v>
      </c>
      <c r="J180" s="23">
        <f>'[1]MARCH-20'!M180</f>
        <v>4060</v>
      </c>
      <c r="K180" s="23">
        <v>30</v>
      </c>
      <c r="L180" s="24">
        <f t="shared" si="11"/>
        <v>4090</v>
      </c>
      <c r="M180" s="25"/>
      <c r="N180" s="26">
        <f t="shared" si="10"/>
        <v>4090</v>
      </c>
      <c r="O180" s="28"/>
      <c r="P180" s="4"/>
    </row>
    <row r="181" spans="1:16" x14ac:dyDescent="0.25">
      <c r="A181" s="20">
        <v>176</v>
      </c>
      <c r="B181" s="20" t="s">
        <v>231</v>
      </c>
      <c r="C181" s="4">
        <v>728804343</v>
      </c>
      <c r="D181" s="4"/>
      <c r="E181" s="4">
        <v>1498</v>
      </c>
      <c r="F181" s="4">
        <v>1498</v>
      </c>
      <c r="G181" s="22">
        <f t="shared" ref="G181:G244" si="13">F181-E181</f>
        <v>0</v>
      </c>
      <c r="H181" s="22">
        <v>125</v>
      </c>
      <c r="I181" s="22">
        <f t="shared" si="9"/>
        <v>0</v>
      </c>
      <c r="J181" s="23">
        <f>'[1]MARCH-20'!M181</f>
        <v>-80</v>
      </c>
      <c r="K181" s="23">
        <v>30</v>
      </c>
      <c r="L181" s="24">
        <f t="shared" si="11"/>
        <v>-50</v>
      </c>
      <c r="M181" s="25"/>
      <c r="N181" s="26">
        <f t="shared" si="10"/>
        <v>-50</v>
      </c>
      <c r="O181" s="28"/>
      <c r="P181" s="4"/>
    </row>
    <row r="182" spans="1:16" x14ac:dyDescent="0.25">
      <c r="A182" s="20">
        <v>177</v>
      </c>
      <c r="B182" s="20" t="s">
        <v>232</v>
      </c>
      <c r="C182" s="4">
        <v>712759797</v>
      </c>
      <c r="D182" s="30" t="s">
        <v>233</v>
      </c>
      <c r="E182" s="4">
        <v>510</v>
      </c>
      <c r="F182" s="4">
        <v>510</v>
      </c>
      <c r="G182" s="22">
        <f t="shared" si="13"/>
        <v>0</v>
      </c>
      <c r="H182" s="22">
        <v>125</v>
      </c>
      <c r="I182" s="22">
        <f t="shared" si="9"/>
        <v>0</v>
      </c>
      <c r="J182" s="23">
        <f>'[1]MARCH-20'!M182</f>
        <v>2870</v>
      </c>
      <c r="K182" s="23">
        <v>30</v>
      </c>
      <c r="L182" s="24">
        <f t="shared" si="11"/>
        <v>2900</v>
      </c>
      <c r="M182" s="25"/>
      <c r="N182" s="26">
        <f t="shared" si="10"/>
        <v>2900</v>
      </c>
      <c r="O182" s="28"/>
      <c r="P182" s="4"/>
    </row>
    <row r="183" spans="1:16" x14ac:dyDescent="0.25">
      <c r="A183" s="20">
        <v>178</v>
      </c>
      <c r="B183" s="20" t="s">
        <v>234</v>
      </c>
      <c r="C183" s="4">
        <v>722173430</v>
      </c>
      <c r="D183" s="30" t="s">
        <v>235</v>
      </c>
      <c r="E183" s="4">
        <v>566</v>
      </c>
      <c r="F183" s="4">
        <v>566</v>
      </c>
      <c r="G183" s="22">
        <f t="shared" si="13"/>
        <v>0</v>
      </c>
      <c r="H183" s="22">
        <v>125</v>
      </c>
      <c r="I183" s="22">
        <f t="shared" si="9"/>
        <v>0</v>
      </c>
      <c r="J183" s="23">
        <f>'[1]MARCH-20'!M183</f>
        <v>3750</v>
      </c>
      <c r="K183" s="23">
        <v>30</v>
      </c>
      <c r="L183" s="24">
        <f t="shared" si="11"/>
        <v>3780</v>
      </c>
      <c r="M183" s="25"/>
      <c r="N183" s="26">
        <f t="shared" si="10"/>
        <v>3780</v>
      </c>
      <c r="O183" s="28"/>
      <c r="P183" s="4"/>
    </row>
    <row r="184" spans="1:16" x14ac:dyDescent="0.25">
      <c r="A184" s="20">
        <v>179</v>
      </c>
      <c r="B184" s="20" t="s">
        <v>236</v>
      </c>
      <c r="C184" s="4">
        <v>722918028</v>
      </c>
      <c r="D184" s="4"/>
      <c r="E184" s="4">
        <v>597</v>
      </c>
      <c r="F184" s="4">
        <v>597</v>
      </c>
      <c r="G184" s="22">
        <f t="shared" si="13"/>
        <v>0</v>
      </c>
      <c r="H184" s="22">
        <v>125</v>
      </c>
      <c r="I184" s="22">
        <f t="shared" si="9"/>
        <v>0</v>
      </c>
      <c r="J184" s="23">
        <f>'[1]MARCH-20'!M184</f>
        <v>0</v>
      </c>
      <c r="K184" s="23">
        <v>30</v>
      </c>
      <c r="L184" s="24">
        <f t="shared" si="11"/>
        <v>30</v>
      </c>
      <c r="M184" s="25"/>
      <c r="N184" s="26">
        <f t="shared" si="10"/>
        <v>30</v>
      </c>
      <c r="O184" s="28"/>
      <c r="P184" s="4"/>
    </row>
    <row r="185" spans="1:16" x14ac:dyDescent="0.25">
      <c r="A185" s="20">
        <v>180</v>
      </c>
      <c r="B185" s="20" t="s">
        <v>237</v>
      </c>
      <c r="C185" s="4">
        <v>724584442</v>
      </c>
      <c r="D185" s="4"/>
      <c r="E185" s="4">
        <v>1465</v>
      </c>
      <c r="F185" s="4">
        <v>1465</v>
      </c>
      <c r="G185" s="22">
        <f t="shared" si="13"/>
        <v>0</v>
      </c>
      <c r="H185" s="22">
        <v>125</v>
      </c>
      <c r="I185" s="22">
        <f t="shared" si="9"/>
        <v>0</v>
      </c>
      <c r="J185" s="23">
        <f>'[1]MARCH-20'!M185</f>
        <v>-55</v>
      </c>
      <c r="K185" s="23">
        <v>30</v>
      </c>
      <c r="L185" s="24">
        <f t="shared" si="11"/>
        <v>-25</v>
      </c>
      <c r="M185" s="25"/>
      <c r="N185" s="26">
        <f t="shared" si="10"/>
        <v>-25</v>
      </c>
      <c r="O185" s="28"/>
      <c r="P185" s="4"/>
    </row>
    <row r="186" spans="1:16" x14ac:dyDescent="0.25">
      <c r="A186" s="20">
        <v>181</v>
      </c>
      <c r="B186" s="20" t="s">
        <v>238</v>
      </c>
      <c r="C186" s="4">
        <v>722610222</v>
      </c>
      <c r="D186" s="4"/>
      <c r="E186" s="4">
        <v>505</v>
      </c>
      <c r="F186" s="4">
        <v>505</v>
      </c>
      <c r="G186" s="22">
        <f t="shared" si="13"/>
        <v>0</v>
      </c>
      <c r="H186" s="22">
        <v>125</v>
      </c>
      <c r="I186" s="22">
        <f t="shared" si="9"/>
        <v>0</v>
      </c>
      <c r="J186" s="23">
        <f>'[1]MARCH-20'!M186</f>
        <v>0</v>
      </c>
      <c r="K186" s="23">
        <v>30</v>
      </c>
      <c r="L186" s="24">
        <f t="shared" si="11"/>
        <v>30</v>
      </c>
      <c r="M186" s="25"/>
      <c r="N186" s="26">
        <f t="shared" si="10"/>
        <v>30</v>
      </c>
      <c r="O186" s="28"/>
      <c r="P186" s="4"/>
    </row>
    <row r="187" spans="1:16" x14ac:dyDescent="0.25">
      <c r="A187" s="20">
        <v>182</v>
      </c>
      <c r="B187" s="20" t="s">
        <v>239</v>
      </c>
      <c r="C187" s="4">
        <v>725930736</v>
      </c>
      <c r="D187" s="30" t="s">
        <v>240</v>
      </c>
      <c r="E187" s="4">
        <v>213</v>
      </c>
      <c r="F187" s="4">
        <v>213</v>
      </c>
      <c r="G187" s="22">
        <f t="shared" si="13"/>
        <v>0</v>
      </c>
      <c r="H187" s="22">
        <v>125</v>
      </c>
      <c r="I187" s="22">
        <f t="shared" si="9"/>
        <v>0</v>
      </c>
      <c r="J187" s="23">
        <f>'[1]MARCH-20'!M187</f>
        <v>2840</v>
      </c>
      <c r="K187" s="23">
        <v>30</v>
      </c>
      <c r="L187" s="24">
        <f t="shared" si="11"/>
        <v>2870</v>
      </c>
      <c r="M187" s="25"/>
      <c r="N187" s="26">
        <f t="shared" si="10"/>
        <v>2870</v>
      </c>
      <c r="O187" s="28"/>
      <c r="P187" s="4"/>
    </row>
    <row r="188" spans="1:16" x14ac:dyDescent="0.25">
      <c r="A188" s="20">
        <v>183</v>
      </c>
      <c r="B188" s="20" t="s">
        <v>241</v>
      </c>
      <c r="C188" s="4">
        <v>708317257</v>
      </c>
      <c r="D188" s="4"/>
      <c r="E188" s="4">
        <v>2590</v>
      </c>
      <c r="F188" s="4">
        <v>2590</v>
      </c>
      <c r="G188" s="22">
        <f t="shared" si="13"/>
        <v>0</v>
      </c>
      <c r="H188" s="22">
        <v>125</v>
      </c>
      <c r="I188" s="22">
        <f t="shared" si="9"/>
        <v>0</v>
      </c>
      <c r="J188" s="23">
        <f>'[1]MARCH-20'!M188</f>
        <v>0</v>
      </c>
      <c r="K188" s="23">
        <v>30</v>
      </c>
      <c r="L188" s="24">
        <f t="shared" si="11"/>
        <v>30</v>
      </c>
      <c r="M188" s="25"/>
      <c r="N188" s="26">
        <f t="shared" si="10"/>
        <v>30</v>
      </c>
      <c r="O188" s="28"/>
      <c r="P188" s="4"/>
    </row>
    <row r="189" spans="1:16" x14ac:dyDescent="0.25">
      <c r="A189" s="20">
        <v>184</v>
      </c>
      <c r="B189" s="20" t="s">
        <v>242</v>
      </c>
      <c r="C189" s="4">
        <v>711664323</v>
      </c>
      <c r="D189" s="4"/>
      <c r="E189" s="4">
        <v>657</v>
      </c>
      <c r="F189" s="4">
        <v>657</v>
      </c>
      <c r="G189" s="22">
        <f t="shared" si="13"/>
        <v>0</v>
      </c>
      <c r="H189" s="22">
        <v>125</v>
      </c>
      <c r="I189" s="22">
        <f t="shared" si="9"/>
        <v>0</v>
      </c>
      <c r="J189" s="23">
        <f>'[1]MARCH-20'!M189</f>
        <v>315</v>
      </c>
      <c r="K189" s="23">
        <v>30</v>
      </c>
      <c r="L189" s="24">
        <f t="shared" si="11"/>
        <v>345</v>
      </c>
      <c r="M189" s="25"/>
      <c r="N189" s="26">
        <f t="shared" si="10"/>
        <v>345</v>
      </c>
      <c r="O189" s="28"/>
      <c r="P189" s="4"/>
    </row>
    <row r="190" spans="1:16" x14ac:dyDescent="0.25">
      <c r="A190" s="20">
        <v>185</v>
      </c>
      <c r="B190" s="20" t="s">
        <v>243</v>
      </c>
      <c r="C190" s="4">
        <v>722824383</v>
      </c>
      <c r="D190" s="4"/>
      <c r="E190" s="4">
        <v>697</v>
      </c>
      <c r="F190" s="4">
        <v>697</v>
      </c>
      <c r="G190" s="22">
        <f t="shared" si="13"/>
        <v>0</v>
      </c>
      <c r="H190" s="22">
        <v>125</v>
      </c>
      <c r="I190" s="22">
        <f t="shared" si="9"/>
        <v>0</v>
      </c>
      <c r="J190" s="23">
        <f>'[1]MARCH-20'!M190</f>
        <v>5925</v>
      </c>
      <c r="K190" s="23">
        <v>30</v>
      </c>
      <c r="L190" s="24">
        <f t="shared" si="11"/>
        <v>5955</v>
      </c>
      <c r="M190" s="25"/>
      <c r="N190" s="26">
        <f t="shared" si="10"/>
        <v>5955</v>
      </c>
      <c r="O190" s="28"/>
      <c r="P190" s="31"/>
    </row>
    <row r="191" spans="1:16" x14ac:dyDescent="0.25">
      <c r="A191" s="20">
        <v>186</v>
      </c>
      <c r="B191" s="20" t="s">
        <v>244</v>
      </c>
      <c r="C191" s="4">
        <v>722463247</v>
      </c>
      <c r="D191" s="4"/>
      <c r="E191" s="4">
        <v>279</v>
      </c>
      <c r="F191" s="4">
        <v>279</v>
      </c>
      <c r="G191" s="22">
        <f t="shared" si="13"/>
        <v>0</v>
      </c>
      <c r="H191" s="22">
        <v>125</v>
      </c>
      <c r="I191" s="22">
        <f t="shared" si="9"/>
        <v>0</v>
      </c>
      <c r="J191" s="23">
        <f>'[1]MARCH-20'!M191</f>
        <v>1150</v>
      </c>
      <c r="K191" s="23">
        <v>30</v>
      </c>
      <c r="L191" s="24">
        <f t="shared" si="11"/>
        <v>1180</v>
      </c>
      <c r="M191" s="25"/>
      <c r="N191" s="26">
        <f t="shared" si="10"/>
        <v>1180</v>
      </c>
      <c r="O191" s="28"/>
      <c r="P191" s="4" t="s">
        <v>21</v>
      </c>
    </row>
    <row r="192" spans="1:16" x14ac:dyDescent="0.25">
      <c r="A192" s="20">
        <v>187</v>
      </c>
      <c r="B192" s="20" t="s">
        <v>245</v>
      </c>
      <c r="C192" s="4">
        <v>722702226</v>
      </c>
      <c r="D192" s="30" t="s">
        <v>246</v>
      </c>
      <c r="E192" s="4">
        <v>359</v>
      </c>
      <c r="F192" s="4">
        <v>359</v>
      </c>
      <c r="G192" s="22">
        <f t="shared" si="13"/>
        <v>0</v>
      </c>
      <c r="H192" s="22">
        <v>125</v>
      </c>
      <c r="I192" s="22">
        <f t="shared" si="9"/>
        <v>0</v>
      </c>
      <c r="J192" s="23">
        <f>'[1]MARCH-20'!M192</f>
        <v>3130</v>
      </c>
      <c r="K192" s="23">
        <v>30</v>
      </c>
      <c r="L192" s="24">
        <f t="shared" si="11"/>
        <v>3160</v>
      </c>
      <c r="M192" s="25"/>
      <c r="N192" s="26">
        <f t="shared" si="10"/>
        <v>3160</v>
      </c>
      <c r="O192" s="28"/>
      <c r="P192" s="4"/>
    </row>
    <row r="193" spans="1:17" x14ac:dyDescent="0.25">
      <c r="A193" s="20">
        <v>188</v>
      </c>
      <c r="B193" s="20" t="s">
        <v>247</v>
      </c>
      <c r="C193" s="4">
        <v>721341749</v>
      </c>
      <c r="D193" s="4"/>
      <c r="E193" s="4">
        <v>423</v>
      </c>
      <c r="F193" s="4">
        <v>423</v>
      </c>
      <c r="G193" s="22">
        <f t="shared" si="13"/>
        <v>0</v>
      </c>
      <c r="H193" s="22">
        <v>125</v>
      </c>
      <c r="I193" s="22">
        <f t="shared" si="9"/>
        <v>0</v>
      </c>
      <c r="J193" s="23">
        <f>'[1]MARCH-20'!M193</f>
        <v>0</v>
      </c>
      <c r="K193" s="23">
        <v>30</v>
      </c>
      <c r="L193" s="24">
        <f t="shared" si="11"/>
        <v>30</v>
      </c>
      <c r="M193" s="25"/>
      <c r="N193" s="26">
        <f t="shared" si="10"/>
        <v>30</v>
      </c>
      <c r="O193" s="28"/>
      <c r="P193" s="4" t="s">
        <v>248</v>
      </c>
    </row>
    <row r="194" spans="1:17" x14ac:dyDescent="0.25">
      <c r="A194" s="20">
        <v>189</v>
      </c>
      <c r="B194" s="20" t="s">
        <v>249</v>
      </c>
      <c r="C194" s="4">
        <v>704036122</v>
      </c>
      <c r="D194" s="30" t="s">
        <v>250</v>
      </c>
      <c r="E194" s="4">
        <v>2553</v>
      </c>
      <c r="F194" s="4">
        <v>2553</v>
      </c>
      <c r="G194" s="22">
        <f t="shared" si="13"/>
        <v>0</v>
      </c>
      <c r="H194" s="22">
        <v>125</v>
      </c>
      <c r="I194" s="22">
        <f t="shared" si="9"/>
        <v>0</v>
      </c>
      <c r="J194" s="23">
        <f>'[1]MARCH-20'!M194</f>
        <v>4530</v>
      </c>
      <c r="K194" s="23">
        <v>30</v>
      </c>
      <c r="L194" s="24">
        <f t="shared" si="11"/>
        <v>4560</v>
      </c>
      <c r="M194" s="25"/>
      <c r="N194" s="26">
        <f t="shared" si="10"/>
        <v>4560</v>
      </c>
      <c r="O194" s="28"/>
      <c r="P194" s="4"/>
      <c r="Q194" s="39"/>
    </row>
    <row r="195" spans="1:17" x14ac:dyDescent="0.25">
      <c r="A195" s="20">
        <v>190</v>
      </c>
      <c r="B195" s="20" t="s">
        <v>251</v>
      </c>
      <c r="C195" s="4">
        <v>713216734</v>
      </c>
      <c r="D195" s="4"/>
      <c r="E195" s="4">
        <v>244</v>
      </c>
      <c r="F195" s="4">
        <v>244</v>
      </c>
      <c r="G195" s="22">
        <f t="shared" si="13"/>
        <v>0</v>
      </c>
      <c r="H195" s="22">
        <v>125</v>
      </c>
      <c r="I195" s="22">
        <f t="shared" si="9"/>
        <v>0</v>
      </c>
      <c r="J195" s="23">
        <f>'[1]MARCH-20'!M195</f>
        <v>0</v>
      </c>
      <c r="K195" s="23">
        <v>30</v>
      </c>
      <c r="L195" s="24">
        <f t="shared" si="11"/>
        <v>30</v>
      </c>
      <c r="M195" s="25"/>
      <c r="N195" s="26">
        <f t="shared" si="10"/>
        <v>30</v>
      </c>
      <c r="O195" s="28"/>
      <c r="P195" s="4"/>
    </row>
    <row r="196" spans="1:17" x14ac:dyDescent="0.25">
      <c r="A196" s="20">
        <v>191</v>
      </c>
      <c r="B196" s="20" t="s">
        <v>252</v>
      </c>
      <c r="C196" s="4">
        <v>721437049</v>
      </c>
      <c r="D196" s="4"/>
      <c r="E196" s="4">
        <v>1212</v>
      </c>
      <c r="F196" s="4">
        <v>1212</v>
      </c>
      <c r="G196" s="22">
        <f t="shared" si="13"/>
        <v>0</v>
      </c>
      <c r="H196" s="22">
        <v>125</v>
      </c>
      <c r="I196" s="22">
        <f t="shared" si="9"/>
        <v>0</v>
      </c>
      <c r="J196" s="23">
        <f>'[1]MARCH-20'!M196</f>
        <v>3085</v>
      </c>
      <c r="K196" s="23">
        <v>30</v>
      </c>
      <c r="L196" s="24">
        <f t="shared" si="11"/>
        <v>3115</v>
      </c>
      <c r="M196" s="25"/>
      <c r="N196" s="26">
        <f t="shared" si="10"/>
        <v>3115</v>
      </c>
      <c r="O196" s="28"/>
      <c r="P196" s="4"/>
    </row>
    <row r="197" spans="1:17" x14ac:dyDescent="0.25">
      <c r="A197" s="20">
        <v>192</v>
      </c>
      <c r="B197" s="20" t="s">
        <v>253</v>
      </c>
      <c r="C197" s="4">
        <v>722273330</v>
      </c>
      <c r="D197" s="4"/>
      <c r="E197" s="4">
        <v>811</v>
      </c>
      <c r="F197" s="4">
        <v>811</v>
      </c>
      <c r="G197" s="22">
        <f t="shared" si="13"/>
        <v>0</v>
      </c>
      <c r="H197" s="22">
        <v>125</v>
      </c>
      <c r="I197" s="22">
        <f t="shared" si="9"/>
        <v>0</v>
      </c>
      <c r="J197" s="23">
        <f>'[1]MARCH-20'!M197</f>
        <v>375</v>
      </c>
      <c r="K197" s="23">
        <v>30</v>
      </c>
      <c r="L197" s="24">
        <f t="shared" si="11"/>
        <v>405</v>
      </c>
      <c r="M197" s="25"/>
      <c r="N197" s="26">
        <f t="shared" si="10"/>
        <v>405</v>
      </c>
      <c r="O197" s="28"/>
      <c r="P197" s="4"/>
    </row>
    <row r="198" spans="1:17" x14ac:dyDescent="0.25">
      <c r="A198" s="20">
        <v>193</v>
      </c>
      <c r="B198" s="20" t="s">
        <v>254</v>
      </c>
      <c r="C198" s="4">
        <v>722531209</v>
      </c>
      <c r="D198" s="4"/>
      <c r="E198" s="4">
        <v>594</v>
      </c>
      <c r="F198" s="4">
        <v>594</v>
      </c>
      <c r="G198" s="22">
        <f t="shared" si="13"/>
        <v>0</v>
      </c>
      <c r="H198" s="22">
        <v>125</v>
      </c>
      <c r="I198" s="22">
        <f t="shared" ref="I198:I261" si="14">G198*H198</f>
        <v>0</v>
      </c>
      <c r="J198" s="23">
        <f>'[1]MARCH-20'!M198</f>
        <v>0</v>
      </c>
      <c r="K198" s="23">
        <v>30</v>
      </c>
      <c r="L198" s="24">
        <f t="shared" si="11"/>
        <v>30</v>
      </c>
      <c r="M198" s="25"/>
      <c r="N198" s="26">
        <f t="shared" si="10"/>
        <v>30</v>
      </c>
      <c r="O198" s="28"/>
      <c r="P198" s="4"/>
    </row>
    <row r="199" spans="1:17" x14ac:dyDescent="0.25">
      <c r="A199" s="20">
        <v>194</v>
      </c>
      <c r="B199" s="20" t="s">
        <v>255</v>
      </c>
      <c r="C199" s="4">
        <v>722450361</v>
      </c>
      <c r="D199" s="30" t="s">
        <v>256</v>
      </c>
      <c r="E199" s="4">
        <v>138</v>
      </c>
      <c r="F199" s="4">
        <v>138</v>
      </c>
      <c r="G199" s="22">
        <f t="shared" si="13"/>
        <v>0</v>
      </c>
      <c r="H199" s="22">
        <v>125</v>
      </c>
      <c r="I199" s="22">
        <f t="shared" si="14"/>
        <v>0</v>
      </c>
      <c r="J199" s="23">
        <f>'[1]MARCH-20'!M199</f>
        <v>935</v>
      </c>
      <c r="K199" s="23">
        <v>30</v>
      </c>
      <c r="L199" s="24">
        <f t="shared" si="11"/>
        <v>965</v>
      </c>
      <c r="M199" s="25"/>
      <c r="N199" s="26">
        <f t="shared" ref="N199:N262" si="15">L199-M199</f>
        <v>965</v>
      </c>
      <c r="O199" s="27"/>
      <c r="P199" s="4"/>
    </row>
    <row r="200" spans="1:17" x14ac:dyDescent="0.25">
      <c r="A200" s="20">
        <v>195</v>
      </c>
      <c r="B200" s="20" t="s">
        <v>257</v>
      </c>
      <c r="C200" s="4">
        <v>702804270</v>
      </c>
      <c r="D200" s="4"/>
      <c r="E200" s="4">
        <v>339</v>
      </c>
      <c r="F200" s="4">
        <v>339</v>
      </c>
      <c r="G200" s="22">
        <f t="shared" si="13"/>
        <v>0</v>
      </c>
      <c r="H200" s="22">
        <v>125</v>
      </c>
      <c r="I200" s="22">
        <f t="shared" si="14"/>
        <v>0</v>
      </c>
      <c r="J200" s="23">
        <f>'[1]MARCH-20'!M200</f>
        <v>0</v>
      </c>
      <c r="K200" s="23">
        <v>30</v>
      </c>
      <c r="L200" s="24">
        <f t="shared" ref="L200:L263" si="16">I200+J200+K200</f>
        <v>30</v>
      </c>
      <c r="M200" s="25"/>
      <c r="N200" s="26">
        <f t="shared" si="15"/>
        <v>30</v>
      </c>
      <c r="O200" s="28"/>
      <c r="P200" s="4"/>
    </row>
    <row r="201" spans="1:17" x14ac:dyDescent="0.25">
      <c r="A201" s="20">
        <v>196</v>
      </c>
      <c r="B201" s="20" t="s">
        <v>258</v>
      </c>
      <c r="C201" s="4">
        <v>722835566</v>
      </c>
      <c r="D201" s="4"/>
      <c r="E201" s="4">
        <v>146</v>
      </c>
      <c r="F201" s="4">
        <v>146</v>
      </c>
      <c r="G201" s="22">
        <f t="shared" si="13"/>
        <v>0</v>
      </c>
      <c r="H201" s="22">
        <v>125</v>
      </c>
      <c r="I201" s="22">
        <f t="shared" si="14"/>
        <v>0</v>
      </c>
      <c r="J201" s="23">
        <f>'[1]MARCH-20'!M201</f>
        <v>41300</v>
      </c>
      <c r="K201" s="23">
        <v>30</v>
      </c>
      <c r="L201" s="24">
        <f t="shared" si="16"/>
        <v>41330</v>
      </c>
      <c r="M201" s="25"/>
      <c r="N201" s="26">
        <f t="shared" si="15"/>
        <v>41330</v>
      </c>
      <c r="O201" s="28"/>
      <c r="P201" s="4" t="s">
        <v>21</v>
      </c>
    </row>
    <row r="202" spans="1:17" x14ac:dyDescent="0.25">
      <c r="A202" s="20">
        <v>197</v>
      </c>
      <c r="B202" s="20" t="s">
        <v>259</v>
      </c>
      <c r="C202" s="4">
        <v>721217336</v>
      </c>
      <c r="D202" s="4"/>
      <c r="E202" s="4">
        <v>949</v>
      </c>
      <c r="F202" s="4">
        <v>949</v>
      </c>
      <c r="G202" s="22">
        <f t="shared" si="13"/>
        <v>0</v>
      </c>
      <c r="H202" s="22">
        <v>125</v>
      </c>
      <c r="I202" s="22">
        <f t="shared" si="14"/>
        <v>0</v>
      </c>
      <c r="J202" s="23">
        <f>'[1]MARCH-20'!M202</f>
        <v>405</v>
      </c>
      <c r="K202" s="23">
        <v>30</v>
      </c>
      <c r="L202" s="24">
        <f t="shared" si="16"/>
        <v>435</v>
      </c>
      <c r="M202" s="25"/>
      <c r="N202" s="26">
        <f t="shared" si="15"/>
        <v>435</v>
      </c>
      <c r="O202" s="28"/>
      <c r="P202" s="4"/>
    </row>
    <row r="203" spans="1:17" x14ac:dyDescent="0.25">
      <c r="A203" s="20">
        <v>198</v>
      </c>
      <c r="B203" s="20" t="s">
        <v>260</v>
      </c>
      <c r="C203" s="4">
        <v>712396587</v>
      </c>
      <c r="D203" s="4"/>
      <c r="E203" s="4">
        <v>256</v>
      </c>
      <c r="F203" s="4">
        <v>256</v>
      </c>
      <c r="G203" s="22">
        <f t="shared" si="13"/>
        <v>0</v>
      </c>
      <c r="H203" s="22">
        <v>125</v>
      </c>
      <c r="I203" s="22">
        <f t="shared" si="14"/>
        <v>0</v>
      </c>
      <c r="J203" s="23">
        <f>'[1]MARCH-20'!M203</f>
        <v>1250</v>
      </c>
      <c r="K203" s="23">
        <v>30</v>
      </c>
      <c r="L203" s="24">
        <f t="shared" si="16"/>
        <v>1280</v>
      </c>
      <c r="M203" s="25"/>
      <c r="N203" s="26">
        <f t="shared" si="15"/>
        <v>1280</v>
      </c>
      <c r="O203" s="28"/>
      <c r="P203" s="4" t="s">
        <v>21</v>
      </c>
    </row>
    <row r="204" spans="1:17" x14ac:dyDescent="0.25">
      <c r="A204" s="20">
        <v>199</v>
      </c>
      <c r="B204" s="20" t="s">
        <v>261</v>
      </c>
      <c r="C204" s="4">
        <v>721994517</v>
      </c>
      <c r="D204" s="4"/>
      <c r="E204" s="4">
        <v>591</v>
      </c>
      <c r="F204" s="4">
        <v>591</v>
      </c>
      <c r="G204" s="22">
        <f t="shared" si="13"/>
        <v>0</v>
      </c>
      <c r="H204" s="22">
        <v>125</v>
      </c>
      <c r="I204" s="22">
        <f t="shared" si="14"/>
        <v>0</v>
      </c>
      <c r="J204" s="23">
        <f>'[1]MARCH-20'!M204</f>
        <v>65</v>
      </c>
      <c r="K204" s="23">
        <v>30</v>
      </c>
      <c r="L204" s="24">
        <f t="shared" si="16"/>
        <v>95</v>
      </c>
      <c r="M204" s="25"/>
      <c r="N204" s="26">
        <f t="shared" si="15"/>
        <v>95</v>
      </c>
      <c r="O204" s="28"/>
      <c r="P204" s="4"/>
    </row>
    <row r="205" spans="1:17" x14ac:dyDescent="0.25">
      <c r="A205" s="20">
        <v>200</v>
      </c>
      <c r="B205" s="20" t="s">
        <v>262</v>
      </c>
      <c r="C205" s="4">
        <v>721265509</v>
      </c>
      <c r="D205" s="4"/>
      <c r="E205" s="4">
        <v>149</v>
      </c>
      <c r="F205" s="4">
        <v>149</v>
      </c>
      <c r="G205" s="22">
        <f t="shared" si="13"/>
        <v>0</v>
      </c>
      <c r="H205" s="22">
        <v>125</v>
      </c>
      <c r="I205" s="22">
        <f t="shared" si="14"/>
        <v>0</v>
      </c>
      <c r="J205" s="23">
        <f>'[1]MARCH-20'!M205</f>
        <v>3245</v>
      </c>
      <c r="K205" s="23">
        <v>30</v>
      </c>
      <c r="L205" s="24">
        <f t="shared" si="16"/>
        <v>3275</v>
      </c>
      <c r="M205" s="25"/>
      <c r="N205" s="26">
        <f t="shared" si="15"/>
        <v>3275</v>
      </c>
      <c r="O205" s="28"/>
      <c r="P205" s="4"/>
    </row>
    <row r="206" spans="1:17" x14ac:dyDescent="0.25">
      <c r="A206" s="20">
        <v>201</v>
      </c>
      <c r="B206" s="20" t="s">
        <v>263</v>
      </c>
      <c r="C206" s="4">
        <v>720848008</v>
      </c>
      <c r="D206" s="30" t="s">
        <v>264</v>
      </c>
      <c r="E206" s="4">
        <v>1584</v>
      </c>
      <c r="F206" s="4">
        <v>1584</v>
      </c>
      <c r="G206" s="22">
        <f t="shared" si="13"/>
        <v>0</v>
      </c>
      <c r="H206" s="22">
        <v>125</v>
      </c>
      <c r="I206" s="22">
        <f t="shared" si="14"/>
        <v>0</v>
      </c>
      <c r="J206" s="23">
        <f>'[1]MARCH-20'!M206</f>
        <v>0</v>
      </c>
      <c r="K206" s="23">
        <v>30</v>
      </c>
      <c r="L206" s="24">
        <f t="shared" si="16"/>
        <v>30</v>
      </c>
      <c r="M206" s="25"/>
      <c r="N206" s="26">
        <f t="shared" si="15"/>
        <v>30</v>
      </c>
      <c r="O206" s="28"/>
      <c r="P206" s="4"/>
    </row>
    <row r="207" spans="1:17" x14ac:dyDescent="0.25">
      <c r="A207" s="40">
        <v>202</v>
      </c>
      <c r="B207" s="20" t="s">
        <v>265</v>
      </c>
      <c r="C207" s="4">
        <v>722583790</v>
      </c>
      <c r="D207" s="4"/>
      <c r="E207" s="4">
        <v>1392</v>
      </c>
      <c r="F207" s="4">
        <v>1392</v>
      </c>
      <c r="G207" s="22">
        <f t="shared" si="13"/>
        <v>0</v>
      </c>
      <c r="H207" s="22">
        <v>125</v>
      </c>
      <c r="I207" s="22">
        <f t="shared" si="14"/>
        <v>0</v>
      </c>
      <c r="J207" s="23">
        <f>'[1]MARCH-20'!M207</f>
        <v>0</v>
      </c>
      <c r="K207" s="23">
        <v>30</v>
      </c>
      <c r="L207" s="24">
        <f t="shared" si="16"/>
        <v>30</v>
      </c>
      <c r="M207" s="25"/>
      <c r="N207" s="26">
        <f t="shared" si="15"/>
        <v>30</v>
      </c>
      <c r="O207" s="28"/>
      <c r="P207" s="4"/>
    </row>
    <row r="208" spans="1:17" x14ac:dyDescent="0.25">
      <c r="A208" s="20">
        <v>203</v>
      </c>
      <c r="B208" s="20" t="s">
        <v>266</v>
      </c>
      <c r="C208" s="4">
        <v>722740330</v>
      </c>
      <c r="D208" s="4"/>
      <c r="E208" s="4">
        <v>502</v>
      </c>
      <c r="F208" s="4">
        <v>502</v>
      </c>
      <c r="G208" s="22">
        <f t="shared" si="13"/>
        <v>0</v>
      </c>
      <c r="H208" s="22">
        <v>125</v>
      </c>
      <c r="I208" s="22">
        <f t="shared" si="14"/>
        <v>0</v>
      </c>
      <c r="J208" s="23">
        <f>'[1]MARCH-20'!M208</f>
        <v>13735</v>
      </c>
      <c r="K208" s="23">
        <v>30</v>
      </c>
      <c r="L208" s="24">
        <f t="shared" si="16"/>
        <v>13765</v>
      </c>
      <c r="M208" s="25"/>
      <c r="N208" s="26">
        <f t="shared" si="15"/>
        <v>13765</v>
      </c>
      <c r="O208" s="28"/>
      <c r="P208" s="4" t="s">
        <v>21</v>
      </c>
    </row>
    <row r="209" spans="1:16" x14ac:dyDescent="0.25">
      <c r="A209" s="20">
        <v>204</v>
      </c>
      <c r="B209" s="20" t="s">
        <v>267</v>
      </c>
      <c r="C209" s="4">
        <v>725770344</v>
      </c>
      <c r="D209" s="4"/>
      <c r="E209" s="4">
        <v>166</v>
      </c>
      <c r="F209" s="4">
        <v>166</v>
      </c>
      <c r="G209" s="22">
        <f t="shared" si="13"/>
        <v>0</v>
      </c>
      <c r="H209" s="22">
        <v>125</v>
      </c>
      <c r="I209" s="22">
        <f t="shared" si="14"/>
        <v>0</v>
      </c>
      <c r="J209" s="23">
        <f>'[1]MARCH-20'!M209</f>
        <v>19500</v>
      </c>
      <c r="K209" s="23">
        <v>30</v>
      </c>
      <c r="L209" s="24">
        <f t="shared" si="16"/>
        <v>19530</v>
      </c>
      <c r="M209" s="25"/>
      <c r="N209" s="26">
        <f t="shared" si="15"/>
        <v>19530</v>
      </c>
      <c r="O209" s="28"/>
      <c r="P209" s="4" t="s">
        <v>21</v>
      </c>
    </row>
    <row r="210" spans="1:16" x14ac:dyDescent="0.25">
      <c r="A210" s="20">
        <v>205</v>
      </c>
      <c r="B210" s="20" t="s">
        <v>268</v>
      </c>
      <c r="C210" s="4">
        <v>721525346</v>
      </c>
      <c r="D210" s="4"/>
      <c r="E210" s="4">
        <v>801</v>
      </c>
      <c r="F210" s="4">
        <v>801</v>
      </c>
      <c r="G210" s="22">
        <f t="shared" si="13"/>
        <v>0</v>
      </c>
      <c r="H210" s="22">
        <v>125</v>
      </c>
      <c r="I210" s="22">
        <f t="shared" si="14"/>
        <v>0</v>
      </c>
      <c r="J210" s="23">
        <f>'[1]MARCH-20'!M210</f>
        <v>12340</v>
      </c>
      <c r="K210" s="23">
        <v>30</v>
      </c>
      <c r="L210" s="24">
        <f t="shared" si="16"/>
        <v>12370</v>
      </c>
      <c r="M210" s="25"/>
      <c r="N210" s="26">
        <f t="shared" si="15"/>
        <v>12370</v>
      </c>
      <c r="O210" s="28"/>
      <c r="P210" s="4" t="s">
        <v>21</v>
      </c>
    </row>
    <row r="211" spans="1:16" x14ac:dyDescent="0.25">
      <c r="A211" s="20">
        <v>206</v>
      </c>
      <c r="B211" s="20" t="s">
        <v>269</v>
      </c>
      <c r="C211" s="4">
        <v>721842919</v>
      </c>
      <c r="D211" s="4"/>
      <c r="E211" s="4">
        <v>2669</v>
      </c>
      <c r="F211" s="4">
        <v>2669</v>
      </c>
      <c r="G211" s="22">
        <f t="shared" si="13"/>
        <v>0</v>
      </c>
      <c r="H211" s="22">
        <v>125</v>
      </c>
      <c r="I211" s="22">
        <f t="shared" si="14"/>
        <v>0</v>
      </c>
      <c r="J211" s="23">
        <f>'[1]MARCH-20'!M211</f>
        <v>0</v>
      </c>
      <c r="K211" s="23">
        <v>30</v>
      </c>
      <c r="L211" s="24">
        <f t="shared" si="16"/>
        <v>30</v>
      </c>
      <c r="M211" s="25"/>
      <c r="N211" s="26">
        <f t="shared" si="15"/>
        <v>30</v>
      </c>
      <c r="O211" s="28"/>
      <c r="P211" s="4"/>
    </row>
    <row r="212" spans="1:16" x14ac:dyDescent="0.25">
      <c r="A212" s="20">
        <v>207</v>
      </c>
      <c r="B212" s="20" t="s">
        <v>270</v>
      </c>
      <c r="C212" s="4">
        <v>722358897</v>
      </c>
      <c r="D212" s="4"/>
      <c r="E212" s="4">
        <v>141</v>
      </c>
      <c r="F212" s="4">
        <v>141</v>
      </c>
      <c r="G212" s="22">
        <f t="shared" si="13"/>
        <v>0</v>
      </c>
      <c r="H212" s="22">
        <v>125</v>
      </c>
      <c r="I212" s="22">
        <f t="shared" si="14"/>
        <v>0</v>
      </c>
      <c r="J212" s="23">
        <f>'[1]MARCH-20'!M212</f>
        <v>3025</v>
      </c>
      <c r="K212" s="23">
        <v>30</v>
      </c>
      <c r="L212" s="24">
        <f t="shared" si="16"/>
        <v>3055</v>
      </c>
      <c r="M212" s="25"/>
      <c r="N212" s="26">
        <f t="shared" si="15"/>
        <v>3055</v>
      </c>
      <c r="O212" s="28"/>
      <c r="P212" s="4"/>
    </row>
    <row r="213" spans="1:16" x14ac:dyDescent="0.25">
      <c r="A213" s="20">
        <v>208</v>
      </c>
      <c r="B213" s="20" t="s">
        <v>271</v>
      </c>
      <c r="C213" s="4">
        <v>717168479</v>
      </c>
      <c r="D213" s="4"/>
      <c r="E213" s="4">
        <v>235</v>
      </c>
      <c r="F213" s="4">
        <v>235</v>
      </c>
      <c r="G213" s="22">
        <f t="shared" si="13"/>
        <v>0</v>
      </c>
      <c r="H213" s="22">
        <v>125</v>
      </c>
      <c r="I213" s="22">
        <f t="shared" si="14"/>
        <v>0</v>
      </c>
      <c r="J213" s="23">
        <f>'[1]MARCH-20'!M213</f>
        <v>365</v>
      </c>
      <c r="K213" s="23">
        <v>30</v>
      </c>
      <c r="L213" s="24">
        <f t="shared" si="16"/>
        <v>395</v>
      </c>
      <c r="M213" s="25"/>
      <c r="N213" s="26">
        <f t="shared" si="15"/>
        <v>395</v>
      </c>
      <c r="O213" s="28"/>
      <c r="P213" s="4"/>
    </row>
    <row r="214" spans="1:16" x14ac:dyDescent="0.25">
      <c r="A214" s="20">
        <v>209</v>
      </c>
      <c r="B214" s="20" t="s">
        <v>272</v>
      </c>
      <c r="C214" s="4">
        <v>720676228</v>
      </c>
      <c r="D214" s="4"/>
      <c r="E214" s="4">
        <v>1111</v>
      </c>
      <c r="F214" s="4">
        <v>1111</v>
      </c>
      <c r="G214" s="22">
        <f t="shared" si="13"/>
        <v>0</v>
      </c>
      <c r="H214" s="22">
        <v>125</v>
      </c>
      <c r="I214" s="22">
        <f t="shared" si="14"/>
        <v>0</v>
      </c>
      <c r="J214" s="23">
        <f>'[1]MARCH-20'!M214</f>
        <v>4760</v>
      </c>
      <c r="K214" s="23">
        <v>30</v>
      </c>
      <c r="L214" s="24">
        <f t="shared" si="16"/>
        <v>4790</v>
      </c>
      <c r="M214" s="25"/>
      <c r="N214" s="26">
        <f t="shared" si="15"/>
        <v>4790</v>
      </c>
      <c r="O214" s="28"/>
      <c r="P214" s="4"/>
    </row>
    <row r="215" spans="1:16" x14ac:dyDescent="0.25">
      <c r="A215" s="20">
        <v>210</v>
      </c>
      <c r="B215" s="20" t="s">
        <v>273</v>
      </c>
      <c r="C215" s="4">
        <v>721600861</v>
      </c>
      <c r="D215" s="4"/>
      <c r="E215" s="4">
        <v>1571</v>
      </c>
      <c r="F215" s="4">
        <v>1571</v>
      </c>
      <c r="G215" s="22">
        <f t="shared" si="13"/>
        <v>0</v>
      </c>
      <c r="H215" s="22">
        <v>125</v>
      </c>
      <c r="I215" s="22">
        <f t="shared" si="14"/>
        <v>0</v>
      </c>
      <c r="J215" s="23">
        <f>'[1]MARCH-20'!M215</f>
        <v>1905</v>
      </c>
      <c r="K215" s="23">
        <v>30</v>
      </c>
      <c r="L215" s="24">
        <f t="shared" si="16"/>
        <v>1935</v>
      </c>
      <c r="M215" s="25"/>
      <c r="N215" s="26">
        <f t="shared" si="15"/>
        <v>1935</v>
      </c>
      <c r="O215" s="28"/>
      <c r="P215" s="4"/>
    </row>
    <row r="216" spans="1:16" x14ac:dyDescent="0.25">
      <c r="A216" s="20">
        <v>211</v>
      </c>
      <c r="B216" s="20" t="s">
        <v>274</v>
      </c>
      <c r="C216" s="4">
        <v>722501377</v>
      </c>
      <c r="D216" s="4"/>
      <c r="E216" s="4">
        <v>1291</v>
      </c>
      <c r="F216" s="4">
        <v>1291</v>
      </c>
      <c r="G216" s="22">
        <f t="shared" si="13"/>
        <v>0</v>
      </c>
      <c r="H216" s="22">
        <v>125</v>
      </c>
      <c r="I216" s="22">
        <f t="shared" si="14"/>
        <v>0</v>
      </c>
      <c r="J216" s="23">
        <f>'[1]MARCH-20'!M216</f>
        <v>0</v>
      </c>
      <c r="K216" s="23">
        <v>30</v>
      </c>
      <c r="L216" s="24">
        <f t="shared" si="16"/>
        <v>30</v>
      </c>
      <c r="M216" s="25"/>
      <c r="N216" s="26">
        <f t="shared" si="15"/>
        <v>30</v>
      </c>
      <c r="O216" s="28"/>
      <c r="P216" s="4"/>
    </row>
    <row r="217" spans="1:16" x14ac:dyDescent="0.25">
      <c r="A217" s="20">
        <v>212</v>
      </c>
      <c r="B217" s="20" t="s">
        <v>275</v>
      </c>
      <c r="C217" s="4">
        <v>720852373</v>
      </c>
      <c r="D217" s="4"/>
      <c r="E217" s="41">
        <v>398</v>
      </c>
      <c r="F217" s="41">
        <v>398</v>
      </c>
      <c r="G217" s="22">
        <f t="shared" si="13"/>
        <v>0</v>
      </c>
      <c r="H217" s="22">
        <v>125</v>
      </c>
      <c r="I217" s="22">
        <f t="shared" si="14"/>
        <v>0</v>
      </c>
      <c r="J217" s="23">
        <f>'[1]MARCH-20'!M217</f>
        <v>-1440</v>
      </c>
      <c r="K217" s="23">
        <v>30</v>
      </c>
      <c r="L217" s="24">
        <f t="shared" si="16"/>
        <v>-1410</v>
      </c>
      <c r="M217" s="25"/>
      <c r="N217" s="26">
        <f t="shared" si="15"/>
        <v>-1410</v>
      </c>
      <c r="O217" s="28"/>
      <c r="P217" s="4"/>
    </row>
    <row r="218" spans="1:16" x14ac:dyDescent="0.25">
      <c r="A218" s="20">
        <v>213</v>
      </c>
      <c r="B218" s="20" t="s">
        <v>276</v>
      </c>
      <c r="C218" s="4">
        <v>722887325</v>
      </c>
      <c r="D218" s="4"/>
      <c r="E218" s="4">
        <v>319</v>
      </c>
      <c r="F218" s="4">
        <v>319</v>
      </c>
      <c r="G218" s="22">
        <f>F218-E218</f>
        <v>0</v>
      </c>
      <c r="H218" s="22">
        <v>125</v>
      </c>
      <c r="I218" s="22">
        <f t="shared" si="14"/>
        <v>0</v>
      </c>
      <c r="J218" s="23">
        <f>'[1]MARCH-20'!M218</f>
        <v>0</v>
      </c>
      <c r="K218" s="23">
        <v>30</v>
      </c>
      <c r="L218" s="24">
        <f t="shared" si="16"/>
        <v>30</v>
      </c>
      <c r="M218" s="25"/>
      <c r="N218" s="26">
        <f t="shared" si="15"/>
        <v>30</v>
      </c>
      <c r="O218" s="28"/>
      <c r="P218" s="4"/>
    </row>
    <row r="219" spans="1:16" x14ac:dyDescent="0.25">
      <c r="A219" s="20">
        <v>214</v>
      </c>
      <c r="B219" s="20" t="s">
        <v>277</v>
      </c>
      <c r="C219" s="4">
        <v>723559161</v>
      </c>
      <c r="D219" s="4"/>
      <c r="E219" s="4">
        <v>625</v>
      </c>
      <c r="F219" s="4">
        <v>625</v>
      </c>
      <c r="G219" s="22">
        <f t="shared" si="13"/>
        <v>0</v>
      </c>
      <c r="H219" s="22">
        <v>125</v>
      </c>
      <c r="I219" s="22">
        <f t="shared" si="14"/>
        <v>0</v>
      </c>
      <c r="J219" s="23">
        <f>'[1]MARCH-20'!M219</f>
        <v>760</v>
      </c>
      <c r="K219" s="23">
        <v>30</v>
      </c>
      <c r="L219" s="24">
        <f t="shared" si="16"/>
        <v>790</v>
      </c>
      <c r="M219" s="25"/>
      <c r="N219" s="26">
        <f>L219-M219</f>
        <v>790</v>
      </c>
      <c r="O219" s="28"/>
      <c r="P219" s="4"/>
    </row>
    <row r="220" spans="1:16" x14ac:dyDescent="0.25">
      <c r="A220" s="20">
        <v>215</v>
      </c>
      <c r="B220" s="20" t="s">
        <v>278</v>
      </c>
      <c r="C220" s="4">
        <v>726946937</v>
      </c>
      <c r="D220" s="4"/>
      <c r="E220" s="4">
        <v>1072</v>
      </c>
      <c r="F220" s="4">
        <v>1072</v>
      </c>
      <c r="G220" s="22">
        <f t="shared" si="13"/>
        <v>0</v>
      </c>
      <c r="H220" s="22">
        <v>125</v>
      </c>
      <c r="I220" s="22">
        <f t="shared" si="14"/>
        <v>0</v>
      </c>
      <c r="J220" s="23">
        <f>'[1]MARCH-20'!M220</f>
        <v>4920</v>
      </c>
      <c r="K220" s="23">
        <v>30</v>
      </c>
      <c r="L220" s="24">
        <f>I220+J220+K220</f>
        <v>4950</v>
      </c>
      <c r="M220" s="25"/>
      <c r="N220" s="26">
        <f t="shared" si="15"/>
        <v>4950</v>
      </c>
      <c r="O220" s="28"/>
      <c r="P220" s="4"/>
    </row>
    <row r="221" spans="1:16" x14ac:dyDescent="0.25">
      <c r="A221" s="20">
        <v>216</v>
      </c>
      <c r="B221" s="20" t="s">
        <v>279</v>
      </c>
      <c r="C221" s="4">
        <v>721812611</v>
      </c>
      <c r="D221" s="4"/>
      <c r="E221" s="4">
        <v>1841</v>
      </c>
      <c r="F221" s="4">
        <v>1841</v>
      </c>
      <c r="G221" s="22">
        <f t="shared" si="13"/>
        <v>0</v>
      </c>
      <c r="H221" s="22">
        <v>125</v>
      </c>
      <c r="I221" s="22">
        <f t="shared" si="14"/>
        <v>0</v>
      </c>
      <c r="J221" s="23">
        <f>'[1]MARCH-20'!M221</f>
        <v>13060</v>
      </c>
      <c r="K221" s="23">
        <v>30</v>
      </c>
      <c r="L221" s="24">
        <f t="shared" si="16"/>
        <v>13090</v>
      </c>
      <c r="M221" s="25"/>
      <c r="N221" s="26">
        <f t="shared" si="15"/>
        <v>13090</v>
      </c>
      <c r="O221" s="28"/>
      <c r="P221" s="4"/>
    </row>
    <row r="222" spans="1:16" x14ac:dyDescent="0.25">
      <c r="A222" s="20">
        <v>217</v>
      </c>
      <c r="B222" s="20" t="s">
        <v>280</v>
      </c>
      <c r="C222" s="4">
        <v>722291325</v>
      </c>
      <c r="D222" s="30" t="s">
        <v>281</v>
      </c>
      <c r="E222" s="4">
        <v>2809</v>
      </c>
      <c r="F222" s="4">
        <v>2809</v>
      </c>
      <c r="G222" s="22">
        <f t="shared" si="13"/>
        <v>0</v>
      </c>
      <c r="H222" s="22">
        <v>125</v>
      </c>
      <c r="I222" s="22">
        <f t="shared" si="14"/>
        <v>0</v>
      </c>
      <c r="J222" s="23">
        <f>'[1]MARCH-20'!M222</f>
        <v>3945</v>
      </c>
      <c r="K222" s="23">
        <v>30</v>
      </c>
      <c r="L222" s="24">
        <f t="shared" si="16"/>
        <v>3975</v>
      </c>
      <c r="M222" s="25"/>
      <c r="N222" s="26">
        <f t="shared" si="15"/>
        <v>3975</v>
      </c>
      <c r="O222" s="28"/>
      <c r="P222" s="4"/>
    </row>
    <row r="223" spans="1:16" x14ac:dyDescent="0.25">
      <c r="A223" s="20">
        <v>218</v>
      </c>
      <c r="B223" s="20" t="s">
        <v>282</v>
      </c>
      <c r="C223" s="4">
        <v>722257457</v>
      </c>
      <c r="D223" s="30" t="s">
        <v>283</v>
      </c>
      <c r="E223" s="4">
        <v>161</v>
      </c>
      <c r="F223" s="4">
        <v>161</v>
      </c>
      <c r="G223" s="22">
        <f t="shared" si="13"/>
        <v>0</v>
      </c>
      <c r="H223" s="22">
        <v>125</v>
      </c>
      <c r="I223" s="22">
        <f t="shared" si="14"/>
        <v>0</v>
      </c>
      <c r="J223" s="23">
        <f>'[1]MARCH-20'!M223</f>
        <v>1010</v>
      </c>
      <c r="K223" s="23">
        <v>30</v>
      </c>
      <c r="L223" s="24">
        <f t="shared" si="16"/>
        <v>1040</v>
      </c>
      <c r="M223" s="25"/>
      <c r="N223" s="26">
        <f t="shared" si="15"/>
        <v>1040</v>
      </c>
      <c r="O223" s="28"/>
      <c r="P223" s="4"/>
    </row>
    <row r="224" spans="1:16" x14ac:dyDescent="0.25">
      <c r="A224" s="20">
        <v>219</v>
      </c>
      <c r="B224" s="20" t="s">
        <v>284</v>
      </c>
      <c r="C224" s="4">
        <v>706806026</v>
      </c>
      <c r="D224" s="4"/>
      <c r="E224" s="4">
        <v>568</v>
      </c>
      <c r="F224" s="4">
        <v>568</v>
      </c>
      <c r="G224" s="22">
        <f t="shared" si="13"/>
        <v>0</v>
      </c>
      <c r="H224" s="22">
        <v>125</v>
      </c>
      <c r="I224" s="22">
        <f t="shared" si="14"/>
        <v>0</v>
      </c>
      <c r="J224" s="23">
        <f>'[1]MARCH-20'!M224</f>
        <v>49895</v>
      </c>
      <c r="K224" s="23">
        <v>30</v>
      </c>
      <c r="L224" s="24">
        <f t="shared" si="16"/>
        <v>49925</v>
      </c>
      <c r="M224" s="25"/>
      <c r="N224" s="26">
        <f t="shared" si="15"/>
        <v>49925</v>
      </c>
      <c r="O224" s="28"/>
      <c r="P224" s="4"/>
    </row>
    <row r="225" spans="1:16" x14ac:dyDescent="0.25">
      <c r="A225" s="20">
        <v>220</v>
      </c>
      <c r="B225" s="42" t="s">
        <v>285</v>
      </c>
      <c r="C225" s="4">
        <v>718013168</v>
      </c>
      <c r="D225" s="30" t="s">
        <v>286</v>
      </c>
      <c r="E225" s="4">
        <v>728</v>
      </c>
      <c r="F225" s="4">
        <v>728</v>
      </c>
      <c r="G225" s="22">
        <f t="shared" si="13"/>
        <v>0</v>
      </c>
      <c r="H225" s="22">
        <v>125</v>
      </c>
      <c r="I225" s="22">
        <f t="shared" si="14"/>
        <v>0</v>
      </c>
      <c r="J225" s="23">
        <f>'[1]MARCH-20'!M225</f>
        <v>0</v>
      </c>
      <c r="K225" s="23">
        <v>30</v>
      </c>
      <c r="L225" s="24">
        <f t="shared" si="16"/>
        <v>30</v>
      </c>
      <c r="N225" s="26">
        <f t="shared" si="15"/>
        <v>30</v>
      </c>
      <c r="O225" s="43"/>
      <c r="P225" s="31"/>
    </row>
    <row r="226" spans="1:16" x14ac:dyDescent="0.25">
      <c r="A226" s="20">
        <v>221</v>
      </c>
      <c r="B226" s="14" t="s">
        <v>287</v>
      </c>
      <c r="C226" s="4">
        <v>726669587</v>
      </c>
      <c r="D226" s="4"/>
      <c r="E226" s="4">
        <v>626</v>
      </c>
      <c r="F226" s="4">
        <v>626</v>
      </c>
      <c r="G226" s="22">
        <f t="shared" si="13"/>
        <v>0</v>
      </c>
      <c r="H226" s="22">
        <v>125</v>
      </c>
      <c r="I226" s="22">
        <f t="shared" si="14"/>
        <v>0</v>
      </c>
      <c r="J226" s="23">
        <f>'[1]MARCH-20'!M226</f>
        <v>1645</v>
      </c>
      <c r="K226" s="23">
        <v>30</v>
      </c>
      <c r="L226" s="24">
        <f t="shared" si="16"/>
        <v>1675</v>
      </c>
      <c r="M226" s="25"/>
      <c r="N226" s="26">
        <f t="shared" si="15"/>
        <v>1675</v>
      </c>
      <c r="O226" s="28"/>
      <c r="P226" s="4"/>
    </row>
    <row r="227" spans="1:16" x14ac:dyDescent="0.25">
      <c r="A227" s="20">
        <v>222</v>
      </c>
      <c r="B227" s="20" t="s">
        <v>288</v>
      </c>
      <c r="C227" s="4">
        <v>721817670</v>
      </c>
      <c r="D227" s="4"/>
      <c r="E227" s="4">
        <v>576</v>
      </c>
      <c r="F227" s="4">
        <v>576</v>
      </c>
      <c r="G227" s="22">
        <f t="shared" si="13"/>
        <v>0</v>
      </c>
      <c r="H227" s="22">
        <v>125</v>
      </c>
      <c r="I227" s="22">
        <f t="shared" si="14"/>
        <v>0</v>
      </c>
      <c r="J227" s="23">
        <f>'[1]MARCH-20'!M227</f>
        <v>2280</v>
      </c>
      <c r="K227" s="23">
        <v>30</v>
      </c>
      <c r="L227" s="24">
        <f t="shared" si="16"/>
        <v>2310</v>
      </c>
      <c r="M227" s="25"/>
      <c r="N227" s="26">
        <f t="shared" si="15"/>
        <v>2310</v>
      </c>
      <c r="O227" s="28"/>
      <c r="P227" s="31"/>
    </row>
    <row r="228" spans="1:16" x14ac:dyDescent="0.25">
      <c r="A228" s="20">
        <v>223</v>
      </c>
      <c r="B228" s="20" t="s">
        <v>289</v>
      </c>
      <c r="C228" s="4">
        <v>721356347</v>
      </c>
      <c r="D228" s="30" t="s">
        <v>290</v>
      </c>
      <c r="E228" s="4">
        <v>1185</v>
      </c>
      <c r="F228" s="4">
        <v>1185</v>
      </c>
      <c r="G228" s="22">
        <f t="shared" si="13"/>
        <v>0</v>
      </c>
      <c r="H228" s="22">
        <v>125</v>
      </c>
      <c r="I228" s="22">
        <f t="shared" si="14"/>
        <v>0</v>
      </c>
      <c r="J228" s="23">
        <f>'[1]MARCH-20'!M228</f>
        <v>0</v>
      </c>
      <c r="K228" s="23">
        <v>30</v>
      </c>
      <c r="L228" s="24">
        <f t="shared" si="16"/>
        <v>30</v>
      </c>
      <c r="M228" s="25"/>
      <c r="N228" s="26">
        <f t="shared" si="15"/>
        <v>30</v>
      </c>
      <c r="O228" s="28"/>
      <c r="P228" s="4"/>
    </row>
    <row r="229" spans="1:16" x14ac:dyDescent="0.25">
      <c r="A229" s="20">
        <v>224</v>
      </c>
      <c r="B229" s="20" t="s">
        <v>291</v>
      </c>
      <c r="C229" s="4">
        <v>724260671</v>
      </c>
      <c r="D229" s="4"/>
      <c r="E229" s="4">
        <v>38</v>
      </c>
      <c r="F229" s="4">
        <v>38</v>
      </c>
      <c r="G229" s="22">
        <f t="shared" si="13"/>
        <v>0</v>
      </c>
      <c r="H229" s="22">
        <v>125</v>
      </c>
      <c r="I229" s="22">
        <f t="shared" si="14"/>
        <v>0</v>
      </c>
      <c r="J229" s="23">
        <f>'[1]MARCH-20'!M229</f>
        <v>-300</v>
      </c>
      <c r="K229" s="23">
        <v>30</v>
      </c>
      <c r="L229" s="24">
        <f t="shared" si="16"/>
        <v>-270</v>
      </c>
      <c r="M229" s="25"/>
      <c r="N229" s="26">
        <f t="shared" si="15"/>
        <v>-270</v>
      </c>
      <c r="O229" s="27"/>
      <c r="P229" s="4" t="s">
        <v>21</v>
      </c>
    </row>
    <row r="230" spans="1:16" x14ac:dyDescent="0.25">
      <c r="A230" s="20">
        <v>225</v>
      </c>
      <c r="B230" s="20" t="s">
        <v>292</v>
      </c>
      <c r="C230" s="4">
        <v>721525111</v>
      </c>
      <c r="D230" s="4"/>
      <c r="E230" s="4">
        <v>139</v>
      </c>
      <c r="F230" s="4">
        <v>139</v>
      </c>
      <c r="G230" s="22">
        <f t="shared" si="13"/>
        <v>0</v>
      </c>
      <c r="H230" s="22">
        <v>125</v>
      </c>
      <c r="I230" s="22">
        <f t="shared" si="14"/>
        <v>0</v>
      </c>
      <c r="J230" s="23">
        <f>'[1]MARCH-20'!M230</f>
        <v>4020</v>
      </c>
      <c r="K230" s="23">
        <v>30</v>
      </c>
      <c r="L230" s="24">
        <f t="shared" si="16"/>
        <v>4050</v>
      </c>
      <c r="M230" s="25"/>
      <c r="N230" s="26">
        <f t="shared" si="15"/>
        <v>4050</v>
      </c>
      <c r="O230" s="27"/>
      <c r="P230" s="4" t="s">
        <v>21</v>
      </c>
    </row>
    <row r="231" spans="1:16" x14ac:dyDescent="0.25">
      <c r="A231" s="20">
        <v>226</v>
      </c>
      <c r="B231" s="20" t="s">
        <v>293</v>
      </c>
      <c r="C231" s="4">
        <v>729624836</v>
      </c>
      <c r="D231" s="4"/>
      <c r="E231" s="4">
        <v>52</v>
      </c>
      <c r="F231" s="4">
        <v>52</v>
      </c>
      <c r="G231" s="22">
        <f t="shared" si="13"/>
        <v>0</v>
      </c>
      <c r="H231" s="22">
        <v>125</v>
      </c>
      <c r="I231" s="22">
        <f t="shared" si="14"/>
        <v>0</v>
      </c>
      <c r="J231" s="23">
        <f>'[1]MARCH-20'!M231</f>
        <v>405</v>
      </c>
      <c r="K231" s="23">
        <v>30</v>
      </c>
      <c r="L231" s="24">
        <f t="shared" si="16"/>
        <v>435</v>
      </c>
      <c r="M231" s="25"/>
      <c r="N231" s="26">
        <f t="shared" si="15"/>
        <v>435</v>
      </c>
      <c r="O231" s="28"/>
      <c r="P231" s="4"/>
    </row>
    <row r="232" spans="1:16" x14ac:dyDescent="0.25">
      <c r="A232" s="20">
        <v>227</v>
      </c>
      <c r="B232" s="20" t="s">
        <v>294</v>
      </c>
      <c r="C232" s="4">
        <v>727507515</v>
      </c>
      <c r="D232" s="4"/>
      <c r="E232" s="4">
        <v>705</v>
      </c>
      <c r="F232" s="4">
        <v>705</v>
      </c>
      <c r="G232" s="22">
        <f t="shared" si="13"/>
        <v>0</v>
      </c>
      <c r="H232" s="22">
        <v>125</v>
      </c>
      <c r="I232" s="22">
        <f t="shared" si="14"/>
        <v>0</v>
      </c>
      <c r="J232" s="23">
        <f>'[1]MARCH-20'!M232</f>
        <v>2025</v>
      </c>
      <c r="K232" s="23">
        <v>30</v>
      </c>
      <c r="L232" s="24">
        <f t="shared" si="16"/>
        <v>2055</v>
      </c>
      <c r="M232" s="25"/>
      <c r="N232" s="26">
        <f t="shared" si="15"/>
        <v>2055</v>
      </c>
      <c r="O232" s="28"/>
      <c r="P232" s="4"/>
    </row>
    <row r="233" spans="1:16" x14ac:dyDescent="0.25">
      <c r="A233" s="20">
        <v>228</v>
      </c>
      <c r="B233" s="20" t="s">
        <v>295</v>
      </c>
      <c r="C233" s="4">
        <v>722493180</v>
      </c>
      <c r="D233" s="30" t="s">
        <v>296</v>
      </c>
      <c r="E233" s="4">
        <v>668</v>
      </c>
      <c r="F233" s="4">
        <v>668</v>
      </c>
      <c r="G233" s="22">
        <f t="shared" si="13"/>
        <v>0</v>
      </c>
      <c r="H233" s="22">
        <v>125</v>
      </c>
      <c r="I233" s="22">
        <f t="shared" si="14"/>
        <v>0</v>
      </c>
      <c r="J233" s="23">
        <f>'[1]MARCH-20'!M233</f>
        <v>1155</v>
      </c>
      <c r="K233" s="23">
        <v>30</v>
      </c>
      <c r="L233" s="24">
        <f t="shared" si="16"/>
        <v>1185</v>
      </c>
      <c r="M233" s="25"/>
      <c r="N233" s="26">
        <f t="shared" si="15"/>
        <v>1185</v>
      </c>
      <c r="O233" s="28"/>
      <c r="P233" s="4"/>
    </row>
    <row r="234" spans="1:16" x14ac:dyDescent="0.25">
      <c r="A234" s="20">
        <v>229</v>
      </c>
      <c r="B234" s="20" t="s">
        <v>297</v>
      </c>
      <c r="C234" s="4">
        <v>721235009</v>
      </c>
      <c r="D234" s="4"/>
      <c r="E234" s="4">
        <v>1057</v>
      </c>
      <c r="F234" s="4">
        <v>1057</v>
      </c>
      <c r="G234" s="22">
        <f t="shared" si="13"/>
        <v>0</v>
      </c>
      <c r="H234" s="22">
        <v>125</v>
      </c>
      <c r="I234" s="22">
        <f t="shared" si="14"/>
        <v>0</v>
      </c>
      <c r="J234" s="23">
        <f>'[1]MARCH-20'!M234</f>
        <v>10680</v>
      </c>
      <c r="K234" s="23">
        <v>30</v>
      </c>
      <c r="L234" s="24">
        <f t="shared" si="16"/>
        <v>10710</v>
      </c>
      <c r="M234" s="25"/>
      <c r="N234" s="26">
        <f t="shared" si="15"/>
        <v>10710</v>
      </c>
      <c r="O234" s="27"/>
      <c r="P234" s="4" t="s">
        <v>21</v>
      </c>
    </row>
    <row r="235" spans="1:16" x14ac:dyDescent="0.25">
      <c r="A235" s="20">
        <v>230</v>
      </c>
      <c r="B235" s="20" t="s">
        <v>298</v>
      </c>
      <c r="C235" s="4">
        <v>722495754</v>
      </c>
      <c r="D235" s="4"/>
      <c r="E235" s="4">
        <v>114</v>
      </c>
      <c r="F235" s="4">
        <v>114</v>
      </c>
      <c r="G235" s="22">
        <f t="shared" si="13"/>
        <v>0</v>
      </c>
      <c r="H235" s="22">
        <v>125</v>
      </c>
      <c r="I235" s="22">
        <f t="shared" si="14"/>
        <v>0</v>
      </c>
      <c r="J235" s="23">
        <f>'[1]MARCH-20'!M235</f>
        <v>150</v>
      </c>
      <c r="K235" s="23">
        <v>30</v>
      </c>
      <c r="L235" s="24">
        <f t="shared" si="16"/>
        <v>180</v>
      </c>
      <c r="M235" s="25"/>
      <c r="N235" s="26">
        <f t="shared" si="15"/>
        <v>180</v>
      </c>
      <c r="O235" s="28"/>
      <c r="P235" s="4"/>
    </row>
    <row r="236" spans="1:16" x14ac:dyDescent="0.25">
      <c r="A236" s="20">
        <v>231</v>
      </c>
      <c r="B236" s="20" t="s">
        <v>299</v>
      </c>
      <c r="C236" s="4">
        <v>722975071</v>
      </c>
      <c r="D236" s="4"/>
      <c r="E236" s="4">
        <v>78</v>
      </c>
      <c r="F236" s="4">
        <v>78</v>
      </c>
      <c r="G236" s="22">
        <f t="shared" si="13"/>
        <v>0</v>
      </c>
      <c r="H236" s="22">
        <v>125</v>
      </c>
      <c r="I236" s="22">
        <f t="shared" si="14"/>
        <v>0</v>
      </c>
      <c r="J236" s="23">
        <f>'[1]MARCH-20'!M236</f>
        <v>0</v>
      </c>
      <c r="K236" s="23">
        <v>30</v>
      </c>
      <c r="L236" s="24">
        <f t="shared" si="16"/>
        <v>30</v>
      </c>
      <c r="M236" s="25"/>
      <c r="N236" s="26">
        <f t="shared" si="15"/>
        <v>30</v>
      </c>
      <c r="O236" s="28"/>
      <c r="P236" s="4"/>
    </row>
    <row r="237" spans="1:16" x14ac:dyDescent="0.25">
      <c r="A237" s="20">
        <v>232</v>
      </c>
      <c r="B237" s="20" t="s">
        <v>300</v>
      </c>
      <c r="C237" s="4">
        <v>714836033</v>
      </c>
      <c r="D237" s="4"/>
      <c r="E237" s="4">
        <v>686</v>
      </c>
      <c r="F237" s="4">
        <v>686</v>
      </c>
      <c r="G237" s="22">
        <f t="shared" si="13"/>
        <v>0</v>
      </c>
      <c r="H237" s="22">
        <v>125</v>
      </c>
      <c r="I237" s="22">
        <f t="shared" si="14"/>
        <v>0</v>
      </c>
      <c r="J237" s="23">
        <f>'[1]MARCH-20'!M237</f>
        <v>1815</v>
      </c>
      <c r="K237" s="23">
        <v>30</v>
      </c>
      <c r="L237" s="24">
        <f t="shared" si="16"/>
        <v>1845</v>
      </c>
      <c r="M237" s="25"/>
      <c r="N237" s="26">
        <f t="shared" si="15"/>
        <v>1845</v>
      </c>
      <c r="O237" s="44"/>
      <c r="P237" s="4"/>
    </row>
    <row r="238" spans="1:16" x14ac:dyDescent="0.25">
      <c r="A238" s="20">
        <v>233</v>
      </c>
      <c r="B238" s="20" t="s">
        <v>301</v>
      </c>
      <c r="C238" s="4">
        <v>720285597</v>
      </c>
      <c r="D238" s="30" t="s">
        <v>302</v>
      </c>
      <c r="E238" s="4">
        <v>1041</v>
      </c>
      <c r="F238" s="4">
        <v>1041</v>
      </c>
      <c r="G238" s="22">
        <f t="shared" si="13"/>
        <v>0</v>
      </c>
      <c r="H238" s="22">
        <v>125</v>
      </c>
      <c r="I238" s="22">
        <f t="shared" si="14"/>
        <v>0</v>
      </c>
      <c r="J238" s="23">
        <f>'[1]MARCH-20'!M238</f>
        <v>-1880</v>
      </c>
      <c r="K238" s="23">
        <v>30</v>
      </c>
      <c r="L238" s="24">
        <f t="shared" si="16"/>
        <v>-1850</v>
      </c>
      <c r="M238" s="25"/>
      <c r="N238" s="26">
        <f t="shared" si="15"/>
        <v>-1850</v>
      </c>
      <c r="O238" s="28"/>
      <c r="P238" s="4"/>
    </row>
    <row r="239" spans="1:16" x14ac:dyDescent="0.25">
      <c r="A239" s="20">
        <v>234</v>
      </c>
      <c r="B239" s="20" t="s">
        <v>303</v>
      </c>
      <c r="C239" s="4">
        <v>723885071</v>
      </c>
      <c r="D239" s="4"/>
      <c r="E239" s="4">
        <v>186</v>
      </c>
      <c r="F239" s="4">
        <v>186</v>
      </c>
      <c r="G239" s="22">
        <f t="shared" si="13"/>
        <v>0</v>
      </c>
      <c r="H239" s="22">
        <v>125</v>
      </c>
      <c r="I239" s="22">
        <f t="shared" si="14"/>
        <v>0</v>
      </c>
      <c r="J239" s="23">
        <f>'[1]MARCH-20'!M239</f>
        <v>10690</v>
      </c>
      <c r="K239" s="23">
        <v>30</v>
      </c>
      <c r="L239" s="24">
        <f t="shared" si="16"/>
        <v>10720</v>
      </c>
      <c r="M239" s="25"/>
      <c r="N239" s="26">
        <f t="shared" si="15"/>
        <v>10720</v>
      </c>
      <c r="O239" s="28"/>
      <c r="P239" s="4" t="s">
        <v>39</v>
      </c>
    </row>
    <row r="240" spans="1:16" x14ac:dyDescent="0.25">
      <c r="A240" s="20">
        <v>235</v>
      </c>
      <c r="B240" s="20" t="s">
        <v>304</v>
      </c>
      <c r="C240" s="4">
        <v>721294768</v>
      </c>
      <c r="D240" s="4"/>
      <c r="E240" s="4">
        <v>285</v>
      </c>
      <c r="F240" s="4">
        <v>285</v>
      </c>
      <c r="G240" s="22">
        <f t="shared" si="13"/>
        <v>0</v>
      </c>
      <c r="H240" s="22">
        <v>125</v>
      </c>
      <c r="I240" s="22">
        <f t="shared" si="14"/>
        <v>0</v>
      </c>
      <c r="J240" s="23">
        <f>'[1]MARCH-20'!M240</f>
        <v>820</v>
      </c>
      <c r="K240" s="23">
        <v>30</v>
      </c>
      <c r="L240" s="24">
        <f t="shared" si="16"/>
        <v>850</v>
      </c>
      <c r="M240" s="25"/>
      <c r="N240" s="26">
        <f t="shared" si="15"/>
        <v>850</v>
      </c>
      <c r="O240" s="28"/>
      <c r="P240" s="31"/>
    </row>
    <row r="241" spans="1:17" x14ac:dyDescent="0.25">
      <c r="A241" s="20">
        <v>236</v>
      </c>
      <c r="B241" s="20" t="s">
        <v>305</v>
      </c>
      <c r="C241" s="4">
        <v>722748892</v>
      </c>
      <c r="D241" s="4"/>
      <c r="E241" s="4">
        <v>148</v>
      </c>
      <c r="F241" s="4">
        <v>148</v>
      </c>
      <c r="G241" s="22">
        <f t="shared" si="13"/>
        <v>0</v>
      </c>
      <c r="H241" s="22">
        <v>125</v>
      </c>
      <c r="I241" s="22">
        <f t="shared" si="14"/>
        <v>0</v>
      </c>
      <c r="J241" s="23">
        <f>'[1]MARCH-20'!M241</f>
        <v>0</v>
      </c>
      <c r="K241" s="23">
        <v>30</v>
      </c>
      <c r="L241" s="24">
        <f t="shared" si="16"/>
        <v>30</v>
      </c>
      <c r="M241" s="25"/>
      <c r="N241" s="26">
        <f t="shared" si="15"/>
        <v>30</v>
      </c>
      <c r="O241" s="28"/>
      <c r="P241" s="4"/>
    </row>
    <row r="242" spans="1:17" x14ac:dyDescent="0.25">
      <c r="A242" s="20">
        <v>237</v>
      </c>
      <c r="B242" s="20" t="s">
        <v>306</v>
      </c>
      <c r="C242" s="4">
        <v>724587979</v>
      </c>
      <c r="D242" s="4"/>
      <c r="E242" s="4">
        <v>149</v>
      </c>
      <c r="F242" s="4">
        <v>149</v>
      </c>
      <c r="G242" s="22">
        <f t="shared" si="13"/>
        <v>0</v>
      </c>
      <c r="H242" s="22">
        <v>125</v>
      </c>
      <c r="I242" s="22">
        <f t="shared" si="14"/>
        <v>0</v>
      </c>
      <c r="J242" s="23">
        <f>'[1]MARCH-20'!M242</f>
        <v>1675</v>
      </c>
      <c r="K242" s="23">
        <v>30</v>
      </c>
      <c r="L242" s="24">
        <f t="shared" si="16"/>
        <v>1705</v>
      </c>
      <c r="M242" s="25"/>
      <c r="N242" s="26">
        <f t="shared" si="15"/>
        <v>1705</v>
      </c>
      <c r="O242" s="27"/>
      <c r="P242" s="4"/>
    </row>
    <row r="243" spans="1:17" x14ac:dyDescent="0.25">
      <c r="A243" s="20">
        <v>238</v>
      </c>
      <c r="B243" s="20" t="s">
        <v>307</v>
      </c>
      <c r="C243" s="4">
        <v>726265005</v>
      </c>
      <c r="D243" s="4"/>
      <c r="E243" s="4">
        <v>182</v>
      </c>
      <c r="F243" s="4">
        <v>182</v>
      </c>
      <c r="G243" s="22">
        <f t="shared" si="13"/>
        <v>0</v>
      </c>
      <c r="H243" s="22">
        <v>125</v>
      </c>
      <c r="I243" s="22">
        <f t="shared" si="14"/>
        <v>0</v>
      </c>
      <c r="J243" s="23">
        <f>'[1]MARCH-20'!M243</f>
        <v>1775</v>
      </c>
      <c r="K243" s="23">
        <v>30</v>
      </c>
      <c r="L243" s="24">
        <f t="shared" si="16"/>
        <v>1805</v>
      </c>
      <c r="M243" s="25"/>
      <c r="N243" s="26">
        <f t="shared" si="15"/>
        <v>1805</v>
      </c>
      <c r="O243" s="28"/>
      <c r="P243" s="4"/>
    </row>
    <row r="244" spans="1:17" x14ac:dyDescent="0.25">
      <c r="A244" s="20">
        <v>239</v>
      </c>
      <c r="B244" s="20" t="s">
        <v>308</v>
      </c>
      <c r="C244" s="4">
        <v>722852375</v>
      </c>
      <c r="D244" s="4"/>
      <c r="E244" s="4">
        <v>279</v>
      </c>
      <c r="F244" s="4">
        <v>279</v>
      </c>
      <c r="G244" s="22">
        <f t="shared" si="13"/>
        <v>0</v>
      </c>
      <c r="H244" s="22">
        <v>125</v>
      </c>
      <c r="I244" s="22">
        <f t="shared" si="14"/>
        <v>0</v>
      </c>
      <c r="J244" s="23">
        <f>'[1]MARCH-20'!M244</f>
        <v>3685</v>
      </c>
      <c r="K244" s="23">
        <v>30</v>
      </c>
      <c r="L244" s="24">
        <f t="shared" si="16"/>
        <v>3715</v>
      </c>
      <c r="M244" s="25"/>
      <c r="N244" s="26">
        <f t="shared" si="15"/>
        <v>3715</v>
      </c>
      <c r="O244" s="28"/>
      <c r="P244" s="4"/>
    </row>
    <row r="245" spans="1:17" x14ac:dyDescent="0.25">
      <c r="A245" s="20">
        <v>240</v>
      </c>
      <c r="B245" s="20" t="s">
        <v>309</v>
      </c>
      <c r="C245" s="4"/>
      <c r="D245" s="4"/>
      <c r="E245" s="4">
        <v>169</v>
      </c>
      <c r="F245" s="4">
        <v>169</v>
      </c>
      <c r="G245" s="22">
        <f t="shared" ref="G245:G308" si="17">F245-E245</f>
        <v>0</v>
      </c>
      <c r="H245" s="22">
        <v>125</v>
      </c>
      <c r="I245" s="22">
        <f t="shared" si="14"/>
        <v>0</v>
      </c>
      <c r="J245" s="23">
        <f>'[1]MARCH-20'!M245</f>
        <v>15110</v>
      </c>
      <c r="K245" s="23">
        <v>30</v>
      </c>
      <c r="L245" s="24">
        <f t="shared" si="16"/>
        <v>15140</v>
      </c>
      <c r="M245" s="25"/>
      <c r="N245" s="26">
        <f t="shared" si="15"/>
        <v>15140</v>
      </c>
      <c r="O245" s="27"/>
      <c r="P245" s="4" t="s">
        <v>21</v>
      </c>
    </row>
    <row r="246" spans="1:17" x14ac:dyDescent="0.25">
      <c r="A246" s="20">
        <v>241</v>
      </c>
      <c r="B246" s="20" t="s">
        <v>310</v>
      </c>
      <c r="C246" s="4">
        <v>722753981</v>
      </c>
      <c r="D246" s="4"/>
      <c r="E246" s="4">
        <v>393</v>
      </c>
      <c r="F246" s="4">
        <v>393</v>
      </c>
      <c r="G246" s="22">
        <f t="shared" si="17"/>
        <v>0</v>
      </c>
      <c r="H246" s="22">
        <v>125</v>
      </c>
      <c r="I246" s="22">
        <f t="shared" si="14"/>
        <v>0</v>
      </c>
      <c r="J246" s="23">
        <f>'[1]MARCH-20'!M246</f>
        <v>9750</v>
      </c>
      <c r="K246" s="23">
        <v>30</v>
      </c>
      <c r="L246" s="24">
        <f t="shared" si="16"/>
        <v>9780</v>
      </c>
      <c r="M246" s="25"/>
      <c r="N246" s="26">
        <f t="shared" si="15"/>
        <v>9780</v>
      </c>
      <c r="O246" s="28"/>
      <c r="P246" s="4" t="s">
        <v>21</v>
      </c>
    </row>
    <row r="247" spans="1:17" x14ac:dyDescent="0.25">
      <c r="A247" s="20">
        <v>242</v>
      </c>
      <c r="B247" s="20" t="s">
        <v>311</v>
      </c>
      <c r="C247" s="4">
        <v>726254235</v>
      </c>
      <c r="D247" s="4"/>
      <c r="E247" s="4">
        <v>654</v>
      </c>
      <c r="F247" s="4">
        <v>654</v>
      </c>
      <c r="G247" s="22">
        <f t="shared" si="17"/>
        <v>0</v>
      </c>
      <c r="H247" s="22">
        <v>125</v>
      </c>
      <c r="I247" s="22">
        <f t="shared" si="14"/>
        <v>0</v>
      </c>
      <c r="J247" s="23">
        <f>'[1]MARCH-20'!M247</f>
        <v>5</v>
      </c>
      <c r="K247" s="23">
        <v>30</v>
      </c>
      <c r="L247" s="24">
        <f t="shared" si="16"/>
        <v>35</v>
      </c>
      <c r="M247" s="25"/>
      <c r="N247" s="26">
        <f t="shared" si="15"/>
        <v>35</v>
      </c>
      <c r="O247" s="28"/>
      <c r="P247" s="4"/>
    </row>
    <row r="248" spans="1:17" x14ac:dyDescent="0.25">
      <c r="A248" s="20">
        <v>243</v>
      </c>
      <c r="B248" s="20" t="s">
        <v>312</v>
      </c>
      <c r="C248" s="4">
        <v>722720140</v>
      </c>
      <c r="D248" s="30" t="s">
        <v>313</v>
      </c>
      <c r="E248" s="4">
        <v>424</v>
      </c>
      <c r="F248" s="4">
        <v>424</v>
      </c>
      <c r="G248" s="22">
        <f t="shared" si="17"/>
        <v>0</v>
      </c>
      <c r="H248" s="22">
        <v>125</v>
      </c>
      <c r="I248" s="22">
        <f t="shared" si="14"/>
        <v>0</v>
      </c>
      <c r="J248" s="23">
        <f>'[1]MARCH-20'!M248</f>
        <v>4200</v>
      </c>
      <c r="K248" s="23">
        <v>30</v>
      </c>
      <c r="L248" s="24">
        <f t="shared" si="16"/>
        <v>4230</v>
      </c>
      <c r="M248" s="25"/>
      <c r="N248" s="26">
        <f t="shared" si="15"/>
        <v>4230</v>
      </c>
      <c r="O248" s="28"/>
      <c r="P248" s="4"/>
      <c r="Q248" s="5" t="s">
        <v>314</v>
      </c>
    </row>
    <row r="249" spans="1:17" x14ac:dyDescent="0.25">
      <c r="A249" s="20">
        <v>244</v>
      </c>
      <c r="B249" s="20" t="s">
        <v>315</v>
      </c>
      <c r="C249" s="4">
        <v>722872977</v>
      </c>
      <c r="D249" s="30" t="s">
        <v>316</v>
      </c>
      <c r="E249" s="4">
        <v>243</v>
      </c>
      <c r="F249" s="4">
        <v>243</v>
      </c>
      <c r="G249" s="22">
        <f t="shared" si="17"/>
        <v>0</v>
      </c>
      <c r="H249" s="22">
        <v>125</v>
      </c>
      <c r="I249" s="22">
        <f t="shared" si="14"/>
        <v>0</v>
      </c>
      <c r="J249" s="23">
        <f>'[1]MARCH-20'!M249</f>
        <v>370</v>
      </c>
      <c r="K249" s="23">
        <v>30</v>
      </c>
      <c r="L249" s="24">
        <f t="shared" si="16"/>
        <v>400</v>
      </c>
      <c r="M249" s="25"/>
      <c r="N249" s="26">
        <f t="shared" si="15"/>
        <v>400</v>
      </c>
      <c r="O249" s="28"/>
      <c r="P249" s="4"/>
    </row>
    <row r="250" spans="1:17" x14ac:dyDescent="0.25">
      <c r="A250" s="20">
        <v>245</v>
      </c>
      <c r="B250" s="20" t="s">
        <v>317</v>
      </c>
      <c r="C250" s="4">
        <v>722551474</v>
      </c>
      <c r="D250" s="4"/>
      <c r="E250" s="4">
        <v>238</v>
      </c>
      <c r="F250" s="4">
        <v>238</v>
      </c>
      <c r="G250" s="22">
        <f t="shared" si="17"/>
        <v>0</v>
      </c>
      <c r="H250" s="22">
        <v>125</v>
      </c>
      <c r="I250" s="22">
        <f t="shared" si="14"/>
        <v>0</v>
      </c>
      <c r="J250" s="23">
        <f>'[1]MARCH-20'!M250</f>
        <v>1195</v>
      </c>
      <c r="K250" s="23">
        <v>30</v>
      </c>
      <c r="L250" s="24">
        <f>I250+J250+K250</f>
        <v>1225</v>
      </c>
      <c r="M250" s="25"/>
      <c r="N250" s="26">
        <f t="shared" si="15"/>
        <v>1225</v>
      </c>
      <c r="O250" s="28"/>
      <c r="P250" s="4"/>
    </row>
    <row r="251" spans="1:17" x14ac:dyDescent="0.25">
      <c r="A251" s="20">
        <v>246</v>
      </c>
      <c r="B251" s="4" t="s">
        <v>318</v>
      </c>
      <c r="C251" s="4">
        <v>722710465</v>
      </c>
      <c r="D251" s="4"/>
      <c r="E251" s="41">
        <v>700</v>
      </c>
      <c r="F251" s="41">
        <v>700</v>
      </c>
      <c r="G251" s="22">
        <f t="shared" si="17"/>
        <v>0</v>
      </c>
      <c r="H251" s="22">
        <v>125</v>
      </c>
      <c r="I251" s="22">
        <f t="shared" si="14"/>
        <v>0</v>
      </c>
      <c r="J251" s="23">
        <f>'[1]MARCH-20'!M251</f>
        <v>2200</v>
      </c>
      <c r="K251" s="23">
        <v>30</v>
      </c>
      <c r="L251" s="24">
        <f t="shared" si="16"/>
        <v>2230</v>
      </c>
      <c r="M251" s="25"/>
      <c r="N251" s="26">
        <f t="shared" si="15"/>
        <v>2230</v>
      </c>
      <c r="O251" s="28"/>
      <c r="P251" s="4"/>
    </row>
    <row r="252" spans="1:17" x14ac:dyDescent="0.25">
      <c r="A252" s="20">
        <v>247</v>
      </c>
      <c r="B252" s="4" t="s">
        <v>319</v>
      </c>
      <c r="C252" s="4">
        <v>729940232</v>
      </c>
      <c r="D252" s="30" t="s">
        <v>320</v>
      </c>
      <c r="E252" s="4">
        <v>164</v>
      </c>
      <c r="F252" s="4">
        <v>164</v>
      </c>
      <c r="G252" s="22">
        <f t="shared" si="17"/>
        <v>0</v>
      </c>
      <c r="H252" s="22">
        <v>125</v>
      </c>
      <c r="I252" s="22">
        <f t="shared" si="14"/>
        <v>0</v>
      </c>
      <c r="J252" s="23">
        <f>'[1]MARCH-20'!M252</f>
        <v>0</v>
      </c>
      <c r="K252" s="23">
        <v>30</v>
      </c>
      <c r="L252" s="24">
        <f t="shared" si="16"/>
        <v>30</v>
      </c>
      <c r="M252" s="25"/>
      <c r="N252" s="26">
        <f t="shared" si="15"/>
        <v>30</v>
      </c>
      <c r="O252" s="28"/>
      <c r="P252" s="4"/>
    </row>
    <row r="253" spans="1:17" x14ac:dyDescent="0.25">
      <c r="A253" s="20">
        <v>248</v>
      </c>
      <c r="B253" s="4" t="s">
        <v>321</v>
      </c>
      <c r="C253" s="4"/>
      <c r="D253" s="4"/>
      <c r="E253" s="4">
        <v>55</v>
      </c>
      <c r="F253" s="4">
        <v>55</v>
      </c>
      <c r="G253" s="22">
        <f t="shared" si="17"/>
        <v>0</v>
      </c>
      <c r="H253" s="22">
        <v>125</v>
      </c>
      <c r="I253" s="22">
        <f t="shared" si="14"/>
        <v>0</v>
      </c>
      <c r="J253" s="23">
        <f>'[1]MARCH-20'!M253</f>
        <v>-1350</v>
      </c>
      <c r="K253" s="23">
        <v>30</v>
      </c>
      <c r="L253" s="24">
        <f t="shared" si="16"/>
        <v>-1320</v>
      </c>
      <c r="M253" s="25"/>
      <c r="N253" s="26">
        <f t="shared" si="15"/>
        <v>-1320</v>
      </c>
      <c r="O253" s="27"/>
      <c r="P253" s="4" t="s">
        <v>21</v>
      </c>
    </row>
    <row r="254" spans="1:17" x14ac:dyDescent="0.25">
      <c r="A254" s="20">
        <v>249</v>
      </c>
      <c r="B254" s="4" t="s">
        <v>322</v>
      </c>
      <c r="C254" s="4">
        <v>723254378</v>
      </c>
      <c r="D254" s="4"/>
      <c r="E254" s="4">
        <v>654</v>
      </c>
      <c r="F254" s="4">
        <v>654</v>
      </c>
      <c r="G254" s="22">
        <f t="shared" si="17"/>
        <v>0</v>
      </c>
      <c r="H254" s="22">
        <v>125</v>
      </c>
      <c r="I254" s="22">
        <f t="shared" si="14"/>
        <v>0</v>
      </c>
      <c r="J254" s="23">
        <f>'[1]MARCH-20'!M254</f>
        <v>2795</v>
      </c>
      <c r="K254" s="23">
        <v>30</v>
      </c>
      <c r="L254" s="24">
        <f t="shared" si="16"/>
        <v>2825</v>
      </c>
      <c r="M254" s="25"/>
      <c r="N254" s="26">
        <f t="shared" si="15"/>
        <v>2825</v>
      </c>
      <c r="O254" s="28"/>
      <c r="P254" s="4"/>
    </row>
    <row r="255" spans="1:17" x14ac:dyDescent="0.25">
      <c r="A255" s="20">
        <v>250</v>
      </c>
      <c r="B255" s="4" t="s">
        <v>323</v>
      </c>
      <c r="C255" s="4">
        <v>722645935</v>
      </c>
      <c r="D255" s="4"/>
      <c r="E255" s="4">
        <v>660</v>
      </c>
      <c r="F255" s="4">
        <v>660</v>
      </c>
      <c r="G255" s="22">
        <f t="shared" si="17"/>
        <v>0</v>
      </c>
      <c r="H255" s="22">
        <v>125</v>
      </c>
      <c r="I255" s="22">
        <f t="shared" si="14"/>
        <v>0</v>
      </c>
      <c r="J255" s="23">
        <f>'[1]MARCH-20'!M255</f>
        <v>9550</v>
      </c>
      <c r="K255" s="23">
        <v>30</v>
      </c>
      <c r="L255" s="24">
        <f t="shared" si="16"/>
        <v>9580</v>
      </c>
      <c r="M255" s="25"/>
      <c r="N255" s="26">
        <f t="shared" si="15"/>
        <v>9580</v>
      </c>
      <c r="O255" s="28"/>
      <c r="P255" s="4" t="s">
        <v>21</v>
      </c>
    </row>
    <row r="256" spans="1:17" x14ac:dyDescent="0.25">
      <c r="A256" s="20">
        <v>251</v>
      </c>
      <c r="B256" s="4" t="s">
        <v>324</v>
      </c>
      <c r="C256" s="4">
        <v>722416555</v>
      </c>
      <c r="D256" s="4"/>
      <c r="E256" s="4">
        <v>664</v>
      </c>
      <c r="F256" s="4">
        <v>664</v>
      </c>
      <c r="G256" s="22">
        <f t="shared" si="17"/>
        <v>0</v>
      </c>
      <c r="H256" s="22">
        <v>125</v>
      </c>
      <c r="I256" s="22">
        <f t="shared" si="14"/>
        <v>0</v>
      </c>
      <c r="J256" s="23">
        <f>'[1]MARCH-20'!M256</f>
        <v>66115</v>
      </c>
      <c r="K256" s="23">
        <v>30</v>
      </c>
      <c r="L256" s="24">
        <f t="shared" si="16"/>
        <v>66145</v>
      </c>
      <c r="M256" s="25"/>
      <c r="N256" s="26">
        <f t="shared" si="15"/>
        <v>66145</v>
      </c>
      <c r="O256" s="28"/>
    </row>
    <row r="257" spans="1:16" x14ac:dyDescent="0.25">
      <c r="A257" s="20">
        <v>252</v>
      </c>
      <c r="B257" s="4" t="s">
        <v>325</v>
      </c>
      <c r="C257" s="4">
        <v>721344793</v>
      </c>
      <c r="D257" s="4"/>
      <c r="E257" s="4">
        <v>931</v>
      </c>
      <c r="F257" s="4">
        <v>931</v>
      </c>
      <c r="G257" s="22">
        <f>F257-E257</f>
        <v>0</v>
      </c>
      <c r="H257" s="22">
        <v>125</v>
      </c>
      <c r="I257" s="22">
        <f t="shared" si="14"/>
        <v>0</v>
      </c>
      <c r="J257" s="23">
        <f>'[1]MARCH-20'!M257</f>
        <v>0</v>
      </c>
      <c r="K257" s="23">
        <v>30</v>
      </c>
      <c r="L257" s="24">
        <f t="shared" si="16"/>
        <v>30</v>
      </c>
      <c r="M257" s="25"/>
      <c r="N257" s="26">
        <f t="shared" si="15"/>
        <v>30</v>
      </c>
      <c r="O257" s="28"/>
      <c r="P257" s="4"/>
    </row>
    <row r="258" spans="1:16" x14ac:dyDescent="0.25">
      <c r="A258" s="20">
        <v>253</v>
      </c>
      <c r="B258" s="4" t="s">
        <v>326</v>
      </c>
      <c r="C258" s="4">
        <v>713551530</v>
      </c>
      <c r="D258" s="4"/>
      <c r="E258" s="41">
        <v>584</v>
      </c>
      <c r="F258" s="41">
        <v>584</v>
      </c>
      <c r="G258" s="22">
        <f t="shared" si="17"/>
        <v>0</v>
      </c>
      <c r="H258" s="22">
        <v>125</v>
      </c>
      <c r="I258" s="22">
        <f t="shared" si="14"/>
        <v>0</v>
      </c>
      <c r="J258" s="23">
        <f>'[1]MARCH-20'!M258</f>
        <v>-240</v>
      </c>
      <c r="K258" s="23">
        <v>30</v>
      </c>
      <c r="L258" s="24">
        <f t="shared" si="16"/>
        <v>-210</v>
      </c>
      <c r="M258" s="25"/>
      <c r="N258" s="26">
        <f t="shared" si="15"/>
        <v>-210</v>
      </c>
      <c r="O258" s="45"/>
      <c r="P258" s="31"/>
    </row>
    <row r="259" spans="1:16" x14ac:dyDescent="0.25">
      <c r="A259" s="20">
        <v>254</v>
      </c>
      <c r="B259" s="4" t="s">
        <v>327</v>
      </c>
      <c r="C259" s="4"/>
      <c r="D259" s="4"/>
      <c r="E259" s="4">
        <v>11</v>
      </c>
      <c r="F259" s="4">
        <v>11</v>
      </c>
      <c r="G259" s="22">
        <f t="shared" si="17"/>
        <v>0</v>
      </c>
      <c r="H259" s="22">
        <v>125</v>
      </c>
      <c r="I259" s="22">
        <f t="shared" si="14"/>
        <v>0</v>
      </c>
      <c r="J259" s="23">
        <f>'[1]MARCH-20'!M259</f>
        <v>150</v>
      </c>
      <c r="K259" s="23">
        <v>30</v>
      </c>
      <c r="L259" s="24">
        <f t="shared" si="16"/>
        <v>180</v>
      </c>
      <c r="M259" s="25"/>
      <c r="N259" s="26">
        <f t="shared" si="15"/>
        <v>180</v>
      </c>
      <c r="O259" s="27"/>
      <c r="P259" s="4"/>
    </row>
    <row r="260" spans="1:16" x14ac:dyDescent="0.25">
      <c r="A260" s="20">
        <v>255</v>
      </c>
      <c r="B260" s="4" t="s">
        <v>328</v>
      </c>
      <c r="C260" s="4">
        <v>721408051</v>
      </c>
      <c r="D260" s="4"/>
      <c r="E260" s="4">
        <v>771</v>
      </c>
      <c r="F260" s="4">
        <v>771</v>
      </c>
      <c r="G260" s="22">
        <f t="shared" si="17"/>
        <v>0</v>
      </c>
      <c r="H260" s="22">
        <v>125</v>
      </c>
      <c r="I260" s="22">
        <f t="shared" si="14"/>
        <v>0</v>
      </c>
      <c r="J260" s="23">
        <f>'[1]MARCH-20'!M260</f>
        <v>530</v>
      </c>
      <c r="K260" s="23">
        <v>30</v>
      </c>
      <c r="L260" s="24">
        <f t="shared" si="16"/>
        <v>560</v>
      </c>
      <c r="M260" s="25"/>
      <c r="N260" s="26">
        <f t="shared" si="15"/>
        <v>560</v>
      </c>
      <c r="O260" s="28"/>
      <c r="P260" s="4"/>
    </row>
    <row r="261" spans="1:16" x14ac:dyDescent="0.25">
      <c r="A261" s="20">
        <v>256</v>
      </c>
      <c r="B261" s="4" t="s">
        <v>329</v>
      </c>
      <c r="C261" s="4">
        <v>712656880</v>
      </c>
      <c r="D261" s="30" t="s">
        <v>330</v>
      </c>
      <c r="E261" s="4">
        <v>737</v>
      </c>
      <c r="F261" s="4">
        <v>737</v>
      </c>
      <c r="G261" s="22">
        <f t="shared" si="17"/>
        <v>0</v>
      </c>
      <c r="H261" s="22">
        <v>125</v>
      </c>
      <c r="I261" s="22">
        <f t="shared" si="14"/>
        <v>0</v>
      </c>
      <c r="J261" s="23">
        <f>'[1]MARCH-20'!M261</f>
        <v>0</v>
      </c>
      <c r="K261" s="23">
        <v>30</v>
      </c>
      <c r="L261" s="24">
        <f t="shared" si="16"/>
        <v>30</v>
      </c>
      <c r="M261" s="25"/>
      <c r="N261" s="26">
        <f t="shared" si="15"/>
        <v>30</v>
      </c>
      <c r="O261" s="28"/>
      <c r="P261" s="31"/>
    </row>
    <row r="262" spans="1:16" x14ac:dyDescent="0.25">
      <c r="A262" s="20">
        <v>257</v>
      </c>
      <c r="B262" s="4" t="s">
        <v>331</v>
      </c>
      <c r="C262" s="4"/>
      <c r="D262" s="4"/>
      <c r="E262" s="4">
        <v>0</v>
      </c>
      <c r="F262" s="4">
        <v>0</v>
      </c>
      <c r="G262" s="22">
        <f t="shared" si="17"/>
        <v>0</v>
      </c>
      <c r="H262" s="22">
        <v>125</v>
      </c>
      <c r="I262" s="22">
        <f t="shared" ref="I262:I325" si="18">G262*H262</f>
        <v>0</v>
      </c>
      <c r="J262" s="23">
        <f>'[1]MARCH-20'!M262</f>
        <v>150</v>
      </c>
      <c r="K262" s="23">
        <v>30</v>
      </c>
      <c r="L262" s="24">
        <f t="shared" si="16"/>
        <v>180</v>
      </c>
      <c r="M262" s="25"/>
      <c r="N262" s="26">
        <f t="shared" si="15"/>
        <v>180</v>
      </c>
      <c r="O262" s="27"/>
      <c r="P262" s="4" t="s">
        <v>21</v>
      </c>
    </row>
    <row r="263" spans="1:16" x14ac:dyDescent="0.25">
      <c r="A263" s="20">
        <v>258</v>
      </c>
      <c r="B263" s="4" t="s">
        <v>332</v>
      </c>
      <c r="C263" s="4">
        <v>702797441</v>
      </c>
      <c r="D263" s="4"/>
      <c r="E263" s="4">
        <v>48</v>
      </c>
      <c r="F263" s="4">
        <v>48</v>
      </c>
      <c r="G263" s="22">
        <f t="shared" si="17"/>
        <v>0</v>
      </c>
      <c r="H263" s="22">
        <v>125</v>
      </c>
      <c r="I263" s="22">
        <f t="shared" si="18"/>
        <v>0</v>
      </c>
      <c r="J263" s="23">
        <f>'[1]MARCH-20'!M263</f>
        <v>5430</v>
      </c>
      <c r="K263" s="23">
        <v>30</v>
      </c>
      <c r="L263" s="24">
        <f t="shared" si="16"/>
        <v>5460</v>
      </c>
      <c r="M263" s="25"/>
      <c r="N263" s="26">
        <f t="shared" ref="N263:N326" si="19">L263-M263</f>
        <v>5460</v>
      </c>
      <c r="O263" s="27"/>
      <c r="P263" s="4" t="s">
        <v>21</v>
      </c>
    </row>
    <row r="264" spans="1:16" x14ac:dyDescent="0.25">
      <c r="A264" s="20">
        <v>259</v>
      </c>
      <c r="B264" s="4" t="s">
        <v>333</v>
      </c>
      <c r="C264" s="4">
        <v>722671434</v>
      </c>
      <c r="D264" s="4"/>
      <c r="E264" s="4">
        <v>1247</v>
      </c>
      <c r="F264" s="4">
        <v>1247</v>
      </c>
      <c r="G264" s="22">
        <f t="shared" si="17"/>
        <v>0</v>
      </c>
      <c r="H264" s="22">
        <v>125</v>
      </c>
      <c r="I264" s="22">
        <f t="shared" si="18"/>
        <v>0</v>
      </c>
      <c r="J264" s="23">
        <f>'[1]MARCH-20'!M264</f>
        <v>2530</v>
      </c>
      <c r="K264" s="23">
        <v>30</v>
      </c>
      <c r="L264" s="24">
        <f t="shared" ref="L264:L327" si="20">I264+J264+K264</f>
        <v>2560</v>
      </c>
      <c r="M264" s="25"/>
      <c r="N264" s="26">
        <f t="shared" si="19"/>
        <v>2560</v>
      </c>
      <c r="O264" s="28"/>
      <c r="P264" s="4"/>
    </row>
    <row r="265" spans="1:16" x14ac:dyDescent="0.25">
      <c r="A265" s="20">
        <v>260</v>
      </c>
      <c r="B265" s="4" t="s">
        <v>334</v>
      </c>
      <c r="C265" s="4">
        <v>722523170</v>
      </c>
      <c r="D265" s="30" t="s">
        <v>335</v>
      </c>
      <c r="E265" s="4">
        <v>346</v>
      </c>
      <c r="F265" s="4">
        <v>346</v>
      </c>
      <c r="G265" s="22">
        <f t="shared" si="17"/>
        <v>0</v>
      </c>
      <c r="H265" s="22">
        <v>125</v>
      </c>
      <c r="I265" s="22">
        <f t="shared" si="18"/>
        <v>0</v>
      </c>
      <c r="J265" s="23">
        <f>'[1]MARCH-20'!M265</f>
        <v>410</v>
      </c>
      <c r="K265" s="23">
        <v>30</v>
      </c>
      <c r="L265" s="24">
        <f t="shared" si="20"/>
        <v>440</v>
      </c>
      <c r="M265" s="25"/>
      <c r="N265" s="26">
        <f t="shared" si="19"/>
        <v>440</v>
      </c>
      <c r="O265" s="28"/>
      <c r="P265" s="4"/>
    </row>
    <row r="266" spans="1:16" x14ac:dyDescent="0.25">
      <c r="A266" s="20">
        <v>261</v>
      </c>
      <c r="B266" s="4" t="s">
        <v>336</v>
      </c>
      <c r="C266" s="4">
        <v>723230748</v>
      </c>
      <c r="D266" s="4"/>
      <c r="E266" s="4">
        <v>441</v>
      </c>
      <c r="F266" s="4">
        <v>441</v>
      </c>
      <c r="G266" s="22">
        <f t="shared" si="17"/>
        <v>0</v>
      </c>
      <c r="H266" s="22">
        <v>125</v>
      </c>
      <c r="I266" s="22">
        <f t="shared" si="18"/>
        <v>0</v>
      </c>
      <c r="J266" s="23">
        <f>'[1]MARCH-20'!M266</f>
        <v>5440</v>
      </c>
      <c r="K266" s="23">
        <v>30</v>
      </c>
      <c r="L266" s="24">
        <f t="shared" si="20"/>
        <v>5470</v>
      </c>
      <c r="M266" s="25"/>
      <c r="N266" s="26">
        <f t="shared" si="19"/>
        <v>5470</v>
      </c>
      <c r="O266" s="28"/>
      <c r="P266" s="4"/>
    </row>
    <row r="267" spans="1:16" x14ac:dyDescent="0.25">
      <c r="A267" s="20">
        <v>262</v>
      </c>
      <c r="B267" s="4" t="s">
        <v>337</v>
      </c>
      <c r="C267" s="4">
        <v>720266969</v>
      </c>
      <c r="D267" s="4"/>
      <c r="E267" s="4">
        <v>908</v>
      </c>
      <c r="F267" s="4">
        <v>908</v>
      </c>
      <c r="G267" s="22">
        <f t="shared" si="17"/>
        <v>0</v>
      </c>
      <c r="H267" s="22">
        <v>125</v>
      </c>
      <c r="I267" s="22">
        <f t="shared" si="18"/>
        <v>0</v>
      </c>
      <c r="J267" s="23">
        <f>'[1]MARCH-20'!M267</f>
        <v>245</v>
      </c>
      <c r="K267" s="23">
        <v>30</v>
      </c>
      <c r="L267" s="24">
        <f t="shared" si="20"/>
        <v>275</v>
      </c>
      <c r="M267" s="25"/>
      <c r="N267" s="26">
        <f t="shared" si="19"/>
        <v>275</v>
      </c>
      <c r="O267" s="28"/>
      <c r="P267" s="4"/>
    </row>
    <row r="268" spans="1:16" x14ac:dyDescent="0.25">
      <c r="A268" s="20">
        <v>263</v>
      </c>
      <c r="B268" s="4" t="s">
        <v>338</v>
      </c>
      <c r="C268" s="4">
        <v>723227644</v>
      </c>
      <c r="D268" s="4"/>
      <c r="E268" s="4">
        <v>325</v>
      </c>
      <c r="F268" s="4">
        <v>325</v>
      </c>
      <c r="G268" s="22">
        <f t="shared" si="17"/>
        <v>0</v>
      </c>
      <c r="H268" s="22">
        <v>125</v>
      </c>
      <c r="I268" s="22">
        <f t="shared" si="18"/>
        <v>0</v>
      </c>
      <c r="J268" s="23">
        <f>'[1]MARCH-20'!M268</f>
        <v>12190</v>
      </c>
      <c r="K268" s="23">
        <v>30</v>
      </c>
      <c r="L268" s="24">
        <f t="shared" si="20"/>
        <v>12220</v>
      </c>
      <c r="M268" s="25"/>
      <c r="N268" s="26">
        <f t="shared" si="19"/>
        <v>12220</v>
      </c>
      <c r="O268" s="27"/>
      <c r="P268" s="4" t="s">
        <v>21</v>
      </c>
    </row>
    <row r="269" spans="1:16" x14ac:dyDescent="0.25">
      <c r="A269" s="20">
        <v>264</v>
      </c>
      <c r="B269" s="4" t="s">
        <v>339</v>
      </c>
      <c r="C269" s="4">
        <v>722885207</v>
      </c>
      <c r="D269" s="4"/>
      <c r="E269" s="4">
        <v>473</v>
      </c>
      <c r="F269" s="4">
        <v>473</v>
      </c>
      <c r="G269" s="22">
        <f>F269-E269</f>
        <v>0</v>
      </c>
      <c r="H269" s="22">
        <v>125</v>
      </c>
      <c r="I269" s="22">
        <f t="shared" si="18"/>
        <v>0</v>
      </c>
      <c r="J269" s="23">
        <f>'[1]MARCH-20'!M269</f>
        <v>1745</v>
      </c>
      <c r="K269" s="23">
        <v>30</v>
      </c>
      <c r="L269" s="24">
        <f t="shared" si="20"/>
        <v>1775</v>
      </c>
      <c r="M269" s="25"/>
      <c r="N269" s="26">
        <f t="shared" si="19"/>
        <v>1775</v>
      </c>
      <c r="O269" s="28"/>
    </row>
    <row r="270" spans="1:16" x14ac:dyDescent="0.25">
      <c r="A270" s="20">
        <v>265</v>
      </c>
      <c r="B270" s="4" t="s">
        <v>340</v>
      </c>
      <c r="C270" s="4">
        <v>722126032</v>
      </c>
      <c r="D270" s="4"/>
      <c r="E270" s="41">
        <v>192</v>
      </c>
      <c r="F270" s="41">
        <v>192</v>
      </c>
      <c r="G270" s="22">
        <f t="shared" si="17"/>
        <v>0</v>
      </c>
      <c r="H270" s="22">
        <v>125</v>
      </c>
      <c r="I270" s="22">
        <f t="shared" si="18"/>
        <v>0</v>
      </c>
      <c r="J270" s="23">
        <f>'[1]MARCH-20'!M270</f>
        <v>0</v>
      </c>
      <c r="K270" s="23">
        <v>30</v>
      </c>
      <c r="L270" s="24">
        <f t="shared" si="20"/>
        <v>30</v>
      </c>
      <c r="M270" s="25"/>
      <c r="N270" s="26">
        <f t="shared" si="19"/>
        <v>30</v>
      </c>
      <c r="O270" s="28"/>
      <c r="P270" s="4"/>
    </row>
    <row r="271" spans="1:16" x14ac:dyDescent="0.25">
      <c r="A271" s="20">
        <v>266</v>
      </c>
      <c r="B271" s="4" t="s">
        <v>341</v>
      </c>
      <c r="C271" s="4">
        <v>722274527</v>
      </c>
      <c r="D271" s="4"/>
      <c r="E271" s="4">
        <v>221</v>
      </c>
      <c r="F271" s="4">
        <v>221</v>
      </c>
      <c r="G271" s="22">
        <f t="shared" si="17"/>
        <v>0</v>
      </c>
      <c r="H271" s="22">
        <v>125</v>
      </c>
      <c r="I271" s="22">
        <f t="shared" si="18"/>
        <v>0</v>
      </c>
      <c r="J271" s="23">
        <f>'[1]MARCH-20'!M271</f>
        <v>-630</v>
      </c>
      <c r="K271" s="23">
        <v>30</v>
      </c>
      <c r="L271" s="24">
        <f t="shared" si="20"/>
        <v>-600</v>
      </c>
      <c r="M271" s="25"/>
      <c r="N271" s="26">
        <f t="shared" si="19"/>
        <v>-600</v>
      </c>
      <c r="O271" s="28"/>
      <c r="P271" s="4"/>
    </row>
    <row r="272" spans="1:16" x14ac:dyDescent="0.25">
      <c r="A272" s="20">
        <v>267</v>
      </c>
      <c r="B272" s="4" t="s">
        <v>342</v>
      </c>
      <c r="C272" s="4">
        <v>722680940</v>
      </c>
      <c r="D272" s="4"/>
      <c r="E272" s="4">
        <v>1057</v>
      </c>
      <c r="F272" s="4">
        <v>1057</v>
      </c>
      <c r="G272" s="22">
        <f t="shared" si="17"/>
        <v>0</v>
      </c>
      <c r="H272" s="22">
        <v>125</v>
      </c>
      <c r="I272" s="22">
        <f t="shared" si="18"/>
        <v>0</v>
      </c>
      <c r="J272" s="23">
        <f>'[1]MARCH-20'!M272</f>
        <v>5475</v>
      </c>
      <c r="K272" s="23">
        <v>30</v>
      </c>
      <c r="L272" s="24">
        <f t="shared" si="20"/>
        <v>5505</v>
      </c>
      <c r="M272" s="25"/>
      <c r="N272" s="26">
        <f t="shared" si="19"/>
        <v>5505</v>
      </c>
      <c r="O272" s="28"/>
      <c r="P272" s="4"/>
    </row>
    <row r="273" spans="1:18" x14ac:dyDescent="0.25">
      <c r="A273" s="20">
        <v>268</v>
      </c>
      <c r="B273" s="4" t="s">
        <v>343</v>
      </c>
      <c r="C273" s="4"/>
      <c r="D273" s="4"/>
      <c r="E273" s="4">
        <v>60</v>
      </c>
      <c r="F273" s="4">
        <v>60</v>
      </c>
      <c r="G273" s="22">
        <f t="shared" si="17"/>
        <v>0</v>
      </c>
      <c r="H273" s="22">
        <v>125</v>
      </c>
      <c r="I273" s="22">
        <f t="shared" si="18"/>
        <v>0</v>
      </c>
      <c r="J273" s="23">
        <f>'[1]MARCH-20'!M273</f>
        <v>150</v>
      </c>
      <c r="K273" s="23">
        <v>30</v>
      </c>
      <c r="L273" s="24">
        <f t="shared" si="20"/>
        <v>180</v>
      </c>
      <c r="M273" s="25"/>
      <c r="N273" s="26">
        <f t="shared" si="19"/>
        <v>180</v>
      </c>
      <c r="O273" s="27"/>
      <c r="P273" s="4" t="s">
        <v>21</v>
      </c>
    </row>
    <row r="274" spans="1:18" x14ac:dyDescent="0.25">
      <c r="A274" s="20">
        <v>269</v>
      </c>
      <c r="B274" s="4" t="s">
        <v>344</v>
      </c>
      <c r="C274" s="4">
        <v>721513925</v>
      </c>
      <c r="D274" s="4"/>
      <c r="E274" s="4">
        <v>347</v>
      </c>
      <c r="F274" s="4">
        <v>347</v>
      </c>
      <c r="G274" s="22">
        <f t="shared" si="17"/>
        <v>0</v>
      </c>
      <c r="H274" s="22">
        <v>125</v>
      </c>
      <c r="I274" s="22">
        <f t="shared" si="18"/>
        <v>0</v>
      </c>
      <c r="J274" s="23">
        <f>'[1]MARCH-20'!M274</f>
        <v>2405</v>
      </c>
      <c r="K274" s="23">
        <v>30</v>
      </c>
      <c r="L274" s="24">
        <f t="shared" si="20"/>
        <v>2435</v>
      </c>
      <c r="M274" s="25"/>
      <c r="N274" s="26">
        <f t="shared" si="19"/>
        <v>2435</v>
      </c>
      <c r="O274" s="28"/>
      <c r="P274" s="4"/>
    </row>
    <row r="275" spans="1:18" x14ac:dyDescent="0.25">
      <c r="A275" s="20">
        <v>270</v>
      </c>
      <c r="B275" s="4" t="s">
        <v>345</v>
      </c>
      <c r="C275" s="4">
        <v>721690773</v>
      </c>
      <c r="D275" s="4"/>
      <c r="E275" s="4">
        <v>191</v>
      </c>
      <c r="F275" s="4">
        <v>191</v>
      </c>
      <c r="G275" s="22">
        <f t="shared" si="17"/>
        <v>0</v>
      </c>
      <c r="H275" s="22">
        <v>125</v>
      </c>
      <c r="I275" s="22">
        <f t="shared" si="18"/>
        <v>0</v>
      </c>
      <c r="J275" s="23">
        <f>'[1]MARCH-20'!M275</f>
        <v>13460</v>
      </c>
      <c r="K275" s="23">
        <v>30</v>
      </c>
      <c r="L275" s="24">
        <f t="shared" si="20"/>
        <v>13490</v>
      </c>
      <c r="M275" s="25"/>
      <c r="N275" s="26">
        <f t="shared" si="19"/>
        <v>13490</v>
      </c>
      <c r="O275" s="27"/>
      <c r="P275" s="4" t="s">
        <v>21</v>
      </c>
    </row>
    <row r="276" spans="1:18" x14ac:dyDescent="0.25">
      <c r="A276" s="20">
        <v>271</v>
      </c>
      <c r="B276" s="4" t="s">
        <v>346</v>
      </c>
      <c r="C276" s="4">
        <v>725001010</v>
      </c>
      <c r="D276" s="4"/>
      <c r="E276" s="4">
        <v>249</v>
      </c>
      <c r="F276" s="4">
        <v>249</v>
      </c>
      <c r="G276" s="22">
        <f t="shared" si="17"/>
        <v>0</v>
      </c>
      <c r="H276" s="22">
        <v>125</v>
      </c>
      <c r="I276" s="22">
        <f t="shared" si="18"/>
        <v>0</v>
      </c>
      <c r="J276" s="23">
        <f>'[1]MARCH-20'!M276</f>
        <v>-1285</v>
      </c>
      <c r="K276" s="23">
        <v>30</v>
      </c>
      <c r="L276" s="24">
        <f t="shared" si="20"/>
        <v>-1255</v>
      </c>
      <c r="M276" s="25"/>
      <c r="N276" s="26">
        <f t="shared" si="19"/>
        <v>-1255</v>
      </c>
      <c r="O276" s="28"/>
      <c r="P276" s="4"/>
    </row>
    <row r="277" spans="1:18" x14ac:dyDescent="0.25">
      <c r="A277" s="20">
        <v>272</v>
      </c>
      <c r="B277" s="4" t="s">
        <v>347</v>
      </c>
      <c r="C277" s="46" t="s">
        <v>348</v>
      </c>
      <c r="D277" s="46"/>
      <c r="E277" s="4">
        <v>846</v>
      </c>
      <c r="F277" s="4">
        <v>846</v>
      </c>
      <c r="G277" s="22">
        <f t="shared" si="17"/>
        <v>0</v>
      </c>
      <c r="H277" s="22">
        <v>125</v>
      </c>
      <c r="I277" s="22">
        <f t="shared" si="18"/>
        <v>0</v>
      </c>
      <c r="J277" s="23">
        <f>'[1]MARCH-20'!M277</f>
        <v>-2510</v>
      </c>
      <c r="K277" s="23">
        <v>30</v>
      </c>
      <c r="L277" s="24">
        <f t="shared" si="20"/>
        <v>-2480</v>
      </c>
      <c r="M277" s="25"/>
      <c r="N277" s="26">
        <f t="shared" si="19"/>
        <v>-2480</v>
      </c>
      <c r="O277" s="28"/>
      <c r="P277" s="4"/>
    </row>
    <row r="278" spans="1:18" x14ac:dyDescent="0.25">
      <c r="A278" s="20">
        <v>273</v>
      </c>
      <c r="B278" s="4" t="s">
        <v>349</v>
      </c>
      <c r="C278" s="4">
        <v>721698625</v>
      </c>
      <c r="D278" s="4"/>
      <c r="E278" s="4">
        <v>194</v>
      </c>
      <c r="F278" s="4">
        <v>194</v>
      </c>
      <c r="G278" s="22">
        <f t="shared" si="17"/>
        <v>0</v>
      </c>
      <c r="H278" s="22">
        <v>125</v>
      </c>
      <c r="I278" s="22">
        <f t="shared" si="18"/>
        <v>0</v>
      </c>
      <c r="J278" s="23">
        <f>'[1]MARCH-20'!M278</f>
        <v>5170</v>
      </c>
      <c r="K278" s="23">
        <v>30</v>
      </c>
      <c r="L278" s="24">
        <f t="shared" si="20"/>
        <v>5200</v>
      </c>
      <c r="M278" s="25"/>
      <c r="N278" s="26">
        <f t="shared" si="19"/>
        <v>5200</v>
      </c>
      <c r="O278" s="28"/>
      <c r="P278" s="4"/>
    </row>
    <row r="279" spans="1:18" x14ac:dyDescent="0.25">
      <c r="A279" s="20">
        <v>274</v>
      </c>
      <c r="B279" s="4" t="s">
        <v>350</v>
      </c>
      <c r="C279" s="4">
        <v>721244313</v>
      </c>
      <c r="D279" s="4"/>
      <c r="E279" s="4">
        <v>175</v>
      </c>
      <c r="F279" s="4">
        <v>175</v>
      </c>
      <c r="G279" s="22">
        <f>F279-E279</f>
        <v>0</v>
      </c>
      <c r="H279" s="22">
        <v>125</v>
      </c>
      <c r="I279" s="22">
        <f t="shared" si="18"/>
        <v>0</v>
      </c>
      <c r="J279" s="23">
        <f>'[1]MARCH-20'!M279</f>
        <v>4060</v>
      </c>
      <c r="K279" s="23">
        <v>30</v>
      </c>
      <c r="L279" s="24">
        <f t="shared" si="20"/>
        <v>4090</v>
      </c>
      <c r="M279" s="25"/>
      <c r="N279" s="26">
        <f t="shared" si="19"/>
        <v>4090</v>
      </c>
      <c r="O279" s="28"/>
      <c r="P279" s="4"/>
    </row>
    <row r="280" spans="1:18" x14ac:dyDescent="0.25">
      <c r="A280" s="20">
        <v>275</v>
      </c>
      <c r="B280" s="4" t="s">
        <v>351</v>
      </c>
      <c r="C280" s="4">
        <v>705067320</v>
      </c>
      <c r="D280" s="4"/>
      <c r="E280" s="4">
        <v>683</v>
      </c>
      <c r="F280" s="4">
        <v>683</v>
      </c>
      <c r="G280" s="22">
        <f t="shared" si="17"/>
        <v>0</v>
      </c>
      <c r="H280" s="22">
        <v>125</v>
      </c>
      <c r="I280" s="22">
        <f t="shared" si="18"/>
        <v>0</v>
      </c>
      <c r="J280" s="23">
        <f>'[1]MARCH-20'!M280</f>
        <v>1405</v>
      </c>
      <c r="K280" s="23">
        <v>30</v>
      </c>
      <c r="L280" s="24">
        <f t="shared" si="20"/>
        <v>1435</v>
      </c>
      <c r="M280" s="25"/>
      <c r="N280" s="26">
        <f t="shared" si="19"/>
        <v>1435</v>
      </c>
      <c r="O280" s="28"/>
      <c r="P280" s="4"/>
      <c r="R280" s="5" t="s">
        <v>352</v>
      </c>
    </row>
    <row r="281" spans="1:18" x14ac:dyDescent="0.25">
      <c r="A281" s="20">
        <v>276</v>
      </c>
      <c r="B281" s="4" t="s">
        <v>353</v>
      </c>
      <c r="C281" s="4">
        <v>722255163</v>
      </c>
      <c r="D281" s="4"/>
      <c r="E281" s="4">
        <v>28</v>
      </c>
      <c r="F281" s="4">
        <v>28</v>
      </c>
      <c r="G281" s="22">
        <f t="shared" si="17"/>
        <v>0</v>
      </c>
      <c r="H281" s="22">
        <v>125</v>
      </c>
      <c r="I281" s="22">
        <f t="shared" si="18"/>
        <v>0</v>
      </c>
      <c r="J281" s="23">
        <f>'[1]MARCH-20'!M281</f>
        <v>-2710</v>
      </c>
      <c r="K281" s="23">
        <v>30</v>
      </c>
      <c r="L281" s="24">
        <f t="shared" si="20"/>
        <v>-2680</v>
      </c>
      <c r="M281" s="25"/>
      <c r="N281" s="26">
        <f t="shared" si="19"/>
        <v>-2680</v>
      </c>
      <c r="O281" s="28"/>
      <c r="P281" s="4"/>
    </row>
    <row r="282" spans="1:18" x14ac:dyDescent="0.25">
      <c r="A282" s="20">
        <v>277</v>
      </c>
      <c r="B282" s="4" t="s">
        <v>354</v>
      </c>
      <c r="C282" s="38" t="s">
        <v>355</v>
      </c>
      <c r="D282" s="38"/>
      <c r="E282" s="4">
        <v>619</v>
      </c>
      <c r="F282" s="4">
        <v>619</v>
      </c>
      <c r="G282" s="22">
        <f t="shared" si="17"/>
        <v>0</v>
      </c>
      <c r="H282" s="22">
        <v>125</v>
      </c>
      <c r="I282" s="22">
        <f t="shared" si="18"/>
        <v>0</v>
      </c>
      <c r="J282" s="23">
        <f>'[1]MARCH-20'!M282</f>
        <v>0</v>
      </c>
      <c r="K282" s="23">
        <v>30</v>
      </c>
      <c r="L282" s="24">
        <f t="shared" si="20"/>
        <v>30</v>
      </c>
      <c r="M282" s="25"/>
      <c r="N282" s="26">
        <f t="shared" si="19"/>
        <v>30</v>
      </c>
      <c r="O282" s="28"/>
      <c r="P282" s="4"/>
    </row>
    <row r="283" spans="1:18" x14ac:dyDescent="0.25">
      <c r="A283" s="20">
        <v>278</v>
      </c>
      <c r="B283" s="4" t="s">
        <v>356</v>
      </c>
      <c r="C283" s="4">
        <v>720911773</v>
      </c>
      <c r="D283" s="4"/>
      <c r="E283" s="4">
        <v>1103</v>
      </c>
      <c r="F283" s="4">
        <v>1103</v>
      </c>
      <c r="G283" s="22">
        <f t="shared" si="17"/>
        <v>0</v>
      </c>
      <c r="H283" s="22">
        <v>125</v>
      </c>
      <c r="I283" s="22">
        <f t="shared" si="18"/>
        <v>0</v>
      </c>
      <c r="J283" s="23">
        <f>'[1]MARCH-20'!M283</f>
        <v>745</v>
      </c>
      <c r="K283" s="23">
        <v>30</v>
      </c>
      <c r="L283" s="24">
        <f t="shared" si="20"/>
        <v>775</v>
      </c>
      <c r="M283" s="25"/>
      <c r="N283" s="26">
        <f t="shared" si="19"/>
        <v>775</v>
      </c>
      <c r="O283" s="28"/>
      <c r="P283" s="4"/>
    </row>
    <row r="284" spans="1:18" x14ac:dyDescent="0.25">
      <c r="A284" s="20">
        <v>279</v>
      </c>
      <c r="B284" s="4" t="s">
        <v>357</v>
      </c>
      <c r="C284" s="4">
        <v>726291177</v>
      </c>
      <c r="D284" s="30" t="s">
        <v>358</v>
      </c>
      <c r="E284" s="4">
        <v>26</v>
      </c>
      <c r="F284" s="4">
        <v>26</v>
      </c>
      <c r="G284" s="22">
        <f t="shared" si="17"/>
        <v>0</v>
      </c>
      <c r="H284" s="22">
        <v>125</v>
      </c>
      <c r="I284" s="22">
        <f t="shared" si="18"/>
        <v>0</v>
      </c>
      <c r="J284" s="23">
        <f>'[1]MARCH-20'!M284</f>
        <v>185</v>
      </c>
      <c r="K284" s="23">
        <v>30</v>
      </c>
      <c r="L284" s="24">
        <f t="shared" si="20"/>
        <v>215</v>
      </c>
      <c r="M284" s="25"/>
      <c r="N284" s="26">
        <f t="shared" si="19"/>
        <v>215</v>
      </c>
      <c r="O284" s="28"/>
      <c r="P284" s="4"/>
    </row>
    <row r="285" spans="1:18" x14ac:dyDescent="0.25">
      <c r="A285" s="20">
        <v>280</v>
      </c>
      <c r="B285" s="4" t="s">
        <v>359</v>
      </c>
      <c r="C285" s="4">
        <v>722869013</v>
      </c>
      <c r="D285" s="4"/>
      <c r="E285" s="4">
        <v>770</v>
      </c>
      <c r="F285" s="4">
        <v>770</v>
      </c>
      <c r="G285" s="22">
        <f t="shared" si="17"/>
        <v>0</v>
      </c>
      <c r="H285" s="22">
        <v>125</v>
      </c>
      <c r="I285" s="22">
        <f t="shared" si="18"/>
        <v>0</v>
      </c>
      <c r="J285" s="23">
        <f>'[1]MARCH-20'!M285</f>
        <v>2560</v>
      </c>
      <c r="K285" s="23">
        <v>30</v>
      </c>
      <c r="L285" s="24">
        <f t="shared" si="20"/>
        <v>2590</v>
      </c>
      <c r="M285" s="25"/>
      <c r="N285" s="26">
        <f t="shared" si="19"/>
        <v>2590</v>
      </c>
      <c r="O285" s="28"/>
      <c r="P285" s="4"/>
    </row>
    <row r="286" spans="1:18" x14ac:dyDescent="0.25">
      <c r="A286" s="20">
        <v>281</v>
      </c>
      <c r="B286" s="4" t="s">
        <v>360</v>
      </c>
      <c r="C286" s="4">
        <v>708645707</v>
      </c>
      <c r="D286" s="4"/>
      <c r="E286" s="4">
        <v>568</v>
      </c>
      <c r="F286" s="4">
        <v>568</v>
      </c>
      <c r="G286" s="22">
        <f t="shared" si="17"/>
        <v>0</v>
      </c>
      <c r="H286" s="22">
        <v>125</v>
      </c>
      <c r="I286" s="22">
        <f t="shared" si="18"/>
        <v>0</v>
      </c>
      <c r="J286" s="23">
        <f>'[1]MARCH-20'!M286</f>
        <v>25</v>
      </c>
      <c r="K286" s="23">
        <v>30</v>
      </c>
      <c r="L286" s="24">
        <f t="shared" si="20"/>
        <v>55</v>
      </c>
      <c r="M286" s="25"/>
      <c r="N286" s="26">
        <f t="shared" si="19"/>
        <v>55</v>
      </c>
      <c r="O286" s="28"/>
      <c r="P286" s="4"/>
    </row>
    <row r="287" spans="1:18" x14ac:dyDescent="0.25">
      <c r="A287" s="20">
        <v>282</v>
      </c>
      <c r="B287" s="4" t="s">
        <v>361</v>
      </c>
      <c r="C287" s="4">
        <v>786443387</v>
      </c>
      <c r="D287" s="4"/>
      <c r="E287" s="4">
        <v>291</v>
      </c>
      <c r="F287" s="4">
        <v>291</v>
      </c>
      <c r="G287" s="22">
        <f t="shared" si="17"/>
        <v>0</v>
      </c>
      <c r="H287" s="22">
        <v>125</v>
      </c>
      <c r="I287" s="22">
        <f t="shared" si="18"/>
        <v>0</v>
      </c>
      <c r="J287" s="23">
        <f>'[1]MARCH-20'!M287</f>
        <v>0</v>
      </c>
      <c r="K287" s="23">
        <v>30</v>
      </c>
      <c r="L287" s="24">
        <f t="shared" si="20"/>
        <v>30</v>
      </c>
      <c r="M287" s="25"/>
      <c r="N287" s="26">
        <f t="shared" si="19"/>
        <v>30</v>
      </c>
      <c r="O287" s="28"/>
      <c r="P287" s="4"/>
    </row>
    <row r="288" spans="1:18" x14ac:dyDescent="0.25">
      <c r="A288" s="20">
        <v>283</v>
      </c>
      <c r="B288" s="4" t="s">
        <v>362</v>
      </c>
      <c r="C288" s="4">
        <v>713440027</v>
      </c>
      <c r="D288" s="4"/>
      <c r="E288" s="4">
        <v>77</v>
      </c>
      <c r="F288" s="4">
        <v>77</v>
      </c>
      <c r="G288" s="22">
        <f t="shared" si="17"/>
        <v>0</v>
      </c>
      <c r="H288" s="22">
        <v>125</v>
      </c>
      <c r="I288" s="22">
        <f t="shared" si="18"/>
        <v>0</v>
      </c>
      <c r="J288" s="23">
        <f>'[1]MARCH-20'!M288</f>
        <v>3840</v>
      </c>
      <c r="K288" s="23">
        <v>30</v>
      </c>
      <c r="L288" s="24">
        <f t="shared" si="20"/>
        <v>3870</v>
      </c>
      <c r="M288" s="25"/>
      <c r="N288" s="26">
        <f t="shared" si="19"/>
        <v>3870</v>
      </c>
      <c r="O288" s="28"/>
      <c r="P288" s="4"/>
    </row>
    <row r="289" spans="1:16" x14ac:dyDescent="0.25">
      <c r="A289" s="20">
        <v>284</v>
      </c>
      <c r="B289" s="4" t="s">
        <v>363</v>
      </c>
      <c r="C289" s="4">
        <v>721476250</v>
      </c>
      <c r="D289" s="4"/>
      <c r="E289" s="4">
        <v>10</v>
      </c>
      <c r="F289" s="4">
        <v>10</v>
      </c>
      <c r="G289" s="22">
        <f t="shared" si="17"/>
        <v>0</v>
      </c>
      <c r="H289" s="22">
        <v>125</v>
      </c>
      <c r="I289" s="22">
        <f t="shared" si="18"/>
        <v>0</v>
      </c>
      <c r="J289" s="23">
        <f>'[1]MARCH-20'!M289</f>
        <v>1280</v>
      </c>
      <c r="K289" s="23">
        <v>30</v>
      </c>
      <c r="L289" s="24">
        <f t="shared" si="20"/>
        <v>1310</v>
      </c>
      <c r="M289" s="25"/>
      <c r="N289" s="26">
        <f t="shared" si="19"/>
        <v>1310</v>
      </c>
      <c r="O289" s="28"/>
      <c r="P289" s="4"/>
    </row>
    <row r="290" spans="1:16" x14ac:dyDescent="0.25">
      <c r="A290" s="20">
        <v>285</v>
      </c>
      <c r="B290" s="4" t="s">
        <v>364</v>
      </c>
      <c r="C290" s="4">
        <v>717389841</v>
      </c>
      <c r="D290" s="4"/>
      <c r="E290" s="4">
        <v>1253</v>
      </c>
      <c r="F290" s="4">
        <v>1253</v>
      </c>
      <c r="G290" s="22">
        <f t="shared" si="17"/>
        <v>0</v>
      </c>
      <c r="H290" s="22">
        <v>125</v>
      </c>
      <c r="I290" s="22">
        <f t="shared" si="18"/>
        <v>0</v>
      </c>
      <c r="J290" s="23">
        <f>'[1]MARCH-20'!M290</f>
        <v>0</v>
      </c>
      <c r="K290" s="23">
        <v>30</v>
      </c>
      <c r="L290" s="24">
        <f t="shared" si="20"/>
        <v>30</v>
      </c>
      <c r="M290" s="25"/>
      <c r="N290" s="26">
        <f t="shared" si="19"/>
        <v>30</v>
      </c>
      <c r="O290" s="28"/>
      <c r="P290" s="4"/>
    </row>
    <row r="291" spans="1:16" x14ac:dyDescent="0.25">
      <c r="A291" s="20">
        <v>286</v>
      </c>
      <c r="B291" s="4" t="s">
        <v>365</v>
      </c>
      <c r="C291" s="4"/>
      <c r="D291" s="4"/>
      <c r="E291" s="4">
        <v>224</v>
      </c>
      <c r="F291" s="4">
        <v>224</v>
      </c>
      <c r="G291" s="22">
        <f t="shared" si="17"/>
        <v>0</v>
      </c>
      <c r="H291" s="22">
        <v>125</v>
      </c>
      <c r="I291" s="22">
        <f t="shared" si="18"/>
        <v>0</v>
      </c>
      <c r="J291" s="23">
        <f>'[1]MARCH-20'!M291</f>
        <v>7220</v>
      </c>
      <c r="K291" s="23">
        <v>30</v>
      </c>
      <c r="L291" s="24">
        <f t="shared" si="20"/>
        <v>7250</v>
      </c>
      <c r="M291" s="25"/>
      <c r="N291" s="26">
        <f t="shared" si="19"/>
        <v>7250</v>
      </c>
      <c r="O291" s="27"/>
      <c r="P291" s="4" t="s">
        <v>21</v>
      </c>
    </row>
    <row r="292" spans="1:16" x14ac:dyDescent="0.25">
      <c r="A292" s="20">
        <v>287</v>
      </c>
      <c r="B292" s="4" t="s">
        <v>366</v>
      </c>
      <c r="C292" s="4">
        <v>722700948</v>
      </c>
      <c r="D292" s="30" t="s">
        <v>367</v>
      </c>
      <c r="E292" s="4">
        <v>430</v>
      </c>
      <c r="F292" s="4">
        <v>430</v>
      </c>
      <c r="G292" s="22">
        <f t="shared" si="17"/>
        <v>0</v>
      </c>
      <c r="H292" s="22">
        <v>125</v>
      </c>
      <c r="I292" s="22">
        <f t="shared" si="18"/>
        <v>0</v>
      </c>
      <c r="J292" s="23">
        <f>'[1]MARCH-20'!M292</f>
        <v>4840</v>
      </c>
      <c r="K292" s="23">
        <v>30</v>
      </c>
      <c r="L292" s="24">
        <f t="shared" si="20"/>
        <v>4870</v>
      </c>
      <c r="M292" s="25"/>
      <c r="N292" s="26">
        <f t="shared" si="19"/>
        <v>4870</v>
      </c>
      <c r="O292" s="28"/>
      <c r="P292" s="4"/>
    </row>
    <row r="293" spans="1:16" x14ac:dyDescent="0.25">
      <c r="A293" s="20">
        <v>288</v>
      </c>
      <c r="B293" s="4" t="s">
        <v>368</v>
      </c>
      <c r="C293" s="4">
        <v>721926949</v>
      </c>
      <c r="D293" s="4"/>
      <c r="E293" s="4">
        <v>691</v>
      </c>
      <c r="F293" s="4">
        <v>691</v>
      </c>
      <c r="G293" s="22">
        <f t="shared" si="17"/>
        <v>0</v>
      </c>
      <c r="H293" s="22">
        <v>125</v>
      </c>
      <c r="I293" s="22">
        <f t="shared" si="18"/>
        <v>0</v>
      </c>
      <c r="J293" s="23">
        <f>'[1]MARCH-20'!M293</f>
        <v>6715</v>
      </c>
      <c r="K293" s="23">
        <v>30</v>
      </c>
      <c r="L293" s="24">
        <f t="shared" si="20"/>
        <v>6745</v>
      </c>
      <c r="M293" s="25"/>
      <c r="N293" s="26">
        <f t="shared" si="19"/>
        <v>6745</v>
      </c>
      <c r="O293" s="28"/>
      <c r="P293" s="4"/>
    </row>
    <row r="294" spans="1:16" x14ac:dyDescent="0.25">
      <c r="A294" s="20">
        <v>289</v>
      </c>
      <c r="B294" s="4" t="s">
        <v>369</v>
      </c>
      <c r="C294" s="4">
        <v>714805111</v>
      </c>
      <c r="D294" s="4"/>
      <c r="E294" s="4">
        <v>958</v>
      </c>
      <c r="F294" s="4">
        <v>958</v>
      </c>
      <c r="G294" s="22">
        <f t="shared" si="17"/>
        <v>0</v>
      </c>
      <c r="H294" s="22">
        <v>125</v>
      </c>
      <c r="I294" s="22">
        <f t="shared" si="18"/>
        <v>0</v>
      </c>
      <c r="J294" s="23">
        <f>'[1]MARCH-20'!M294</f>
        <v>6495</v>
      </c>
      <c r="K294" s="23">
        <v>30</v>
      </c>
      <c r="L294" s="24">
        <f t="shared" si="20"/>
        <v>6525</v>
      </c>
      <c r="M294" s="25"/>
      <c r="N294" s="26">
        <f t="shared" si="19"/>
        <v>6525</v>
      </c>
      <c r="O294" s="28"/>
      <c r="P294" s="4"/>
    </row>
    <row r="295" spans="1:16" x14ac:dyDescent="0.25">
      <c r="A295" s="47">
        <v>290</v>
      </c>
      <c r="B295" s="4" t="s">
        <v>370</v>
      </c>
      <c r="C295" s="4">
        <v>735635606</v>
      </c>
      <c r="D295" s="4"/>
      <c r="E295" s="4">
        <v>380</v>
      </c>
      <c r="F295" s="4">
        <v>380</v>
      </c>
      <c r="G295" s="48">
        <f t="shared" si="17"/>
        <v>0</v>
      </c>
      <c r="H295" s="48">
        <v>125</v>
      </c>
      <c r="I295" s="48">
        <f t="shared" si="18"/>
        <v>0</v>
      </c>
      <c r="J295" s="23">
        <f>'[1]MARCH-20'!M295</f>
        <v>0</v>
      </c>
      <c r="K295" s="49">
        <v>30</v>
      </c>
      <c r="L295" s="50">
        <f t="shared" si="20"/>
        <v>30</v>
      </c>
      <c r="M295" s="51"/>
      <c r="N295" s="12">
        <f t="shared" si="19"/>
        <v>30</v>
      </c>
      <c r="O295" s="28"/>
      <c r="P295" s="4"/>
    </row>
    <row r="296" spans="1:16" x14ac:dyDescent="0.25">
      <c r="A296" s="20">
        <v>291</v>
      </c>
      <c r="B296" s="4" t="s">
        <v>371</v>
      </c>
      <c r="C296" s="4">
        <v>720802930</v>
      </c>
      <c r="D296" s="4"/>
      <c r="E296" s="4">
        <v>893</v>
      </c>
      <c r="F296" s="4">
        <v>893</v>
      </c>
      <c r="G296" s="22">
        <f t="shared" si="17"/>
        <v>0</v>
      </c>
      <c r="H296" s="22">
        <v>125</v>
      </c>
      <c r="I296" s="22">
        <f t="shared" si="18"/>
        <v>0</v>
      </c>
      <c r="J296" s="23">
        <f>'[1]MARCH-20'!M296</f>
        <v>0</v>
      </c>
      <c r="K296" s="23">
        <v>30</v>
      </c>
      <c r="L296" s="24">
        <f t="shared" si="20"/>
        <v>30</v>
      </c>
      <c r="M296" s="25"/>
      <c r="N296" s="26">
        <f t="shared" si="19"/>
        <v>30</v>
      </c>
      <c r="O296" s="28"/>
      <c r="P296" s="4"/>
    </row>
    <row r="297" spans="1:16" x14ac:dyDescent="0.25">
      <c r="A297" s="20">
        <v>292</v>
      </c>
      <c r="B297" s="4" t="s">
        <v>372</v>
      </c>
      <c r="C297" s="4">
        <v>727067159</v>
      </c>
      <c r="D297" s="30" t="s">
        <v>373</v>
      </c>
      <c r="E297" s="4">
        <v>731</v>
      </c>
      <c r="F297" s="4">
        <v>731</v>
      </c>
      <c r="G297" s="22">
        <f t="shared" si="17"/>
        <v>0</v>
      </c>
      <c r="H297" s="22">
        <v>125</v>
      </c>
      <c r="I297" s="22">
        <f t="shared" si="18"/>
        <v>0</v>
      </c>
      <c r="J297" s="23">
        <f>'[1]MARCH-20'!M297</f>
        <v>3660</v>
      </c>
      <c r="K297" s="23">
        <v>30</v>
      </c>
      <c r="L297" s="24">
        <f t="shared" si="20"/>
        <v>3690</v>
      </c>
      <c r="M297" s="25"/>
      <c r="N297" s="26">
        <f t="shared" si="19"/>
        <v>3690</v>
      </c>
      <c r="O297" s="28"/>
      <c r="P297" s="4"/>
    </row>
    <row r="298" spans="1:16" x14ac:dyDescent="0.25">
      <c r="A298" s="20">
        <v>293</v>
      </c>
      <c r="B298" s="4" t="s">
        <v>374</v>
      </c>
      <c r="C298" s="4">
        <v>721233291</v>
      </c>
      <c r="D298" s="30" t="s">
        <v>375</v>
      </c>
      <c r="E298" s="4">
        <v>381</v>
      </c>
      <c r="F298" s="4">
        <v>381</v>
      </c>
      <c r="G298" s="22">
        <f t="shared" si="17"/>
        <v>0</v>
      </c>
      <c r="H298" s="22">
        <v>125</v>
      </c>
      <c r="I298" s="22">
        <f t="shared" si="18"/>
        <v>0</v>
      </c>
      <c r="J298" s="23">
        <f>'[1]MARCH-20'!M298</f>
        <v>-30</v>
      </c>
      <c r="K298" s="23">
        <v>30</v>
      </c>
      <c r="L298" s="24">
        <f t="shared" si="20"/>
        <v>0</v>
      </c>
      <c r="M298" s="25"/>
      <c r="N298" s="26">
        <f t="shared" si="19"/>
        <v>0</v>
      </c>
      <c r="O298" s="28"/>
      <c r="P298" s="4"/>
    </row>
    <row r="299" spans="1:16" x14ac:dyDescent="0.25">
      <c r="A299" s="20">
        <v>294</v>
      </c>
      <c r="B299" s="4" t="s">
        <v>376</v>
      </c>
      <c r="C299" s="4">
        <v>724452210</v>
      </c>
      <c r="D299" s="4"/>
      <c r="E299" s="4">
        <v>398</v>
      </c>
      <c r="F299" s="4">
        <v>398</v>
      </c>
      <c r="G299" s="22">
        <f t="shared" si="17"/>
        <v>0</v>
      </c>
      <c r="H299" s="22">
        <v>125</v>
      </c>
      <c r="I299" s="22">
        <f t="shared" si="18"/>
        <v>0</v>
      </c>
      <c r="J299" s="23">
        <f>'[1]MARCH-20'!M299</f>
        <v>60</v>
      </c>
      <c r="K299" s="23">
        <v>30</v>
      </c>
      <c r="L299" s="24">
        <f t="shared" si="20"/>
        <v>90</v>
      </c>
      <c r="M299" s="25"/>
      <c r="N299" s="26">
        <f t="shared" si="19"/>
        <v>90</v>
      </c>
      <c r="O299" s="28"/>
      <c r="P299" s="4"/>
    </row>
    <row r="300" spans="1:16" x14ac:dyDescent="0.25">
      <c r="A300" s="20">
        <v>295</v>
      </c>
      <c r="B300" s="4" t="s">
        <v>377</v>
      </c>
      <c r="C300" s="4">
        <v>722270717</v>
      </c>
      <c r="D300" s="30" t="s">
        <v>378</v>
      </c>
      <c r="E300" s="4">
        <v>593</v>
      </c>
      <c r="F300" s="4">
        <v>593</v>
      </c>
      <c r="G300" s="22">
        <f t="shared" si="17"/>
        <v>0</v>
      </c>
      <c r="H300" s="22">
        <v>125</v>
      </c>
      <c r="I300" s="22">
        <f t="shared" si="18"/>
        <v>0</v>
      </c>
      <c r="J300" s="23">
        <f>'[1]MARCH-20'!M300</f>
        <v>0</v>
      </c>
      <c r="K300" s="23">
        <v>30</v>
      </c>
      <c r="L300" s="24">
        <f t="shared" si="20"/>
        <v>30</v>
      </c>
      <c r="M300" s="25"/>
      <c r="N300" s="26">
        <f t="shared" si="19"/>
        <v>30</v>
      </c>
      <c r="O300" s="28"/>
      <c r="P300" s="4"/>
    </row>
    <row r="301" spans="1:16" ht="15.75" thickBot="1" x14ac:dyDescent="0.3">
      <c r="A301" s="20">
        <v>296</v>
      </c>
      <c r="B301" s="4" t="s">
        <v>379</v>
      </c>
      <c r="C301" s="4">
        <v>729442486</v>
      </c>
      <c r="D301" s="4"/>
      <c r="E301" s="4">
        <v>1274</v>
      </c>
      <c r="F301" s="4">
        <v>1274</v>
      </c>
      <c r="G301" s="22">
        <f t="shared" si="17"/>
        <v>0</v>
      </c>
      <c r="H301" s="22">
        <v>125</v>
      </c>
      <c r="I301" s="22">
        <f t="shared" si="18"/>
        <v>0</v>
      </c>
      <c r="J301" s="23">
        <f>'[1]MARCH-20'!M301</f>
        <v>2280</v>
      </c>
      <c r="K301" s="23">
        <v>30</v>
      </c>
      <c r="L301" s="24">
        <f t="shared" si="20"/>
        <v>2310</v>
      </c>
      <c r="M301" s="25"/>
      <c r="N301" s="26">
        <f t="shared" si="19"/>
        <v>2310</v>
      </c>
      <c r="O301" s="28"/>
      <c r="P301" s="4"/>
    </row>
    <row r="302" spans="1:16" ht="15.75" thickBot="1" x14ac:dyDescent="0.3">
      <c r="A302" s="20">
        <v>297</v>
      </c>
      <c r="B302" s="4" t="s">
        <v>380</v>
      </c>
      <c r="C302" s="52">
        <v>711437076</v>
      </c>
      <c r="D302" s="53"/>
      <c r="E302" s="4">
        <v>453</v>
      </c>
      <c r="F302" s="4">
        <v>453</v>
      </c>
      <c r="G302" s="22">
        <f t="shared" si="17"/>
        <v>0</v>
      </c>
      <c r="H302" s="22">
        <v>125</v>
      </c>
      <c r="I302" s="22">
        <f t="shared" si="18"/>
        <v>0</v>
      </c>
      <c r="J302" s="23">
        <f>'[1]MARCH-20'!M302</f>
        <v>0</v>
      </c>
      <c r="K302" s="23">
        <v>30</v>
      </c>
      <c r="L302" s="24">
        <f t="shared" si="20"/>
        <v>30</v>
      </c>
      <c r="M302" s="25"/>
      <c r="N302" s="26">
        <f t="shared" si="19"/>
        <v>30</v>
      </c>
      <c r="O302" s="28"/>
      <c r="P302" s="4"/>
    </row>
    <row r="303" spans="1:16" x14ac:dyDescent="0.25">
      <c r="A303" s="20">
        <v>298</v>
      </c>
      <c r="B303" s="4" t="s">
        <v>381</v>
      </c>
      <c r="C303" s="4">
        <v>723881419</v>
      </c>
      <c r="D303" s="4"/>
      <c r="E303" s="4">
        <v>78</v>
      </c>
      <c r="F303" s="4">
        <v>78</v>
      </c>
      <c r="G303" s="22">
        <f t="shared" si="17"/>
        <v>0</v>
      </c>
      <c r="H303" s="22">
        <v>125</v>
      </c>
      <c r="I303" s="22">
        <f t="shared" si="18"/>
        <v>0</v>
      </c>
      <c r="J303" s="23">
        <f>'[1]MARCH-20'!M303</f>
        <v>2265</v>
      </c>
      <c r="K303" s="23">
        <v>30</v>
      </c>
      <c r="L303" s="24">
        <f t="shared" si="20"/>
        <v>2295</v>
      </c>
      <c r="M303" s="25"/>
      <c r="N303" s="26">
        <f t="shared" si="19"/>
        <v>2295</v>
      </c>
      <c r="O303" s="27"/>
      <c r="P303" s="4"/>
    </row>
    <row r="304" spans="1:16" x14ac:dyDescent="0.25">
      <c r="A304" s="20">
        <v>299</v>
      </c>
      <c r="B304" s="4" t="s">
        <v>382</v>
      </c>
      <c r="C304" s="4">
        <v>722342901</v>
      </c>
      <c r="D304" s="30" t="s">
        <v>383</v>
      </c>
      <c r="E304" s="4">
        <v>1687</v>
      </c>
      <c r="F304" s="4">
        <v>1687</v>
      </c>
      <c r="G304" s="22">
        <f t="shared" si="17"/>
        <v>0</v>
      </c>
      <c r="H304" s="22">
        <v>125</v>
      </c>
      <c r="I304" s="22">
        <f t="shared" si="18"/>
        <v>0</v>
      </c>
      <c r="J304" s="23">
        <f>'[1]MARCH-20'!M304</f>
        <v>0</v>
      </c>
      <c r="K304" s="23">
        <v>30</v>
      </c>
      <c r="L304" s="24">
        <f t="shared" si="20"/>
        <v>30</v>
      </c>
      <c r="N304" s="26">
        <f t="shared" si="19"/>
        <v>30</v>
      </c>
      <c r="O304" s="39"/>
      <c r="P304" s="4"/>
    </row>
    <row r="305" spans="1:17" x14ac:dyDescent="0.25">
      <c r="A305" s="20">
        <v>300</v>
      </c>
      <c r="B305" s="4" t="s">
        <v>384</v>
      </c>
      <c r="C305" s="4">
        <v>721234904</v>
      </c>
      <c r="D305" s="4"/>
      <c r="E305" s="4">
        <v>641</v>
      </c>
      <c r="F305" s="4">
        <v>641</v>
      </c>
      <c r="G305" s="22">
        <f>F305-E305</f>
        <v>0</v>
      </c>
      <c r="H305" s="22">
        <v>125</v>
      </c>
      <c r="I305" s="22">
        <f t="shared" si="18"/>
        <v>0</v>
      </c>
      <c r="J305" s="23">
        <f>'[1]MARCH-20'!M305</f>
        <v>5810</v>
      </c>
      <c r="K305" s="23">
        <v>30</v>
      </c>
      <c r="L305" s="24">
        <f t="shared" si="20"/>
        <v>5840</v>
      </c>
      <c r="M305" s="25"/>
      <c r="N305" s="26">
        <f t="shared" si="19"/>
        <v>5840</v>
      </c>
      <c r="O305" s="28"/>
      <c r="P305" s="4"/>
    </row>
    <row r="306" spans="1:17" x14ac:dyDescent="0.25">
      <c r="A306" s="20">
        <v>301</v>
      </c>
      <c r="B306" s="4" t="s">
        <v>385</v>
      </c>
      <c r="C306" s="4">
        <v>723597163</v>
      </c>
      <c r="D306" s="30" t="s">
        <v>386</v>
      </c>
      <c r="E306" s="4">
        <v>850</v>
      </c>
      <c r="F306" s="4">
        <v>850</v>
      </c>
      <c r="G306" s="22">
        <f t="shared" si="17"/>
        <v>0</v>
      </c>
      <c r="H306" s="22">
        <v>125</v>
      </c>
      <c r="I306" s="22">
        <f t="shared" si="18"/>
        <v>0</v>
      </c>
      <c r="J306" s="23">
        <f>'[1]MARCH-20'!M306</f>
        <v>-50</v>
      </c>
      <c r="K306" s="23">
        <v>30</v>
      </c>
      <c r="L306" s="24">
        <f t="shared" si="20"/>
        <v>-20</v>
      </c>
      <c r="M306" s="25"/>
      <c r="N306" s="26">
        <f t="shared" si="19"/>
        <v>-20</v>
      </c>
      <c r="O306" s="28"/>
      <c r="P306" s="4"/>
    </row>
    <row r="307" spans="1:17" x14ac:dyDescent="0.25">
      <c r="A307" s="20">
        <v>302</v>
      </c>
      <c r="B307" s="4" t="s">
        <v>387</v>
      </c>
      <c r="C307" s="4">
        <v>722263984</v>
      </c>
      <c r="D307" s="4"/>
      <c r="E307" s="4">
        <v>503</v>
      </c>
      <c r="F307" s="4">
        <v>503</v>
      </c>
      <c r="G307" s="22">
        <f t="shared" si="17"/>
        <v>0</v>
      </c>
      <c r="H307" s="22">
        <v>125</v>
      </c>
      <c r="I307" s="22">
        <f t="shared" si="18"/>
        <v>0</v>
      </c>
      <c r="J307" s="23">
        <f>'[1]MARCH-20'!M307</f>
        <v>0</v>
      </c>
      <c r="K307" s="23">
        <v>30</v>
      </c>
      <c r="L307" s="24">
        <f t="shared" si="20"/>
        <v>30</v>
      </c>
      <c r="M307" s="25"/>
      <c r="N307" s="26">
        <f t="shared" si="19"/>
        <v>30</v>
      </c>
      <c r="O307" s="28"/>
      <c r="P307" s="4"/>
    </row>
    <row r="308" spans="1:17" x14ac:dyDescent="0.25">
      <c r="A308" s="20">
        <v>303</v>
      </c>
      <c r="B308" s="4" t="s">
        <v>388</v>
      </c>
      <c r="C308" s="4">
        <v>717066813</v>
      </c>
      <c r="D308" s="4"/>
      <c r="E308" s="4">
        <v>408</v>
      </c>
      <c r="F308" s="4">
        <v>408</v>
      </c>
      <c r="G308" s="22">
        <f t="shared" si="17"/>
        <v>0</v>
      </c>
      <c r="H308" s="22">
        <v>125</v>
      </c>
      <c r="I308" s="22">
        <f t="shared" si="18"/>
        <v>0</v>
      </c>
      <c r="J308" s="23">
        <f>'[1]MARCH-20'!M308</f>
        <v>0</v>
      </c>
      <c r="K308" s="23">
        <v>30</v>
      </c>
      <c r="L308" s="24">
        <f t="shared" si="20"/>
        <v>30</v>
      </c>
      <c r="M308" s="25"/>
      <c r="N308" s="26">
        <f t="shared" si="19"/>
        <v>30</v>
      </c>
      <c r="O308" s="28"/>
      <c r="P308" s="4"/>
    </row>
    <row r="309" spans="1:17" x14ac:dyDescent="0.25">
      <c r="A309" s="20">
        <v>304</v>
      </c>
      <c r="B309" s="4" t="s">
        <v>389</v>
      </c>
      <c r="C309" s="4">
        <v>722164873</v>
      </c>
      <c r="D309" s="4"/>
      <c r="E309" s="4">
        <v>1087</v>
      </c>
      <c r="F309" s="4">
        <v>1087</v>
      </c>
      <c r="G309" s="22">
        <f t="shared" ref="G309:G372" si="21">F309-E309</f>
        <v>0</v>
      </c>
      <c r="H309" s="22">
        <v>125</v>
      </c>
      <c r="I309" s="22">
        <f t="shared" si="18"/>
        <v>0</v>
      </c>
      <c r="J309" s="23">
        <f>'[1]MARCH-20'!M309</f>
        <v>0</v>
      </c>
      <c r="K309" s="23">
        <v>30</v>
      </c>
      <c r="L309" s="24">
        <f t="shared" si="20"/>
        <v>30</v>
      </c>
      <c r="M309" s="25"/>
      <c r="N309" s="26">
        <f>L309-M309</f>
        <v>30</v>
      </c>
      <c r="O309" s="28"/>
      <c r="P309" s="4"/>
    </row>
    <row r="310" spans="1:17" x14ac:dyDescent="0.25">
      <c r="A310" s="20">
        <v>305</v>
      </c>
      <c r="B310" s="4" t="s">
        <v>390</v>
      </c>
      <c r="C310" s="4">
        <v>733779214</v>
      </c>
      <c r="D310" s="30" t="s">
        <v>391</v>
      </c>
      <c r="E310" s="4">
        <v>17</v>
      </c>
      <c r="F310" s="4">
        <v>17</v>
      </c>
      <c r="G310" s="22">
        <f t="shared" si="21"/>
        <v>0</v>
      </c>
      <c r="H310" s="22">
        <v>125</v>
      </c>
      <c r="I310" s="22">
        <f t="shared" si="18"/>
        <v>0</v>
      </c>
      <c r="J310" s="23">
        <f>'[1]MARCH-20'!M310</f>
        <v>0</v>
      </c>
      <c r="K310" s="23">
        <v>30</v>
      </c>
      <c r="L310" s="24">
        <f t="shared" si="20"/>
        <v>30</v>
      </c>
      <c r="M310" s="25"/>
      <c r="N310" s="26">
        <f t="shared" si="19"/>
        <v>30</v>
      </c>
      <c r="O310" s="28"/>
      <c r="P310" s="4"/>
    </row>
    <row r="311" spans="1:17" x14ac:dyDescent="0.25">
      <c r="A311" s="20">
        <v>306</v>
      </c>
      <c r="B311" s="4" t="s">
        <v>392</v>
      </c>
      <c r="C311" s="4">
        <v>712797074</v>
      </c>
      <c r="D311" s="30" t="s">
        <v>393</v>
      </c>
      <c r="E311" s="4">
        <v>29</v>
      </c>
      <c r="F311" s="4">
        <v>29</v>
      </c>
      <c r="G311" s="22">
        <f>F311-E311</f>
        <v>0</v>
      </c>
      <c r="H311" s="22">
        <v>125</v>
      </c>
      <c r="I311" s="22">
        <f t="shared" si="18"/>
        <v>0</v>
      </c>
      <c r="J311" s="23">
        <f>'[1]MARCH-20'!M311</f>
        <v>-90</v>
      </c>
      <c r="K311" s="23">
        <v>30</v>
      </c>
      <c r="L311" s="24">
        <f t="shared" si="20"/>
        <v>-60</v>
      </c>
      <c r="M311" s="25"/>
      <c r="N311" s="26">
        <f t="shared" si="19"/>
        <v>-60</v>
      </c>
      <c r="O311" s="28"/>
      <c r="P311" s="31"/>
    </row>
    <row r="312" spans="1:17" x14ac:dyDescent="0.25">
      <c r="A312" s="20">
        <v>307</v>
      </c>
      <c r="B312" s="4" t="s">
        <v>394</v>
      </c>
      <c r="C312" s="4">
        <v>722620445</v>
      </c>
      <c r="D312" s="30" t="s">
        <v>395</v>
      </c>
      <c r="E312" s="4">
        <v>243</v>
      </c>
      <c r="F312" s="4">
        <v>243</v>
      </c>
      <c r="G312" s="22">
        <f t="shared" si="21"/>
        <v>0</v>
      </c>
      <c r="H312" s="22">
        <v>125</v>
      </c>
      <c r="I312" s="22">
        <f t="shared" si="18"/>
        <v>0</v>
      </c>
      <c r="J312" s="23">
        <f>'[1]MARCH-20'!M312</f>
        <v>1155</v>
      </c>
      <c r="K312" s="23">
        <v>30</v>
      </c>
      <c r="L312" s="24">
        <f t="shared" si="20"/>
        <v>1185</v>
      </c>
      <c r="M312" s="25"/>
      <c r="N312" s="26">
        <f t="shared" si="19"/>
        <v>1185</v>
      </c>
      <c r="O312" s="28"/>
      <c r="P312" s="4"/>
    </row>
    <row r="313" spans="1:17" x14ac:dyDescent="0.25">
      <c r="A313" s="20">
        <v>308</v>
      </c>
      <c r="B313" s="4" t="s">
        <v>396</v>
      </c>
      <c r="C313" s="4">
        <v>722612405</v>
      </c>
      <c r="D313" s="4"/>
      <c r="E313" s="4">
        <v>1153</v>
      </c>
      <c r="F313" s="4">
        <v>1153</v>
      </c>
      <c r="G313" s="22">
        <f t="shared" si="21"/>
        <v>0</v>
      </c>
      <c r="H313" s="22">
        <v>125</v>
      </c>
      <c r="I313" s="22">
        <f t="shared" si="18"/>
        <v>0</v>
      </c>
      <c r="J313" s="23">
        <f>'[1]MARCH-20'!M313</f>
        <v>0</v>
      </c>
      <c r="K313" s="23">
        <v>30</v>
      </c>
      <c r="L313" s="24">
        <f t="shared" si="20"/>
        <v>30</v>
      </c>
      <c r="M313" s="25"/>
      <c r="N313" s="26">
        <f t="shared" si="19"/>
        <v>30</v>
      </c>
      <c r="O313" s="28"/>
      <c r="P313" s="4"/>
    </row>
    <row r="314" spans="1:17" x14ac:dyDescent="0.25">
      <c r="A314" s="20">
        <v>309</v>
      </c>
      <c r="B314" s="4" t="s">
        <v>397</v>
      </c>
      <c r="C314" s="4">
        <v>721363668</v>
      </c>
      <c r="D314" s="4"/>
      <c r="E314" s="4">
        <v>258</v>
      </c>
      <c r="F314" s="4">
        <v>258</v>
      </c>
      <c r="G314" s="22">
        <f t="shared" si="21"/>
        <v>0</v>
      </c>
      <c r="H314" s="22">
        <v>125</v>
      </c>
      <c r="I314" s="22">
        <f t="shared" si="18"/>
        <v>0</v>
      </c>
      <c r="J314" s="23">
        <f>'[1]MARCH-20'!M314</f>
        <v>4185</v>
      </c>
      <c r="K314" s="23">
        <v>30</v>
      </c>
      <c r="L314" s="24">
        <f t="shared" si="20"/>
        <v>4215</v>
      </c>
      <c r="M314" s="25"/>
      <c r="N314" s="26">
        <f t="shared" si="19"/>
        <v>4215</v>
      </c>
      <c r="O314" s="28"/>
      <c r="P314" s="4"/>
      <c r="Q314" s="39"/>
    </row>
    <row r="315" spans="1:17" x14ac:dyDescent="0.25">
      <c r="A315" s="20">
        <v>310</v>
      </c>
      <c r="B315" s="4" t="s">
        <v>398</v>
      </c>
      <c r="C315" s="54">
        <v>725396615</v>
      </c>
      <c r="D315" s="54"/>
      <c r="E315" s="4">
        <v>326</v>
      </c>
      <c r="F315" s="4">
        <v>326</v>
      </c>
      <c r="G315" s="22">
        <f t="shared" si="21"/>
        <v>0</v>
      </c>
      <c r="H315" s="22">
        <v>125</v>
      </c>
      <c r="I315" s="22">
        <f t="shared" si="18"/>
        <v>0</v>
      </c>
      <c r="J315" s="23">
        <f>'[1]MARCH-20'!M315</f>
        <v>4560</v>
      </c>
      <c r="K315" s="23">
        <v>30</v>
      </c>
      <c r="L315" s="24">
        <f t="shared" si="20"/>
        <v>4590</v>
      </c>
      <c r="M315" s="25"/>
      <c r="N315" s="26">
        <f t="shared" si="19"/>
        <v>4590</v>
      </c>
      <c r="O315" s="28"/>
      <c r="P315" s="4" t="s">
        <v>21</v>
      </c>
    </row>
    <row r="316" spans="1:17" x14ac:dyDescent="0.25">
      <c r="A316" s="20">
        <v>311</v>
      </c>
      <c r="B316" s="4" t="s">
        <v>399</v>
      </c>
      <c r="C316" s="4">
        <v>722629384</v>
      </c>
      <c r="D316" s="4"/>
      <c r="E316" s="4">
        <v>808</v>
      </c>
      <c r="F316" s="4">
        <v>808</v>
      </c>
      <c r="G316" s="22">
        <f t="shared" si="21"/>
        <v>0</v>
      </c>
      <c r="H316" s="22">
        <v>125</v>
      </c>
      <c r="I316" s="22">
        <f t="shared" si="18"/>
        <v>0</v>
      </c>
      <c r="J316" s="23">
        <f>'[1]MARCH-20'!M316</f>
        <v>15970</v>
      </c>
      <c r="K316" s="23">
        <v>30</v>
      </c>
      <c r="L316" s="24">
        <f t="shared" si="20"/>
        <v>16000</v>
      </c>
      <c r="M316" s="25"/>
      <c r="N316" s="26">
        <f t="shared" si="19"/>
        <v>16000</v>
      </c>
      <c r="O316" s="28"/>
      <c r="P316" s="4" t="s">
        <v>21</v>
      </c>
    </row>
    <row r="317" spans="1:17" x14ac:dyDescent="0.25">
      <c r="A317" s="20">
        <v>312</v>
      </c>
      <c r="B317" s="4" t="s">
        <v>400</v>
      </c>
      <c r="C317" s="4">
        <v>722942800</v>
      </c>
      <c r="D317" s="4"/>
      <c r="E317" s="4">
        <v>649</v>
      </c>
      <c r="F317" s="4">
        <v>649</v>
      </c>
      <c r="G317" s="22">
        <f t="shared" si="21"/>
        <v>0</v>
      </c>
      <c r="H317" s="22">
        <v>125</v>
      </c>
      <c r="I317" s="22">
        <f t="shared" si="18"/>
        <v>0</v>
      </c>
      <c r="J317" s="23">
        <f>'[1]MARCH-20'!M317</f>
        <v>405</v>
      </c>
      <c r="K317" s="23">
        <v>30</v>
      </c>
      <c r="L317" s="24">
        <f t="shared" si="20"/>
        <v>435</v>
      </c>
      <c r="M317" s="25"/>
      <c r="N317" s="26">
        <f t="shared" si="19"/>
        <v>435</v>
      </c>
      <c r="O317" s="39"/>
      <c r="P317" s="4"/>
    </row>
    <row r="318" spans="1:17" x14ac:dyDescent="0.25">
      <c r="A318" s="20">
        <v>313</v>
      </c>
      <c r="B318" s="4" t="s">
        <v>401</v>
      </c>
      <c r="C318" s="4">
        <v>722915619</v>
      </c>
      <c r="D318" s="4"/>
      <c r="E318" s="4">
        <v>1000</v>
      </c>
      <c r="F318" s="4">
        <v>1000</v>
      </c>
      <c r="G318" s="22">
        <f t="shared" si="21"/>
        <v>0</v>
      </c>
      <c r="H318" s="22">
        <v>125</v>
      </c>
      <c r="I318" s="22">
        <f t="shared" si="18"/>
        <v>0</v>
      </c>
      <c r="J318" s="23">
        <f>'[1]MARCH-20'!M318</f>
        <v>2645</v>
      </c>
      <c r="K318" s="23">
        <v>30</v>
      </c>
      <c r="L318" s="24">
        <f t="shared" si="20"/>
        <v>2675</v>
      </c>
      <c r="M318" s="25"/>
      <c r="N318" s="26">
        <f t="shared" si="19"/>
        <v>2675</v>
      </c>
      <c r="O318" s="28"/>
      <c r="P318" s="4"/>
    </row>
    <row r="319" spans="1:17" x14ac:dyDescent="0.25">
      <c r="A319" s="20">
        <v>314</v>
      </c>
      <c r="B319" s="4" t="s">
        <v>402</v>
      </c>
      <c r="C319" s="4">
        <v>722333803</v>
      </c>
      <c r="D319" s="4"/>
      <c r="E319" s="4">
        <v>676</v>
      </c>
      <c r="F319" s="4">
        <v>676</v>
      </c>
      <c r="G319" s="22">
        <f t="shared" si="21"/>
        <v>0</v>
      </c>
      <c r="H319" s="22">
        <v>125</v>
      </c>
      <c r="I319" s="22">
        <f t="shared" si="18"/>
        <v>0</v>
      </c>
      <c r="J319" s="23">
        <f>'[1]MARCH-20'!M319</f>
        <v>2185</v>
      </c>
      <c r="K319" s="23">
        <v>30</v>
      </c>
      <c r="L319" s="24">
        <f t="shared" si="20"/>
        <v>2215</v>
      </c>
      <c r="M319" s="25"/>
      <c r="N319" s="26">
        <f t="shared" si="19"/>
        <v>2215</v>
      </c>
      <c r="O319" s="28"/>
      <c r="P319" s="31"/>
    </row>
    <row r="320" spans="1:17" x14ac:dyDescent="0.25">
      <c r="A320" s="20">
        <v>315</v>
      </c>
      <c r="B320" s="55" t="s">
        <v>403</v>
      </c>
      <c r="C320" s="4">
        <v>722400261</v>
      </c>
      <c r="D320" s="30" t="s">
        <v>404</v>
      </c>
      <c r="E320" s="4">
        <v>111</v>
      </c>
      <c r="F320" s="4">
        <v>111</v>
      </c>
      <c r="G320" s="22">
        <f t="shared" si="21"/>
        <v>0</v>
      </c>
      <c r="H320" s="22">
        <v>125</v>
      </c>
      <c r="I320" s="22">
        <f t="shared" si="18"/>
        <v>0</v>
      </c>
      <c r="J320" s="23">
        <f>'[1]MARCH-20'!M320</f>
        <v>6710</v>
      </c>
      <c r="K320" s="23">
        <v>30</v>
      </c>
      <c r="L320" s="24">
        <f t="shared" si="20"/>
        <v>6740</v>
      </c>
      <c r="M320" s="25"/>
      <c r="N320" s="26">
        <f t="shared" si="19"/>
        <v>6740</v>
      </c>
      <c r="O320" s="28"/>
      <c r="P320" s="4"/>
    </row>
    <row r="321" spans="1:16" x14ac:dyDescent="0.25">
      <c r="A321" s="20">
        <v>316</v>
      </c>
      <c r="B321" s="4" t="s">
        <v>405</v>
      </c>
      <c r="C321" s="4">
        <v>723739839</v>
      </c>
      <c r="D321" s="4"/>
      <c r="E321" s="4">
        <v>2239</v>
      </c>
      <c r="F321" s="4">
        <v>2239</v>
      </c>
      <c r="G321" s="22">
        <f t="shared" si="21"/>
        <v>0</v>
      </c>
      <c r="H321" s="22">
        <v>125</v>
      </c>
      <c r="I321" s="22">
        <f t="shared" si="18"/>
        <v>0</v>
      </c>
      <c r="J321" s="23">
        <f>'[1]MARCH-20'!M321</f>
        <v>0</v>
      </c>
      <c r="K321" s="23">
        <v>30</v>
      </c>
      <c r="L321" s="24">
        <f t="shared" si="20"/>
        <v>30</v>
      </c>
      <c r="M321" s="25"/>
      <c r="N321" s="26">
        <f t="shared" si="19"/>
        <v>30</v>
      </c>
      <c r="O321" s="28"/>
      <c r="P321" s="4"/>
    </row>
    <row r="322" spans="1:16" x14ac:dyDescent="0.25">
      <c r="A322" s="20">
        <v>317</v>
      </c>
      <c r="B322" s="4" t="s">
        <v>406</v>
      </c>
      <c r="C322" s="4">
        <v>727394441</v>
      </c>
      <c r="D322" s="4"/>
      <c r="E322" s="4">
        <v>159</v>
      </c>
      <c r="F322" s="4">
        <v>159</v>
      </c>
      <c r="G322" s="22">
        <f t="shared" si="21"/>
        <v>0</v>
      </c>
      <c r="H322" s="22">
        <v>125</v>
      </c>
      <c r="I322" s="22">
        <f t="shared" si="18"/>
        <v>0</v>
      </c>
      <c r="J322" s="23">
        <f>'[1]MARCH-20'!M322</f>
        <v>1025</v>
      </c>
      <c r="K322" s="23">
        <v>30</v>
      </c>
      <c r="L322" s="24">
        <f t="shared" si="20"/>
        <v>1055</v>
      </c>
      <c r="M322" s="25"/>
      <c r="N322" s="26">
        <f t="shared" si="19"/>
        <v>1055</v>
      </c>
      <c r="O322" s="28"/>
      <c r="P322" s="4"/>
    </row>
    <row r="323" spans="1:16" x14ac:dyDescent="0.25">
      <c r="A323" s="20">
        <v>318</v>
      </c>
      <c r="B323" s="4" t="s">
        <v>407</v>
      </c>
      <c r="C323" s="4">
        <v>720032300</v>
      </c>
      <c r="D323" s="4"/>
      <c r="E323" s="4">
        <v>541</v>
      </c>
      <c r="F323" s="4">
        <v>541</v>
      </c>
      <c r="G323" s="22">
        <f t="shared" si="21"/>
        <v>0</v>
      </c>
      <c r="H323" s="22">
        <v>125</v>
      </c>
      <c r="I323" s="22">
        <f t="shared" si="18"/>
        <v>0</v>
      </c>
      <c r="J323" s="23">
        <f>'[1]MARCH-20'!M323</f>
        <v>405</v>
      </c>
      <c r="K323" s="23">
        <v>30</v>
      </c>
      <c r="L323" s="24">
        <f t="shared" si="20"/>
        <v>435</v>
      </c>
      <c r="M323" s="25"/>
      <c r="N323" s="26">
        <f t="shared" si="19"/>
        <v>435</v>
      </c>
      <c r="O323" s="28"/>
      <c r="P323" s="4"/>
    </row>
    <row r="324" spans="1:16" x14ac:dyDescent="0.25">
      <c r="A324" s="20">
        <v>319</v>
      </c>
      <c r="B324" s="4" t="s">
        <v>408</v>
      </c>
      <c r="C324" s="4">
        <v>724617489</v>
      </c>
      <c r="D324" s="30" t="s">
        <v>409</v>
      </c>
      <c r="E324" s="4">
        <v>425</v>
      </c>
      <c r="F324" s="4">
        <v>425</v>
      </c>
      <c r="G324" s="22">
        <f t="shared" si="21"/>
        <v>0</v>
      </c>
      <c r="H324" s="22">
        <v>125</v>
      </c>
      <c r="I324" s="22">
        <f t="shared" si="18"/>
        <v>0</v>
      </c>
      <c r="J324" s="23">
        <f>'[1]MARCH-20'!M324</f>
        <v>1775</v>
      </c>
      <c r="K324" s="23">
        <v>30</v>
      </c>
      <c r="L324" s="24">
        <f t="shared" si="20"/>
        <v>1805</v>
      </c>
      <c r="M324" s="25"/>
      <c r="N324" s="26">
        <f t="shared" si="19"/>
        <v>1805</v>
      </c>
      <c r="O324" s="28"/>
      <c r="P324" s="4"/>
    </row>
    <row r="325" spans="1:16" x14ac:dyDescent="0.25">
      <c r="A325" s="20">
        <v>320</v>
      </c>
      <c r="B325" s="4" t="s">
        <v>410</v>
      </c>
      <c r="C325" s="4">
        <v>734663807</v>
      </c>
      <c r="D325" s="4"/>
      <c r="E325" s="4">
        <v>346</v>
      </c>
      <c r="F325" s="4">
        <v>346</v>
      </c>
      <c r="G325" s="22">
        <f t="shared" si="21"/>
        <v>0</v>
      </c>
      <c r="H325" s="22">
        <v>125</v>
      </c>
      <c r="I325" s="22">
        <f t="shared" si="18"/>
        <v>0</v>
      </c>
      <c r="J325" s="23">
        <f>'[1]MARCH-20'!M325</f>
        <v>0</v>
      </c>
      <c r="K325" s="23">
        <v>30</v>
      </c>
      <c r="L325" s="24">
        <f t="shared" si="20"/>
        <v>30</v>
      </c>
      <c r="M325" s="25"/>
      <c r="N325" s="26">
        <f t="shared" si="19"/>
        <v>30</v>
      </c>
      <c r="O325" s="28"/>
      <c r="P325" s="4"/>
    </row>
    <row r="326" spans="1:16" x14ac:dyDescent="0.25">
      <c r="A326" s="20">
        <v>321</v>
      </c>
      <c r="B326" s="4" t="s">
        <v>411</v>
      </c>
      <c r="C326" s="4">
        <v>722693474</v>
      </c>
      <c r="D326" s="4"/>
      <c r="E326" s="41">
        <v>433</v>
      </c>
      <c r="F326" s="41">
        <v>433</v>
      </c>
      <c r="G326" s="22">
        <f t="shared" si="21"/>
        <v>0</v>
      </c>
      <c r="H326" s="22">
        <v>125</v>
      </c>
      <c r="I326" s="22">
        <f t="shared" ref="I326:I389" si="22">G326*H326</f>
        <v>0</v>
      </c>
      <c r="J326" s="23">
        <f>'[1]MARCH-20'!M326</f>
        <v>226</v>
      </c>
      <c r="K326" s="23">
        <v>30</v>
      </c>
      <c r="L326" s="24">
        <f t="shared" si="20"/>
        <v>256</v>
      </c>
      <c r="M326" s="25"/>
      <c r="N326" s="26">
        <f t="shared" si="19"/>
        <v>256</v>
      </c>
      <c r="O326" s="28"/>
      <c r="P326" s="4"/>
    </row>
    <row r="327" spans="1:16" x14ac:dyDescent="0.25">
      <c r="A327" s="20">
        <v>322</v>
      </c>
      <c r="B327" s="4" t="s">
        <v>412</v>
      </c>
      <c r="C327" s="4">
        <v>722483083</v>
      </c>
      <c r="D327" s="4"/>
      <c r="E327" s="4">
        <v>587</v>
      </c>
      <c r="F327" s="4">
        <v>587</v>
      </c>
      <c r="G327" s="22">
        <f t="shared" si="21"/>
        <v>0</v>
      </c>
      <c r="H327" s="22">
        <v>125</v>
      </c>
      <c r="I327" s="22">
        <f t="shared" si="22"/>
        <v>0</v>
      </c>
      <c r="J327" s="23">
        <f>'[1]MARCH-20'!M327</f>
        <v>0</v>
      </c>
      <c r="K327" s="23">
        <v>30</v>
      </c>
      <c r="L327" s="24">
        <f t="shared" si="20"/>
        <v>30</v>
      </c>
      <c r="M327" s="25"/>
      <c r="N327" s="26">
        <f t="shared" ref="N327:N390" si="23">L327-M327</f>
        <v>30</v>
      </c>
      <c r="O327" s="39"/>
      <c r="P327" s="4"/>
    </row>
    <row r="328" spans="1:16" x14ac:dyDescent="0.25">
      <c r="A328" s="20">
        <v>323</v>
      </c>
      <c r="B328" s="4" t="s">
        <v>413</v>
      </c>
      <c r="C328" s="4">
        <v>723837859</v>
      </c>
      <c r="D328" s="4"/>
      <c r="E328" s="4">
        <v>476</v>
      </c>
      <c r="F328" s="4">
        <v>476</v>
      </c>
      <c r="G328" s="22">
        <f t="shared" si="21"/>
        <v>0</v>
      </c>
      <c r="H328" s="22">
        <v>125</v>
      </c>
      <c r="I328" s="22">
        <f t="shared" si="22"/>
        <v>0</v>
      </c>
      <c r="J328" s="23">
        <f>'[1]MARCH-20'!M328</f>
        <v>1120</v>
      </c>
      <c r="K328" s="23">
        <v>30</v>
      </c>
      <c r="L328" s="24">
        <f t="shared" ref="L328:L391" si="24">I328+J328+K328</f>
        <v>1150</v>
      </c>
      <c r="M328" s="25"/>
      <c r="N328" s="26">
        <f t="shared" si="23"/>
        <v>1150</v>
      </c>
      <c r="O328" s="28"/>
      <c r="P328" s="4"/>
    </row>
    <row r="329" spans="1:16" x14ac:dyDescent="0.25">
      <c r="A329" s="20">
        <v>324</v>
      </c>
      <c r="B329" s="4" t="s">
        <v>414</v>
      </c>
      <c r="C329" s="4">
        <v>722154827</v>
      </c>
      <c r="D329" s="4"/>
      <c r="E329" s="4">
        <v>629</v>
      </c>
      <c r="F329" s="4">
        <v>629</v>
      </c>
      <c r="G329" s="22">
        <f t="shared" si="21"/>
        <v>0</v>
      </c>
      <c r="H329" s="22">
        <v>125</v>
      </c>
      <c r="I329" s="22">
        <f t="shared" si="22"/>
        <v>0</v>
      </c>
      <c r="J329" s="23">
        <f>'[1]MARCH-20'!M329</f>
        <v>0</v>
      </c>
      <c r="K329" s="23">
        <v>30</v>
      </c>
      <c r="L329" s="24">
        <f t="shared" si="24"/>
        <v>30</v>
      </c>
      <c r="M329" s="25"/>
      <c r="N329" s="26">
        <f t="shared" si="23"/>
        <v>30</v>
      </c>
      <c r="O329" s="28"/>
      <c r="P329" s="4"/>
    </row>
    <row r="330" spans="1:16" x14ac:dyDescent="0.25">
      <c r="A330" s="20">
        <v>325</v>
      </c>
      <c r="B330" s="4" t="s">
        <v>415</v>
      </c>
      <c r="C330" s="4">
        <v>712772069</v>
      </c>
      <c r="D330" s="4"/>
      <c r="E330" s="4">
        <v>649</v>
      </c>
      <c r="F330" s="4">
        <v>649</v>
      </c>
      <c r="G330" s="22">
        <f t="shared" si="21"/>
        <v>0</v>
      </c>
      <c r="H330" s="22">
        <v>125</v>
      </c>
      <c r="I330" s="22">
        <f t="shared" si="22"/>
        <v>0</v>
      </c>
      <c r="J330" s="23">
        <f>'[1]MARCH-20'!M330</f>
        <v>2580</v>
      </c>
      <c r="K330" s="23">
        <v>30</v>
      </c>
      <c r="L330" s="24">
        <f t="shared" si="24"/>
        <v>2610</v>
      </c>
      <c r="M330" s="25"/>
      <c r="N330" s="26">
        <f t="shared" si="23"/>
        <v>2610</v>
      </c>
      <c r="P330" s="4"/>
    </row>
    <row r="331" spans="1:16" x14ac:dyDescent="0.25">
      <c r="A331" s="20">
        <v>326</v>
      </c>
      <c r="B331" s="4" t="s">
        <v>416</v>
      </c>
      <c r="C331" s="4">
        <v>721383098</v>
      </c>
      <c r="D331" s="4"/>
      <c r="E331" s="4">
        <v>780</v>
      </c>
      <c r="F331" s="4">
        <v>780</v>
      </c>
      <c r="G331" s="22">
        <f t="shared" si="21"/>
        <v>0</v>
      </c>
      <c r="H331" s="22">
        <v>125</v>
      </c>
      <c r="I331" s="22">
        <f t="shared" si="22"/>
        <v>0</v>
      </c>
      <c r="J331" s="23">
        <f>'[1]MARCH-20'!M331</f>
        <v>-220</v>
      </c>
      <c r="K331" s="23">
        <v>30</v>
      </c>
      <c r="L331" s="24">
        <f t="shared" si="24"/>
        <v>-190</v>
      </c>
      <c r="M331" s="25"/>
      <c r="N331" s="26">
        <f t="shared" si="23"/>
        <v>-190</v>
      </c>
      <c r="O331" s="28"/>
      <c r="P331" s="4"/>
    </row>
    <row r="332" spans="1:16" x14ac:dyDescent="0.25">
      <c r="A332" s="20">
        <v>327</v>
      </c>
      <c r="B332" s="4" t="s">
        <v>417</v>
      </c>
      <c r="C332" s="4">
        <v>721593722</v>
      </c>
      <c r="D332" s="4"/>
      <c r="E332" s="4">
        <v>987</v>
      </c>
      <c r="F332" s="4">
        <v>987</v>
      </c>
      <c r="G332" s="22">
        <f>F332-E332</f>
        <v>0</v>
      </c>
      <c r="H332" s="22">
        <v>125</v>
      </c>
      <c r="I332" s="22">
        <f t="shared" si="22"/>
        <v>0</v>
      </c>
      <c r="J332" s="23">
        <f>'[1]MARCH-20'!M332</f>
        <v>27100</v>
      </c>
      <c r="K332" s="23">
        <v>30</v>
      </c>
      <c r="L332" s="24">
        <f t="shared" si="24"/>
        <v>27130</v>
      </c>
      <c r="M332" s="25"/>
      <c r="N332" s="26">
        <f t="shared" si="23"/>
        <v>27130</v>
      </c>
      <c r="O332" s="28"/>
      <c r="P332" s="4" t="s">
        <v>418</v>
      </c>
    </row>
    <row r="333" spans="1:16" x14ac:dyDescent="0.25">
      <c r="A333" s="20">
        <v>328</v>
      </c>
      <c r="B333" s="4" t="s">
        <v>419</v>
      </c>
      <c r="C333" s="4">
        <v>720704195</v>
      </c>
      <c r="D333" s="4"/>
      <c r="E333" s="4">
        <v>496</v>
      </c>
      <c r="F333" s="4">
        <v>496</v>
      </c>
      <c r="G333" s="22">
        <f t="shared" ref="G333" si="25">F333-E333</f>
        <v>0</v>
      </c>
      <c r="H333" s="22">
        <v>125</v>
      </c>
      <c r="I333" s="22">
        <f t="shared" si="22"/>
        <v>0</v>
      </c>
      <c r="J333" s="23">
        <f>'[1]MARCH-20'!M333</f>
        <v>-25</v>
      </c>
      <c r="K333" s="23">
        <v>30</v>
      </c>
      <c r="L333" s="24">
        <f t="shared" si="24"/>
        <v>5</v>
      </c>
      <c r="M333" s="25"/>
      <c r="N333" s="26">
        <f t="shared" si="23"/>
        <v>5</v>
      </c>
      <c r="O333" s="28"/>
      <c r="P333" s="4"/>
    </row>
    <row r="334" spans="1:16" x14ac:dyDescent="0.25">
      <c r="A334" s="20">
        <v>329</v>
      </c>
      <c r="B334" s="4" t="s">
        <v>420</v>
      </c>
      <c r="C334" s="4">
        <v>722650523</v>
      </c>
      <c r="D334" s="4"/>
      <c r="E334" s="41">
        <v>507</v>
      </c>
      <c r="F334" s="41">
        <v>507</v>
      </c>
      <c r="G334" s="22">
        <f t="shared" si="21"/>
        <v>0</v>
      </c>
      <c r="H334" s="22">
        <v>125</v>
      </c>
      <c r="I334" s="22">
        <f t="shared" si="22"/>
        <v>0</v>
      </c>
      <c r="J334" s="23">
        <f>'[1]MARCH-20'!M334</f>
        <v>210</v>
      </c>
      <c r="K334" s="23">
        <v>30</v>
      </c>
      <c r="L334" s="24">
        <f t="shared" si="24"/>
        <v>240</v>
      </c>
      <c r="M334" s="25"/>
      <c r="N334" s="26">
        <f t="shared" si="23"/>
        <v>240</v>
      </c>
      <c r="O334" s="28"/>
      <c r="P334" s="4"/>
    </row>
    <row r="335" spans="1:16" x14ac:dyDescent="0.25">
      <c r="A335" s="20">
        <v>330</v>
      </c>
      <c r="B335" s="4" t="s">
        <v>421</v>
      </c>
      <c r="C335" s="4">
        <v>722511600</v>
      </c>
      <c r="D335" s="4"/>
      <c r="E335" s="4">
        <v>172</v>
      </c>
      <c r="F335" s="4">
        <v>172</v>
      </c>
      <c r="G335" s="22">
        <f t="shared" si="21"/>
        <v>0</v>
      </c>
      <c r="H335" s="22">
        <v>125</v>
      </c>
      <c r="I335" s="22">
        <f t="shared" si="22"/>
        <v>0</v>
      </c>
      <c r="J335" s="23">
        <f>'[1]MARCH-20'!M335</f>
        <v>120</v>
      </c>
      <c r="K335" s="23">
        <v>30</v>
      </c>
      <c r="L335" s="24">
        <f t="shared" si="24"/>
        <v>150</v>
      </c>
      <c r="M335" s="25"/>
      <c r="N335" s="26">
        <f t="shared" si="23"/>
        <v>150</v>
      </c>
      <c r="O335" s="28"/>
      <c r="P335" s="4"/>
    </row>
    <row r="336" spans="1:16" x14ac:dyDescent="0.25">
      <c r="A336" s="20">
        <v>331</v>
      </c>
      <c r="B336" s="4" t="s">
        <v>422</v>
      </c>
      <c r="C336" s="4">
        <v>721663022</v>
      </c>
      <c r="D336" s="4"/>
      <c r="E336" s="4">
        <v>1288</v>
      </c>
      <c r="F336" s="4">
        <v>1288</v>
      </c>
      <c r="G336" s="22">
        <f t="shared" si="21"/>
        <v>0</v>
      </c>
      <c r="H336" s="22">
        <v>125</v>
      </c>
      <c r="I336" s="22">
        <f t="shared" si="22"/>
        <v>0</v>
      </c>
      <c r="J336" s="23">
        <f>'[1]MARCH-20'!M336</f>
        <v>1620</v>
      </c>
      <c r="K336" s="23">
        <v>30</v>
      </c>
      <c r="L336" s="24">
        <f t="shared" si="24"/>
        <v>1650</v>
      </c>
      <c r="M336" s="25"/>
      <c r="N336" s="26">
        <f t="shared" si="23"/>
        <v>1650</v>
      </c>
      <c r="O336" s="28"/>
      <c r="P336" s="4"/>
    </row>
    <row r="337" spans="1:16" x14ac:dyDescent="0.25">
      <c r="A337" s="20">
        <v>332</v>
      </c>
      <c r="B337" s="4" t="s">
        <v>423</v>
      </c>
      <c r="C337" s="4">
        <v>722949174</v>
      </c>
      <c r="D337" s="4"/>
      <c r="E337" s="4">
        <v>282</v>
      </c>
      <c r="F337" s="4">
        <v>282</v>
      </c>
      <c r="G337" s="22">
        <f t="shared" si="21"/>
        <v>0</v>
      </c>
      <c r="H337" s="22">
        <v>125</v>
      </c>
      <c r="I337" s="22">
        <f t="shared" si="22"/>
        <v>0</v>
      </c>
      <c r="J337" s="23">
        <f>'[1]MARCH-20'!M337</f>
        <v>7220</v>
      </c>
      <c r="K337" s="23">
        <v>30</v>
      </c>
      <c r="L337" s="24">
        <f t="shared" si="24"/>
        <v>7250</v>
      </c>
      <c r="M337" s="25"/>
      <c r="N337" s="26">
        <f t="shared" si="23"/>
        <v>7250</v>
      </c>
      <c r="O337" s="28"/>
      <c r="P337" s="4" t="s">
        <v>21</v>
      </c>
    </row>
    <row r="338" spans="1:16" x14ac:dyDescent="0.25">
      <c r="A338" s="20">
        <v>333</v>
      </c>
      <c r="B338" s="4" t="s">
        <v>424</v>
      </c>
      <c r="C338" s="4">
        <v>701557711</v>
      </c>
      <c r="D338" s="30" t="s">
        <v>425</v>
      </c>
      <c r="E338" s="4">
        <v>759</v>
      </c>
      <c r="F338" s="4">
        <v>759</v>
      </c>
      <c r="G338" s="22">
        <f t="shared" si="21"/>
        <v>0</v>
      </c>
      <c r="H338" s="22">
        <v>125</v>
      </c>
      <c r="I338" s="22">
        <f t="shared" si="22"/>
        <v>0</v>
      </c>
      <c r="J338" s="23">
        <f>'[1]MARCH-20'!M338</f>
        <v>9870</v>
      </c>
      <c r="K338" s="23">
        <v>30</v>
      </c>
      <c r="L338" s="24">
        <f t="shared" si="24"/>
        <v>9900</v>
      </c>
      <c r="M338" s="25"/>
      <c r="N338" s="26">
        <f t="shared" si="23"/>
        <v>9900</v>
      </c>
      <c r="O338" s="28"/>
      <c r="P338" s="4"/>
    </row>
    <row r="339" spans="1:16" x14ac:dyDescent="0.25">
      <c r="A339" s="20">
        <v>334</v>
      </c>
      <c r="B339" s="4" t="s">
        <v>426</v>
      </c>
      <c r="C339" s="4">
        <v>722151498</v>
      </c>
      <c r="D339" s="4"/>
      <c r="E339" s="4">
        <v>476</v>
      </c>
      <c r="F339" s="4">
        <v>476</v>
      </c>
      <c r="G339" s="22">
        <f t="shared" si="21"/>
        <v>0</v>
      </c>
      <c r="H339" s="22">
        <v>125</v>
      </c>
      <c r="I339" s="22">
        <f t="shared" si="22"/>
        <v>0</v>
      </c>
      <c r="J339" s="23">
        <f>'[1]MARCH-20'!M339</f>
        <v>4175</v>
      </c>
      <c r="K339" s="23">
        <v>30</v>
      </c>
      <c r="L339" s="24">
        <f t="shared" si="24"/>
        <v>4205</v>
      </c>
      <c r="M339" s="25"/>
      <c r="N339" s="26">
        <f t="shared" si="23"/>
        <v>4205</v>
      </c>
      <c r="O339" s="28"/>
      <c r="P339" s="4"/>
    </row>
    <row r="340" spans="1:16" x14ac:dyDescent="0.25">
      <c r="A340" s="20">
        <v>335</v>
      </c>
      <c r="B340" s="4" t="s">
        <v>427</v>
      </c>
      <c r="C340" s="4">
        <v>720570758</v>
      </c>
      <c r="D340" s="30" t="s">
        <v>428</v>
      </c>
      <c r="E340" s="4">
        <v>1017</v>
      </c>
      <c r="F340" s="4">
        <v>1017</v>
      </c>
      <c r="G340" s="22">
        <f t="shared" si="21"/>
        <v>0</v>
      </c>
      <c r="H340" s="22">
        <v>125</v>
      </c>
      <c r="I340" s="22">
        <f t="shared" si="22"/>
        <v>0</v>
      </c>
      <c r="J340" s="23">
        <f>'[1]MARCH-20'!M340</f>
        <v>-840</v>
      </c>
      <c r="K340" s="23">
        <v>30</v>
      </c>
      <c r="L340" s="24">
        <f t="shared" si="24"/>
        <v>-810</v>
      </c>
      <c r="M340" s="25"/>
      <c r="N340" s="26">
        <f t="shared" si="23"/>
        <v>-810</v>
      </c>
      <c r="O340" s="28"/>
      <c r="P340" s="31"/>
    </row>
    <row r="341" spans="1:16" x14ac:dyDescent="0.25">
      <c r="A341" s="20">
        <v>336</v>
      </c>
      <c r="B341" s="4" t="s">
        <v>429</v>
      </c>
      <c r="C341" s="4">
        <v>724996256</v>
      </c>
      <c r="D341" s="4"/>
      <c r="E341" s="4">
        <v>999</v>
      </c>
      <c r="F341" s="4">
        <v>999</v>
      </c>
      <c r="G341" s="22">
        <f t="shared" si="21"/>
        <v>0</v>
      </c>
      <c r="H341" s="22">
        <v>125</v>
      </c>
      <c r="I341" s="22">
        <f t="shared" si="22"/>
        <v>0</v>
      </c>
      <c r="J341" s="23">
        <f>'[1]MARCH-20'!M341</f>
        <v>0</v>
      </c>
      <c r="K341" s="23">
        <v>30</v>
      </c>
      <c r="L341" s="24">
        <f t="shared" si="24"/>
        <v>30</v>
      </c>
      <c r="M341" s="25"/>
      <c r="N341" s="26">
        <f t="shared" si="23"/>
        <v>30</v>
      </c>
      <c r="O341" s="28"/>
      <c r="P341" s="4"/>
    </row>
    <row r="342" spans="1:16" x14ac:dyDescent="0.25">
      <c r="A342" s="20">
        <v>337</v>
      </c>
      <c r="B342" s="4" t="s">
        <v>430</v>
      </c>
      <c r="C342" s="4">
        <v>738200053</v>
      </c>
      <c r="D342" s="4"/>
      <c r="E342" s="4">
        <v>602</v>
      </c>
      <c r="F342" s="4">
        <v>602</v>
      </c>
      <c r="G342" s="22">
        <f t="shared" si="21"/>
        <v>0</v>
      </c>
      <c r="H342" s="22">
        <v>125</v>
      </c>
      <c r="I342" s="22">
        <f t="shared" si="22"/>
        <v>0</v>
      </c>
      <c r="J342" s="23">
        <f>'[1]MARCH-20'!M342</f>
        <v>2810</v>
      </c>
      <c r="K342" s="23">
        <v>30</v>
      </c>
      <c r="L342" s="24">
        <f t="shared" si="24"/>
        <v>2840</v>
      </c>
      <c r="M342" s="25"/>
      <c r="N342" s="26">
        <f t="shared" si="23"/>
        <v>2840</v>
      </c>
      <c r="O342" s="28"/>
      <c r="P342" s="4"/>
    </row>
    <row r="343" spans="1:16" x14ac:dyDescent="0.25">
      <c r="A343" s="20">
        <v>338</v>
      </c>
      <c r="B343" s="4" t="s">
        <v>431</v>
      </c>
      <c r="C343" s="4">
        <v>720837134</v>
      </c>
      <c r="D343" s="4"/>
      <c r="E343" s="4">
        <v>301</v>
      </c>
      <c r="F343" s="4">
        <v>301</v>
      </c>
      <c r="G343" s="22">
        <f t="shared" si="21"/>
        <v>0</v>
      </c>
      <c r="H343" s="22">
        <v>125</v>
      </c>
      <c r="I343" s="22">
        <f t="shared" si="22"/>
        <v>0</v>
      </c>
      <c r="J343" s="23">
        <f>'[1]MARCH-20'!M343</f>
        <v>0</v>
      </c>
      <c r="K343" s="23">
        <v>30</v>
      </c>
      <c r="L343" s="24">
        <f t="shared" si="24"/>
        <v>30</v>
      </c>
      <c r="M343" s="25"/>
      <c r="N343" s="26">
        <f t="shared" si="23"/>
        <v>30</v>
      </c>
      <c r="O343" s="28"/>
      <c r="P343" s="4"/>
    </row>
    <row r="344" spans="1:16" x14ac:dyDescent="0.25">
      <c r="A344" s="20">
        <v>339</v>
      </c>
      <c r="B344" s="4" t="s">
        <v>432</v>
      </c>
      <c r="C344" s="4">
        <v>722840008</v>
      </c>
      <c r="D344" s="4"/>
      <c r="E344" s="4">
        <v>135</v>
      </c>
      <c r="F344" s="4">
        <v>135</v>
      </c>
      <c r="G344" s="22">
        <f t="shared" si="21"/>
        <v>0</v>
      </c>
      <c r="H344" s="22">
        <v>125</v>
      </c>
      <c r="I344" s="22">
        <f t="shared" si="22"/>
        <v>0</v>
      </c>
      <c r="J344" s="23">
        <f>'[1]MARCH-20'!M344</f>
        <v>0</v>
      </c>
      <c r="K344" s="23">
        <v>30</v>
      </c>
      <c r="L344" s="24">
        <f t="shared" si="24"/>
        <v>30</v>
      </c>
      <c r="M344" s="25"/>
      <c r="N344" s="26">
        <f t="shared" si="23"/>
        <v>30</v>
      </c>
      <c r="O344" s="28"/>
      <c r="P344" s="4"/>
    </row>
    <row r="345" spans="1:16" x14ac:dyDescent="0.25">
      <c r="A345" s="20">
        <v>340</v>
      </c>
      <c r="B345" s="4" t="s">
        <v>433</v>
      </c>
      <c r="C345" s="4">
        <v>723874614</v>
      </c>
      <c r="D345" s="4"/>
      <c r="E345" s="4">
        <v>794</v>
      </c>
      <c r="F345" s="4">
        <v>794</v>
      </c>
      <c r="G345" s="22">
        <f t="shared" si="21"/>
        <v>0</v>
      </c>
      <c r="H345" s="22">
        <v>125</v>
      </c>
      <c r="I345" s="22">
        <f t="shared" si="22"/>
        <v>0</v>
      </c>
      <c r="J345" s="23">
        <f>'[1]MARCH-20'!M345</f>
        <v>31760</v>
      </c>
      <c r="K345" s="23">
        <v>30</v>
      </c>
      <c r="L345" s="24">
        <f t="shared" si="24"/>
        <v>31790</v>
      </c>
      <c r="M345" s="25"/>
      <c r="N345" s="26">
        <f t="shared" si="23"/>
        <v>31790</v>
      </c>
      <c r="O345" s="28"/>
      <c r="P345" s="4" t="s">
        <v>21</v>
      </c>
    </row>
    <row r="346" spans="1:16" x14ac:dyDescent="0.25">
      <c r="A346" s="20">
        <v>341</v>
      </c>
      <c r="B346" s="4" t="s">
        <v>434</v>
      </c>
      <c r="C346" s="4">
        <v>722812560</v>
      </c>
      <c r="D346" s="4"/>
      <c r="E346" s="4">
        <v>485</v>
      </c>
      <c r="F346" s="4">
        <v>485</v>
      </c>
      <c r="G346" s="22">
        <f t="shared" si="21"/>
        <v>0</v>
      </c>
      <c r="H346" s="22">
        <v>125</v>
      </c>
      <c r="I346" s="22">
        <f t="shared" si="22"/>
        <v>0</v>
      </c>
      <c r="J346" s="23">
        <f>'[1]MARCH-20'!M346</f>
        <v>1310</v>
      </c>
      <c r="K346" s="23">
        <v>30</v>
      </c>
      <c r="L346" s="24">
        <f t="shared" si="24"/>
        <v>1340</v>
      </c>
      <c r="M346" s="25"/>
      <c r="N346" s="26">
        <f t="shared" si="23"/>
        <v>1340</v>
      </c>
      <c r="O346" s="28"/>
      <c r="P346" s="4"/>
    </row>
    <row r="347" spans="1:16" ht="15.75" thickBot="1" x14ac:dyDescent="0.3">
      <c r="A347" s="20">
        <v>342</v>
      </c>
      <c r="B347" s="4" t="s">
        <v>435</v>
      </c>
      <c r="C347" s="4"/>
      <c r="D347" s="4"/>
      <c r="E347" s="4">
        <v>3</v>
      </c>
      <c r="F347" s="4">
        <v>3</v>
      </c>
      <c r="G347" s="22">
        <f t="shared" si="21"/>
        <v>0</v>
      </c>
      <c r="H347" s="22">
        <v>125</v>
      </c>
      <c r="I347" s="22">
        <f t="shared" si="22"/>
        <v>0</v>
      </c>
      <c r="J347" s="23">
        <f>'[1]MARCH-20'!M347</f>
        <v>480</v>
      </c>
      <c r="K347" s="23">
        <v>30</v>
      </c>
      <c r="L347" s="24">
        <f t="shared" si="24"/>
        <v>510</v>
      </c>
      <c r="M347" s="25"/>
      <c r="N347" s="26">
        <f t="shared" si="23"/>
        <v>510</v>
      </c>
      <c r="O347" s="28"/>
      <c r="P347" s="4" t="s">
        <v>21</v>
      </c>
    </row>
    <row r="348" spans="1:16" ht="15.75" thickBot="1" x14ac:dyDescent="0.3">
      <c r="A348" s="20">
        <v>343</v>
      </c>
      <c r="B348" s="4" t="s">
        <v>436</v>
      </c>
      <c r="C348" s="52">
        <v>720800880</v>
      </c>
      <c r="D348" s="56" t="s">
        <v>437</v>
      </c>
      <c r="E348" s="4">
        <v>15</v>
      </c>
      <c r="F348" s="4">
        <v>15</v>
      </c>
      <c r="G348" s="22">
        <f t="shared" si="21"/>
        <v>0</v>
      </c>
      <c r="H348" s="22">
        <v>125</v>
      </c>
      <c r="I348" s="22">
        <f t="shared" si="22"/>
        <v>0</v>
      </c>
      <c r="J348" s="23">
        <f>'[1]MARCH-20'!M348</f>
        <v>0</v>
      </c>
      <c r="K348" s="23">
        <v>30</v>
      </c>
      <c r="L348" s="24">
        <f t="shared" si="24"/>
        <v>30</v>
      </c>
      <c r="M348" s="25"/>
      <c r="N348" s="26">
        <f t="shared" si="23"/>
        <v>30</v>
      </c>
      <c r="O348" s="28"/>
      <c r="P348" s="4"/>
    </row>
    <row r="349" spans="1:16" x14ac:dyDescent="0.25">
      <c r="A349" s="20">
        <v>344</v>
      </c>
      <c r="B349" s="4" t="s">
        <v>438</v>
      </c>
      <c r="C349" s="4">
        <v>712945385</v>
      </c>
      <c r="D349" s="4"/>
      <c r="E349" s="4">
        <v>643</v>
      </c>
      <c r="F349" s="4">
        <v>643</v>
      </c>
      <c r="G349" s="22">
        <f t="shared" si="21"/>
        <v>0</v>
      </c>
      <c r="H349" s="22">
        <v>125</v>
      </c>
      <c r="I349" s="22">
        <f t="shared" si="22"/>
        <v>0</v>
      </c>
      <c r="J349" s="23">
        <f>'[1]MARCH-20'!M349</f>
        <v>-10</v>
      </c>
      <c r="K349" s="23">
        <v>30</v>
      </c>
      <c r="L349" s="24">
        <f t="shared" si="24"/>
        <v>20</v>
      </c>
      <c r="M349" s="25"/>
      <c r="N349" s="26">
        <f t="shared" si="23"/>
        <v>20</v>
      </c>
      <c r="P349" s="4"/>
    </row>
    <row r="350" spans="1:16" x14ac:dyDescent="0.25">
      <c r="A350" s="20">
        <v>345</v>
      </c>
      <c r="B350" s="4" t="s">
        <v>439</v>
      </c>
      <c r="C350" s="38" t="s">
        <v>440</v>
      </c>
      <c r="D350" s="38"/>
      <c r="E350" s="4">
        <v>515</v>
      </c>
      <c r="F350" s="4">
        <v>515</v>
      </c>
      <c r="G350" s="22">
        <f t="shared" si="21"/>
        <v>0</v>
      </c>
      <c r="H350" s="22">
        <v>125</v>
      </c>
      <c r="I350" s="22">
        <f t="shared" si="22"/>
        <v>0</v>
      </c>
      <c r="J350" s="23">
        <f>'[1]MARCH-20'!M350</f>
        <v>6405</v>
      </c>
      <c r="K350" s="23">
        <v>30</v>
      </c>
      <c r="L350" s="24">
        <f t="shared" si="24"/>
        <v>6435</v>
      </c>
      <c r="M350" s="25"/>
      <c r="N350" s="26">
        <f t="shared" si="23"/>
        <v>6435</v>
      </c>
      <c r="O350" s="28"/>
      <c r="P350" s="4"/>
    </row>
    <row r="351" spans="1:16" x14ac:dyDescent="0.25">
      <c r="A351" s="20">
        <v>346</v>
      </c>
      <c r="B351" s="4" t="s">
        <v>441</v>
      </c>
      <c r="C351" s="4">
        <v>722788041</v>
      </c>
      <c r="D351" s="30" t="s">
        <v>442</v>
      </c>
      <c r="E351" s="4">
        <v>41</v>
      </c>
      <c r="F351" s="4">
        <v>41</v>
      </c>
      <c r="G351" s="22">
        <f t="shared" si="21"/>
        <v>0</v>
      </c>
      <c r="H351" s="22">
        <v>125</v>
      </c>
      <c r="I351" s="22">
        <f t="shared" si="22"/>
        <v>0</v>
      </c>
      <c r="J351" s="23">
        <f>'[1]MARCH-20'!M351</f>
        <v>30</v>
      </c>
      <c r="K351" s="23">
        <v>30</v>
      </c>
      <c r="L351" s="24">
        <f t="shared" si="24"/>
        <v>60</v>
      </c>
      <c r="M351" s="25"/>
      <c r="N351" s="26">
        <f t="shared" si="23"/>
        <v>60</v>
      </c>
      <c r="O351" s="28"/>
      <c r="P351" s="4"/>
    </row>
    <row r="352" spans="1:16" x14ac:dyDescent="0.25">
      <c r="A352" s="20">
        <v>347</v>
      </c>
      <c r="B352" s="4" t="s">
        <v>443</v>
      </c>
      <c r="C352" s="4">
        <v>722417086</v>
      </c>
      <c r="D352" s="30" t="s">
        <v>444</v>
      </c>
      <c r="E352" s="4">
        <v>524</v>
      </c>
      <c r="F352" s="4">
        <v>524</v>
      </c>
      <c r="G352" s="22">
        <f t="shared" si="21"/>
        <v>0</v>
      </c>
      <c r="H352" s="22">
        <v>125</v>
      </c>
      <c r="I352" s="22">
        <f t="shared" si="22"/>
        <v>0</v>
      </c>
      <c r="J352" s="23">
        <f>'[1]MARCH-20'!M352</f>
        <v>0</v>
      </c>
      <c r="K352" s="23">
        <v>30</v>
      </c>
      <c r="L352" s="24">
        <f t="shared" si="24"/>
        <v>30</v>
      </c>
      <c r="M352" s="25"/>
      <c r="N352" s="26">
        <f t="shared" si="23"/>
        <v>30</v>
      </c>
      <c r="O352" s="28"/>
      <c r="P352" s="4"/>
    </row>
    <row r="353" spans="1:23" x14ac:dyDescent="0.25">
      <c r="A353" s="20">
        <v>348</v>
      </c>
      <c r="B353" s="4" t="s">
        <v>445</v>
      </c>
      <c r="C353" s="4">
        <v>722642532</v>
      </c>
      <c r="D353" s="4"/>
      <c r="E353" s="4">
        <v>167</v>
      </c>
      <c r="F353" s="4">
        <v>167</v>
      </c>
      <c r="G353" s="22">
        <f t="shared" si="21"/>
        <v>0</v>
      </c>
      <c r="H353" s="22">
        <v>125</v>
      </c>
      <c r="I353" s="22">
        <f t="shared" si="22"/>
        <v>0</v>
      </c>
      <c r="J353" s="23">
        <f>'[1]MARCH-20'!M353</f>
        <v>2655</v>
      </c>
      <c r="K353" s="23">
        <v>30</v>
      </c>
      <c r="L353" s="24">
        <f t="shared" si="24"/>
        <v>2685</v>
      </c>
      <c r="M353" s="25"/>
      <c r="N353" s="26">
        <f t="shared" si="23"/>
        <v>2685</v>
      </c>
      <c r="O353" s="39"/>
      <c r="P353" s="4"/>
    </row>
    <row r="354" spans="1:23" x14ac:dyDescent="0.25">
      <c r="A354" s="20">
        <v>349</v>
      </c>
      <c r="B354" s="4" t="s">
        <v>446</v>
      </c>
      <c r="C354" s="4">
        <v>728913464</v>
      </c>
      <c r="D354" s="4"/>
      <c r="E354" s="4">
        <v>428</v>
      </c>
      <c r="F354" s="4">
        <v>428</v>
      </c>
      <c r="G354" s="22">
        <f t="shared" si="21"/>
        <v>0</v>
      </c>
      <c r="H354" s="22">
        <v>125</v>
      </c>
      <c r="I354" s="22">
        <f t="shared" si="22"/>
        <v>0</v>
      </c>
      <c r="J354" s="23">
        <f>'[1]MARCH-20'!M354</f>
        <v>3015</v>
      </c>
      <c r="K354" s="23">
        <v>30</v>
      </c>
      <c r="L354" s="24">
        <f t="shared" si="24"/>
        <v>3045</v>
      </c>
      <c r="M354" s="25"/>
      <c r="N354" s="26">
        <f>L354-M354</f>
        <v>3045</v>
      </c>
      <c r="O354" s="28"/>
      <c r="P354" s="4"/>
    </row>
    <row r="355" spans="1:23" x14ac:dyDescent="0.25">
      <c r="A355" s="20">
        <v>350</v>
      </c>
      <c r="B355" s="4" t="s">
        <v>447</v>
      </c>
      <c r="C355" s="4">
        <v>724401822</v>
      </c>
      <c r="D355" s="4"/>
      <c r="E355" s="4">
        <v>249</v>
      </c>
      <c r="F355" s="4">
        <v>249</v>
      </c>
      <c r="G355" s="22">
        <f t="shared" si="21"/>
        <v>0</v>
      </c>
      <c r="H355" s="22">
        <v>125</v>
      </c>
      <c r="I355" s="22">
        <f t="shared" si="22"/>
        <v>0</v>
      </c>
      <c r="J355" s="23">
        <f>'[1]MARCH-20'!M355</f>
        <v>4660</v>
      </c>
      <c r="K355" s="23">
        <v>30</v>
      </c>
      <c r="L355" s="24">
        <f t="shared" si="24"/>
        <v>4690</v>
      </c>
      <c r="M355" s="25"/>
      <c r="N355" s="26">
        <f t="shared" si="23"/>
        <v>4690</v>
      </c>
      <c r="O355" s="28"/>
      <c r="P355" s="4" t="s">
        <v>21</v>
      </c>
    </row>
    <row r="356" spans="1:23" x14ac:dyDescent="0.25">
      <c r="A356" s="20">
        <v>351</v>
      </c>
      <c r="B356" s="4" t="s">
        <v>448</v>
      </c>
      <c r="C356" s="4">
        <v>722604375</v>
      </c>
      <c r="D356" s="4"/>
      <c r="E356" s="4">
        <v>364</v>
      </c>
      <c r="F356" s="4">
        <v>364</v>
      </c>
      <c r="G356" s="22">
        <f t="shared" si="21"/>
        <v>0</v>
      </c>
      <c r="H356" s="22">
        <v>125</v>
      </c>
      <c r="I356" s="22">
        <f t="shared" si="22"/>
        <v>0</v>
      </c>
      <c r="J356" s="23">
        <f>'[1]MARCH-20'!M356</f>
        <v>8875</v>
      </c>
      <c r="K356" s="23">
        <v>30</v>
      </c>
      <c r="L356" s="24">
        <f t="shared" si="24"/>
        <v>8905</v>
      </c>
      <c r="M356" s="25"/>
      <c r="N356" s="26">
        <f t="shared" si="23"/>
        <v>8905</v>
      </c>
      <c r="O356" s="28"/>
      <c r="P356" s="4"/>
    </row>
    <row r="357" spans="1:23" x14ac:dyDescent="0.25">
      <c r="A357" s="20">
        <v>352</v>
      </c>
      <c r="B357" s="4" t="s">
        <v>449</v>
      </c>
      <c r="C357" s="4">
        <v>720272647</v>
      </c>
      <c r="D357" s="30" t="s">
        <v>450</v>
      </c>
      <c r="E357" s="4">
        <v>186</v>
      </c>
      <c r="F357" s="4">
        <v>186</v>
      </c>
      <c r="G357" s="22">
        <f t="shared" si="21"/>
        <v>0</v>
      </c>
      <c r="H357" s="22">
        <v>125</v>
      </c>
      <c r="I357" s="22">
        <f t="shared" si="22"/>
        <v>0</v>
      </c>
      <c r="J357" s="23">
        <f>'[1]MARCH-20'!M357</f>
        <v>3495</v>
      </c>
      <c r="K357" s="23">
        <v>30</v>
      </c>
      <c r="L357" s="24">
        <f t="shared" si="24"/>
        <v>3525</v>
      </c>
      <c r="M357" s="25"/>
      <c r="N357" s="26">
        <f t="shared" si="23"/>
        <v>3525</v>
      </c>
      <c r="O357" s="28"/>
      <c r="P357" s="4"/>
    </row>
    <row r="358" spans="1:23" x14ac:dyDescent="0.25">
      <c r="A358" s="20">
        <v>353</v>
      </c>
      <c r="B358" s="4" t="s">
        <v>451</v>
      </c>
      <c r="C358" s="4">
        <v>722650150</v>
      </c>
      <c r="D358" s="4"/>
      <c r="E358" s="4">
        <v>878</v>
      </c>
      <c r="F358" s="4">
        <v>878</v>
      </c>
      <c r="G358" s="22">
        <f t="shared" si="21"/>
        <v>0</v>
      </c>
      <c r="H358" s="22">
        <v>125</v>
      </c>
      <c r="I358" s="22">
        <f t="shared" si="22"/>
        <v>0</v>
      </c>
      <c r="J358" s="23">
        <f>'[1]MARCH-20'!M358</f>
        <v>9175</v>
      </c>
      <c r="K358" s="23">
        <v>30</v>
      </c>
      <c r="L358" s="24">
        <f t="shared" si="24"/>
        <v>9205</v>
      </c>
      <c r="M358" s="25"/>
      <c r="N358" s="26">
        <f t="shared" si="23"/>
        <v>9205</v>
      </c>
      <c r="P358" s="4"/>
    </row>
    <row r="359" spans="1:23" x14ac:dyDescent="0.25">
      <c r="A359" s="20">
        <v>354</v>
      </c>
      <c r="B359" s="4" t="s">
        <v>452</v>
      </c>
      <c r="C359" s="4">
        <v>723717009</v>
      </c>
      <c r="D359" s="30" t="s">
        <v>453</v>
      </c>
      <c r="E359" s="4">
        <v>1496</v>
      </c>
      <c r="F359" s="4">
        <v>1496</v>
      </c>
      <c r="G359" s="22">
        <f t="shared" si="21"/>
        <v>0</v>
      </c>
      <c r="H359" s="22">
        <v>125</v>
      </c>
      <c r="I359" s="22">
        <f t="shared" si="22"/>
        <v>0</v>
      </c>
      <c r="J359" s="23">
        <f>'[1]MARCH-20'!M359</f>
        <v>12960</v>
      </c>
      <c r="K359" s="23">
        <v>30</v>
      </c>
      <c r="L359" s="24">
        <f t="shared" si="24"/>
        <v>12990</v>
      </c>
      <c r="M359" s="25"/>
      <c r="N359" s="26">
        <f t="shared" si="23"/>
        <v>12990</v>
      </c>
      <c r="O359" s="28"/>
      <c r="P359" s="4" t="s">
        <v>21</v>
      </c>
    </row>
    <row r="360" spans="1:23" x14ac:dyDescent="0.25">
      <c r="A360" s="20">
        <v>355</v>
      </c>
      <c r="B360" s="4" t="s">
        <v>454</v>
      </c>
      <c r="C360" s="4">
        <v>721966220</v>
      </c>
      <c r="D360" s="4"/>
      <c r="E360" s="4">
        <v>313</v>
      </c>
      <c r="F360" s="4">
        <v>313</v>
      </c>
      <c r="G360" s="22">
        <f t="shared" si="21"/>
        <v>0</v>
      </c>
      <c r="H360" s="22">
        <v>125</v>
      </c>
      <c r="I360" s="22">
        <f t="shared" si="22"/>
        <v>0</v>
      </c>
      <c r="J360" s="23">
        <f>'[1]MARCH-20'!M360</f>
        <v>10810</v>
      </c>
      <c r="K360" s="23">
        <v>30</v>
      </c>
      <c r="L360" s="24">
        <f t="shared" si="24"/>
        <v>10840</v>
      </c>
      <c r="M360" s="25"/>
      <c r="N360" s="26">
        <f t="shared" si="23"/>
        <v>10840</v>
      </c>
      <c r="O360" s="28"/>
      <c r="P360" s="4"/>
    </row>
    <row r="361" spans="1:23" x14ac:dyDescent="0.25">
      <c r="A361" s="20">
        <v>356</v>
      </c>
      <c r="B361" s="4" t="s">
        <v>455</v>
      </c>
      <c r="C361" s="4">
        <v>721728520</v>
      </c>
      <c r="D361" s="4"/>
      <c r="E361" s="4">
        <v>289</v>
      </c>
      <c r="F361" s="4">
        <v>289</v>
      </c>
      <c r="G361" s="22">
        <f t="shared" si="21"/>
        <v>0</v>
      </c>
      <c r="H361" s="22">
        <v>125</v>
      </c>
      <c r="I361" s="22">
        <f t="shared" si="22"/>
        <v>0</v>
      </c>
      <c r="J361" s="23">
        <f>'[1]MARCH-20'!M361</f>
        <v>2780</v>
      </c>
      <c r="K361" s="23">
        <v>30</v>
      </c>
      <c r="L361" s="24">
        <f t="shared" si="24"/>
        <v>2810</v>
      </c>
      <c r="M361" s="25"/>
      <c r="N361" s="26">
        <f t="shared" si="23"/>
        <v>2810</v>
      </c>
      <c r="O361" s="28"/>
      <c r="P361" s="4"/>
    </row>
    <row r="362" spans="1:23" x14ac:dyDescent="0.25">
      <c r="A362" s="20">
        <v>357</v>
      </c>
      <c r="B362" s="4" t="s">
        <v>456</v>
      </c>
      <c r="C362" s="4">
        <v>719523278</v>
      </c>
      <c r="D362" s="4"/>
      <c r="E362" s="4">
        <v>599</v>
      </c>
      <c r="F362" s="4">
        <v>599</v>
      </c>
      <c r="G362" s="22">
        <f t="shared" si="21"/>
        <v>0</v>
      </c>
      <c r="H362" s="22">
        <v>125</v>
      </c>
      <c r="I362" s="22">
        <f t="shared" si="22"/>
        <v>0</v>
      </c>
      <c r="J362" s="23">
        <f>'[1]MARCH-20'!M362</f>
        <v>9450</v>
      </c>
      <c r="K362" s="23">
        <v>30</v>
      </c>
      <c r="L362" s="24">
        <f t="shared" si="24"/>
        <v>9480</v>
      </c>
      <c r="M362" s="25"/>
      <c r="N362" s="26">
        <f t="shared" si="23"/>
        <v>9480</v>
      </c>
      <c r="O362" s="28"/>
      <c r="P362" s="4"/>
    </row>
    <row r="363" spans="1:23" x14ac:dyDescent="0.25">
      <c r="A363" s="20">
        <v>358</v>
      </c>
      <c r="B363" s="4" t="s">
        <v>457</v>
      </c>
      <c r="C363" s="4">
        <v>725148158</v>
      </c>
      <c r="D363" s="4"/>
      <c r="E363" s="4">
        <v>680</v>
      </c>
      <c r="F363" s="4">
        <v>680</v>
      </c>
      <c r="G363" s="22">
        <f t="shared" si="21"/>
        <v>0</v>
      </c>
      <c r="H363" s="22">
        <v>125</v>
      </c>
      <c r="I363" s="22">
        <f t="shared" si="22"/>
        <v>0</v>
      </c>
      <c r="J363" s="23">
        <f>'[1]MARCH-20'!M363</f>
        <v>215</v>
      </c>
      <c r="K363" s="23">
        <v>30</v>
      </c>
      <c r="L363" s="24">
        <f t="shared" si="24"/>
        <v>245</v>
      </c>
      <c r="M363" s="25"/>
      <c r="N363" s="26">
        <f t="shared" si="23"/>
        <v>245</v>
      </c>
      <c r="O363" s="28"/>
      <c r="P363" s="4" t="s">
        <v>458</v>
      </c>
    </row>
    <row r="364" spans="1:23" x14ac:dyDescent="0.25">
      <c r="A364" s="20">
        <v>359</v>
      </c>
      <c r="B364" s="4" t="s">
        <v>459</v>
      </c>
      <c r="C364" s="4">
        <v>722269023</v>
      </c>
      <c r="D364" s="4"/>
      <c r="E364" s="4">
        <v>616</v>
      </c>
      <c r="F364" s="4">
        <v>616</v>
      </c>
      <c r="G364" s="22">
        <f t="shared" si="21"/>
        <v>0</v>
      </c>
      <c r="H364" s="22">
        <v>125</v>
      </c>
      <c r="I364" s="22">
        <f t="shared" si="22"/>
        <v>0</v>
      </c>
      <c r="J364" s="23">
        <f>'[1]MARCH-20'!M364</f>
        <v>0</v>
      </c>
      <c r="K364" s="23">
        <v>30</v>
      </c>
      <c r="L364" s="24">
        <f t="shared" si="24"/>
        <v>30</v>
      </c>
      <c r="M364" s="25"/>
      <c r="N364" s="26">
        <f t="shared" si="23"/>
        <v>30</v>
      </c>
      <c r="O364" s="28"/>
      <c r="P364" s="4"/>
    </row>
    <row r="365" spans="1:23" ht="15.75" thickBot="1" x14ac:dyDescent="0.3">
      <c r="A365" s="20">
        <v>360</v>
      </c>
      <c r="B365" s="4" t="s">
        <v>460</v>
      </c>
      <c r="C365" s="4">
        <v>704820614</v>
      </c>
      <c r="D365" s="4"/>
      <c r="E365" s="4">
        <v>355</v>
      </c>
      <c r="F365" s="4">
        <v>355</v>
      </c>
      <c r="G365" s="22">
        <f t="shared" si="21"/>
        <v>0</v>
      </c>
      <c r="H365" s="22">
        <v>125</v>
      </c>
      <c r="I365" s="22">
        <f t="shared" si="22"/>
        <v>0</v>
      </c>
      <c r="J365" s="23">
        <f>'[1]MARCH-20'!M365</f>
        <v>4500</v>
      </c>
      <c r="K365" s="23">
        <v>30</v>
      </c>
      <c r="L365" s="24">
        <f t="shared" si="24"/>
        <v>4530</v>
      </c>
      <c r="M365" s="25"/>
      <c r="N365" s="26">
        <f t="shared" si="23"/>
        <v>4530</v>
      </c>
      <c r="O365" s="28"/>
      <c r="P365" s="4"/>
    </row>
    <row r="366" spans="1:23" ht="15.75" thickBot="1" x14ac:dyDescent="0.3">
      <c r="A366" s="20">
        <v>361</v>
      </c>
      <c r="B366" s="4" t="s">
        <v>461</v>
      </c>
      <c r="C366" s="4">
        <v>712680803</v>
      </c>
      <c r="D366" s="4"/>
      <c r="E366" s="4">
        <v>286</v>
      </c>
      <c r="F366" s="4">
        <v>286</v>
      </c>
      <c r="G366" s="22">
        <f t="shared" si="21"/>
        <v>0</v>
      </c>
      <c r="H366" s="22">
        <v>125</v>
      </c>
      <c r="I366" s="22">
        <f t="shared" si="22"/>
        <v>0</v>
      </c>
      <c r="J366" s="23">
        <f>'[1]MARCH-20'!M366</f>
        <v>9410</v>
      </c>
      <c r="K366" s="23">
        <v>30</v>
      </c>
      <c r="L366" s="24">
        <f t="shared" si="24"/>
        <v>9440</v>
      </c>
      <c r="M366" s="25"/>
      <c r="N366" s="26">
        <f t="shared" si="23"/>
        <v>9440</v>
      </c>
      <c r="O366" s="28"/>
      <c r="P366" s="4" t="s">
        <v>21</v>
      </c>
      <c r="W366" s="52"/>
    </row>
    <row r="367" spans="1:23" x14ac:dyDescent="0.25">
      <c r="A367" s="20">
        <v>362</v>
      </c>
      <c r="B367" s="4" t="s">
        <v>462</v>
      </c>
      <c r="C367" s="4">
        <v>720665055</v>
      </c>
      <c r="D367" s="4"/>
      <c r="E367" s="4">
        <v>516</v>
      </c>
      <c r="F367" s="4">
        <v>516</v>
      </c>
      <c r="G367" s="22">
        <f t="shared" si="21"/>
        <v>0</v>
      </c>
      <c r="H367" s="22">
        <v>125</v>
      </c>
      <c r="I367" s="22">
        <f t="shared" si="22"/>
        <v>0</v>
      </c>
      <c r="J367" s="23">
        <f>'[1]MARCH-20'!M367</f>
        <v>4370</v>
      </c>
      <c r="K367" s="23">
        <v>30</v>
      </c>
      <c r="L367" s="24">
        <f t="shared" si="24"/>
        <v>4400</v>
      </c>
      <c r="M367" s="25"/>
      <c r="N367" s="26">
        <f t="shared" si="23"/>
        <v>4400</v>
      </c>
      <c r="O367" s="28"/>
      <c r="P367" s="4"/>
    </row>
    <row r="368" spans="1:23" x14ac:dyDescent="0.25">
      <c r="A368" s="20">
        <v>363</v>
      </c>
      <c r="B368" s="4" t="s">
        <v>463</v>
      </c>
      <c r="C368" s="4">
        <v>720283923</v>
      </c>
      <c r="D368" s="4"/>
      <c r="E368" s="4">
        <v>423</v>
      </c>
      <c r="F368" s="4">
        <v>423</v>
      </c>
      <c r="G368" s="22">
        <f t="shared" si="21"/>
        <v>0</v>
      </c>
      <c r="H368" s="22">
        <v>125</v>
      </c>
      <c r="I368" s="22">
        <f t="shared" si="22"/>
        <v>0</v>
      </c>
      <c r="J368" s="23">
        <f>'[1]MARCH-20'!M368</f>
        <v>1735</v>
      </c>
      <c r="K368" s="23">
        <v>30</v>
      </c>
      <c r="L368" s="24">
        <f t="shared" si="24"/>
        <v>1765</v>
      </c>
      <c r="M368" s="25"/>
      <c r="N368" s="26">
        <f t="shared" si="23"/>
        <v>1765</v>
      </c>
      <c r="O368" s="28"/>
      <c r="P368" s="4"/>
    </row>
    <row r="369" spans="1:18" x14ac:dyDescent="0.25">
      <c r="A369" s="20">
        <v>364</v>
      </c>
      <c r="B369" s="4" t="s">
        <v>464</v>
      </c>
      <c r="C369" s="4">
        <v>722401182</v>
      </c>
      <c r="D369" s="4"/>
      <c r="E369" s="4">
        <v>978</v>
      </c>
      <c r="F369" s="4">
        <v>978</v>
      </c>
      <c r="G369" s="22">
        <f t="shared" si="21"/>
        <v>0</v>
      </c>
      <c r="H369" s="22">
        <v>125</v>
      </c>
      <c r="I369" s="22">
        <f t="shared" si="22"/>
        <v>0</v>
      </c>
      <c r="J369" s="23">
        <f>'[1]MARCH-20'!M369</f>
        <v>0</v>
      </c>
      <c r="K369" s="23">
        <v>30</v>
      </c>
      <c r="L369" s="24">
        <f t="shared" si="24"/>
        <v>30</v>
      </c>
      <c r="M369" s="25"/>
      <c r="N369" s="26">
        <f t="shared" si="23"/>
        <v>30</v>
      </c>
      <c r="O369" s="28"/>
      <c r="P369" s="4"/>
    </row>
    <row r="370" spans="1:18" x14ac:dyDescent="0.25">
      <c r="A370" s="20">
        <v>365</v>
      </c>
      <c r="B370" s="4" t="s">
        <v>465</v>
      </c>
      <c r="C370" s="4">
        <v>721809847</v>
      </c>
      <c r="D370" s="4"/>
      <c r="E370" s="4">
        <v>11</v>
      </c>
      <c r="F370" s="4">
        <v>11</v>
      </c>
      <c r="G370" s="22">
        <f t="shared" si="21"/>
        <v>0</v>
      </c>
      <c r="H370" s="22">
        <v>125</v>
      </c>
      <c r="I370" s="22">
        <f t="shared" si="22"/>
        <v>0</v>
      </c>
      <c r="J370" s="23">
        <f>'[1]MARCH-20'!M370</f>
        <v>0</v>
      </c>
      <c r="K370" s="23">
        <v>30</v>
      </c>
      <c r="L370" s="24">
        <f t="shared" si="24"/>
        <v>30</v>
      </c>
      <c r="M370" s="25"/>
      <c r="N370" s="26">
        <f t="shared" si="23"/>
        <v>30</v>
      </c>
      <c r="O370" s="28"/>
      <c r="P370" s="4"/>
    </row>
    <row r="371" spans="1:18" x14ac:dyDescent="0.25">
      <c r="A371" s="20">
        <v>366</v>
      </c>
      <c r="B371" s="4" t="s">
        <v>466</v>
      </c>
      <c r="C371" s="4">
        <v>701081577</v>
      </c>
      <c r="D371" s="4"/>
      <c r="E371" s="4">
        <v>1808</v>
      </c>
      <c r="F371" s="4">
        <v>1808</v>
      </c>
      <c r="G371" s="22">
        <f t="shared" si="21"/>
        <v>0</v>
      </c>
      <c r="H371" s="22">
        <v>125</v>
      </c>
      <c r="I371" s="22">
        <f t="shared" si="22"/>
        <v>0</v>
      </c>
      <c r="J371" s="23">
        <f>'[1]MARCH-20'!M371</f>
        <v>0</v>
      </c>
      <c r="K371" s="23">
        <v>30</v>
      </c>
      <c r="L371" s="24">
        <f t="shared" si="24"/>
        <v>30</v>
      </c>
      <c r="M371" s="25"/>
      <c r="N371" s="26">
        <f t="shared" si="23"/>
        <v>30</v>
      </c>
      <c r="O371" s="28"/>
      <c r="P371" s="4"/>
      <c r="R371" s="5">
        <v>5250</v>
      </c>
    </row>
    <row r="372" spans="1:18" x14ac:dyDescent="0.25">
      <c r="A372" s="20">
        <v>367</v>
      </c>
      <c r="B372" s="4" t="s">
        <v>467</v>
      </c>
      <c r="C372" s="4">
        <v>722870803</v>
      </c>
      <c r="D372" s="4"/>
      <c r="E372" s="4">
        <v>338</v>
      </c>
      <c r="F372" s="4">
        <v>338</v>
      </c>
      <c r="G372" s="22">
        <f t="shared" si="21"/>
        <v>0</v>
      </c>
      <c r="H372" s="22">
        <v>125</v>
      </c>
      <c r="I372" s="22">
        <f t="shared" si="22"/>
        <v>0</v>
      </c>
      <c r="J372" s="23">
        <f>'[1]MARCH-20'!M372</f>
        <v>-2995</v>
      </c>
      <c r="K372" s="23">
        <v>30</v>
      </c>
      <c r="L372" s="24">
        <f t="shared" si="24"/>
        <v>-2965</v>
      </c>
      <c r="M372" s="25"/>
      <c r="N372" s="26">
        <f t="shared" si="23"/>
        <v>-2965</v>
      </c>
      <c r="O372" s="28"/>
      <c r="P372" s="4"/>
    </row>
    <row r="373" spans="1:18" x14ac:dyDescent="0.25">
      <c r="A373" s="20">
        <v>368</v>
      </c>
      <c r="B373" s="4" t="s">
        <v>468</v>
      </c>
      <c r="C373" s="4">
        <v>726756328</v>
      </c>
      <c r="D373" s="4"/>
      <c r="E373" s="4">
        <v>794</v>
      </c>
      <c r="F373" s="4">
        <v>794</v>
      </c>
      <c r="G373" s="22">
        <f t="shared" ref="G373:G436" si="26">F373-E373</f>
        <v>0</v>
      </c>
      <c r="H373" s="22">
        <v>125</v>
      </c>
      <c r="I373" s="22">
        <f t="shared" si="22"/>
        <v>0</v>
      </c>
      <c r="J373" s="23">
        <f>'[1]MARCH-20'!M373</f>
        <v>0</v>
      </c>
      <c r="K373" s="23">
        <v>30</v>
      </c>
      <c r="L373" s="24">
        <f t="shared" si="24"/>
        <v>30</v>
      </c>
      <c r="M373" s="25"/>
      <c r="N373" s="26">
        <f t="shared" si="23"/>
        <v>30</v>
      </c>
      <c r="O373" s="28"/>
      <c r="P373" s="4"/>
    </row>
    <row r="374" spans="1:18" x14ac:dyDescent="0.25">
      <c r="A374" s="20">
        <v>369</v>
      </c>
      <c r="B374" s="4" t="s">
        <v>469</v>
      </c>
      <c r="C374" s="4">
        <v>722334682</v>
      </c>
      <c r="D374" s="30" t="s">
        <v>470</v>
      </c>
      <c r="E374" s="4">
        <v>167</v>
      </c>
      <c r="F374" s="4">
        <v>167</v>
      </c>
      <c r="G374" s="22">
        <f t="shared" si="26"/>
        <v>0</v>
      </c>
      <c r="H374" s="22">
        <v>125</v>
      </c>
      <c r="I374" s="22">
        <f t="shared" si="22"/>
        <v>0</v>
      </c>
      <c r="J374" s="23">
        <f>'[1]MARCH-20'!M374</f>
        <v>1085</v>
      </c>
      <c r="K374" s="23">
        <v>30</v>
      </c>
      <c r="L374" s="24">
        <f t="shared" si="24"/>
        <v>1115</v>
      </c>
      <c r="M374" s="25"/>
      <c r="N374" s="26">
        <f t="shared" si="23"/>
        <v>1115</v>
      </c>
      <c r="O374" s="28"/>
      <c r="P374" s="4"/>
    </row>
    <row r="375" spans="1:18" x14ac:dyDescent="0.25">
      <c r="A375" s="20">
        <v>370</v>
      </c>
      <c r="B375" s="4" t="s">
        <v>471</v>
      </c>
      <c r="C375" s="4">
        <v>725914341</v>
      </c>
      <c r="D375" s="30" t="s">
        <v>472</v>
      </c>
      <c r="E375" s="4">
        <v>237</v>
      </c>
      <c r="F375" s="4">
        <v>237</v>
      </c>
      <c r="G375" s="22">
        <f t="shared" si="26"/>
        <v>0</v>
      </c>
      <c r="H375" s="22">
        <v>125</v>
      </c>
      <c r="I375" s="22">
        <f t="shared" si="22"/>
        <v>0</v>
      </c>
      <c r="J375" s="23">
        <f>'[1]MARCH-20'!M375</f>
        <v>2025</v>
      </c>
      <c r="K375" s="23">
        <v>30</v>
      </c>
      <c r="L375" s="24">
        <f t="shared" si="24"/>
        <v>2055</v>
      </c>
      <c r="M375" s="25"/>
      <c r="N375" s="26">
        <f t="shared" si="23"/>
        <v>2055</v>
      </c>
      <c r="O375" s="28"/>
      <c r="P375" s="4"/>
    </row>
    <row r="376" spans="1:18" x14ac:dyDescent="0.25">
      <c r="A376" s="20">
        <v>371</v>
      </c>
      <c r="B376" s="4" t="s">
        <v>473</v>
      </c>
      <c r="C376" s="4">
        <v>733222687</v>
      </c>
      <c r="D376" s="30" t="s">
        <v>474</v>
      </c>
      <c r="E376" s="4">
        <v>465</v>
      </c>
      <c r="F376" s="4">
        <v>465</v>
      </c>
      <c r="G376" s="22">
        <f t="shared" si="26"/>
        <v>0</v>
      </c>
      <c r="H376" s="22">
        <v>125</v>
      </c>
      <c r="I376" s="22">
        <f t="shared" si="22"/>
        <v>0</v>
      </c>
      <c r="J376" s="23">
        <f>'[1]MARCH-20'!M376</f>
        <v>865</v>
      </c>
      <c r="K376" s="23">
        <v>30</v>
      </c>
      <c r="L376" s="24">
        <f t="shared" si="24"/>
        <v>895</v>
      </c>
      <c r="M376" s="25"/>
      <c r="N376" s="26">
        <f t="shared" si="23"/>
        <v>895</v>
      </c>
      <c r="O376" s="28"/>
      <c r="P376" s="4"/>
    </row>
    <row r="377" spans="1:18" x14ac:dyDescent="0.25">
      <c r="A377" s="20">
        <v>372</v>
      </c>
      <c r="B377" s="4" t="s">
        <v>475</v>
      </c>
      <c r="C377" s="4">
        <v>727350120</v>
      </c>
      <c r="D377" s="4"/>
      <c r="E377" s="4">
        <v>1742</v>
      </c>
      <c r="F377" s="4">
        <v>1742</v>
      </c>
      <c r="G377" s="22">
        <f t="shared" si="26"/>
        <v>0</v>
      </c>
      <c r="H377" s="22">
        <v>125</v>
      </c>
      <c r="I377" s="22">
        <f t="shared" si="22"/>
        <v>0</v>
      </c>
      <c r="J377" s="23">
        <f>'[1]MARCH-20'!M377</f>
        <v>0</v>
      </c>
      <c r="K377" s="23">
        <v>30</v>
      </c>
      <c r="L377" s="24">
        <f t="shared" si="24"/>
        <v>30</v>
      </c>
      <c r="M377" s="25"/>
      <c r="N377" s="26">
        <f t="shared" si="23"/>
        <v>30</v>
      </c>
      <c r="O377" s="28"/>
      <c r="P377" s="4"/>
    </row>
    <row r="378" spans="1:18" x14ac:dyDescent="0.25">
      <c r="A378" s="20">
        <v>373</v>
      </c>
      <c r="B378" s="4" t="s">
        <v>476</v>
      </c>
      <c r="C378" s="4">
        <v>721960055</v>
      </c>
      <c r="D378" s="4"/>
      <c r="E378" s="4">
        <v>350</v>
      </c>
      <c r="F378" s="4">
        <v>350</v>
      </c>
      <c r="G378" s="22">
        <f t="shared" si="26"/>
        <v>0</v>
      </c>
      <c r="H378" s="22">
        <v>125</v>
      </c>
      <c r="I378" s="22">
        <f t="shared" si="22"/>
        <v>0</v>
      </c>
      <c r="J378" s="23">
        <f>'[1]MARCH-20'!M378</f>
        <v>2115</v>
      </c>
      <c r="K378" s="23">
        <v>30</v>
      </c>
      <c r="L378" s="24">
        <f t="shared" si="24"/>
        <v>2145</v>
      </c>
      <c r="M378" s="25"/>
      <c r="N378" s="26">
        <f t="shared" si="23"/>
        <v>2145</v>
      </c>
      <c r="O378" s="28"/>
      <c r="P378" s="4"/>
    </row>
    <row r="379" spans="1:18" x14ac:dyDescent="0.25">
      <c r="A379" s="20">
        <v>374</v>
      </c>
      <c r="B379" s="4" t="s">
        <v>477</v>
      </c>
      <c r="C379" s="4">
        <v>722312786</v>
      </c>
      <c r="D379" s="4"/>
      <c r="E379" s="4">
        <v>329</v>
      </c>
      <c r="F379" s="4">
        <v>329</v>
      </c>
      <c r="G379" s="22">
        <f t="shared" si="26"/>
        <v>0</v>
      </c>
      <c r="H379" s="22">
        <v>125</v>
      </c>
      <c r="I379" s="22">
        <f t="shared" si="22"/>
        <v>0</v>
      </c>
      <c r="J379" s="23">
        <f>'[1]MARCH-20'!M379</f>
        <v>10430</v>
      </c>
      <c r="K379" s="23">
        <v>30</v>
      </c>
      <c r="L379" s="24">
        <f t="shared" si="24"/>
        <v>10460</v>
      </c>
      <c r="M379" s="25"/>
      <c r="N379" s="26">
        <f t="shared" si="23"/>
        <v>10460</v>
      </c>
      <c r="O379" s="28"/>
      <c r="P379" s="4" t="s">
        <v>21</v>
      </c>
    </row>
    <row r="380" spans="1:18" x14ac:dyDescent="0.25">
      <c r="A380" s="20">
        <v>375</v>
      </c>
      <c r="B380" s="4" t="s">
        <v>478</v>
      </c>
      <c r="C380" s="4">
        <v>721264936</v>
      </c>
      <c r="D380" s="30" t="s">
        <v>479</v>
      </c>
      <c r="E380" s="4">
        <v>668</v>
      </c>
      <c r="F380" s="4">
        <v>668</v>
      </c>
      <c r="G380" s="22">
        <f t="shared" si="26"/>
        <v>0</v>
      </c>
      <c r="H380" s="22">
        <v>125</v>
      </c>
      <c r="I380" s="22">
        <f t="shared" si="22"/>
        <v>0</v>
      </c>
      <c r="J380" s="23">
        <f>'[1]MARCH-20'!M380</f>
        <v>0</v>
      </c>
      <c r="K380" s="23">
        <v>30</v>
      </c>
      <c r="L380" s="24">
        <f t="shared" si="24"/>
        <v>30</v>
      </c>
      <c r="M380" s="4"/>
      <c r="N380" s="26">
        <f t="shared" si="23"/>
        <v>30</v>
      </c>
      <c r="O380" s="28"/>
      <c r="P380" s="4"/>
    </row>
    <row r="381" spans="1:18" x14ac:dyDescent="0.25">
      <c r="A381" s="20">
        <v>376</v>
      </c>
      <c r="B381" s="4" t="s">
        <v>480</v>
      </c>
      <c r="C381" s="4">
        <v>724573031</v>
      </c>
      <c r="D381" s="4"/>
      <c r="E381" s="4">
        <v>458</v>
      </c>
      <c r="F381" s="4">
        <v>458</v>
      </c>
      <c r="G381" s="22">
        <f t="shared" si="26"/>
        <v>0</v>
      </c>
      <c r="H381" s="22">
        <v>125</v>
      </c>
      <c r="I381" s="22">
        <f t="shared" si="22"/>
        <v>0</v>
      </c>
      <c r="J381" s="23">
        <f>'[1]MARCH-20'!M381</f>
        <v>2780</v>
      </c>
      <c r="K381" s="23">
        <v>30</v>
      </c>
      <c r="L381" s="24">
        <f t="shared" si="24"/>
        <v>2810</v>
      </c>
      <c r="M381" s="25"/>
      <c r="N381" s="26">
        <f t="shared" si="23"/>
        <v>2810</v>
      </c>
      <c r="O381" s="28"/>
      <c r="P381" s="4"/>
    </row>
    <row r="382" spans="1:18" x14ac:dyDescent="0.25">
      <c r="A382" s="20">
        <v>377</v>
      </c>
      <c r="B382" s="4" t="s">
        <v>481</v>
      </c>
      <c r="C382" s="4">
        <v>727547748</v>
      </c>
      <c r="D382" s="4"/>
      <c r="E382" s="4">
        <v>434</v>
      </c>
      <c r="F382" s="4">
        <v>434</v>
      </c>
      <c r="G382" s="22">
        <f t="shared" si="26"/>
        <v>0</v>
      </c>
      <c r="H382" s="22">
        <v>125</v>
      </c>
      <c r="I382" s="22">
        <f t="shared" si="22"/>
        <v>0</v>
      </c>
      <c r="J382" s="23">
        <f>'[1]MARCH-20'!M382</f>
        <v>-6740</v>
      </c>
      <c r="K382" s="23">
        <v>30</v>
      </c>
      <c r="L382" s="24">
        <f t="shared" si="24"/>
        <v>-6710</v>
      </c>
      <c r="M382" s="25"/>
      <c r="N382" s="26">
        <f t="shared" si="23"/>
        <v>-6710</v>
      </c>
      <c r="O382" s="28"/>
      <c r="P382" s="4"/>
    </row>
    <row r="383" spans="1:18" x14ac:dyDescent="0.25">
      <c r="A383" s="20">
        <v>378</v>
      </c>
      <c r="B383" s="4" t="s">
        <v>482</v>
      </c>
      <c r="C383" s="4">
        <v>787052708</v>
      </c>
      <c r="D383" s="4"/>
      <c r="E383" s="4">
        <v>822</v>
      </c>
      <c r="F383" s="4">
        <v>822</v>
      </c>
      <c r="G383" s="22">
        <f t="shared" si="26"/>
        <v>0</v>
      </c>
      <c r="H383" s="22">
        <v>125</v>
      </c>
      <c r="I383" s="22">
        <f t="shared" si="22"/>
        <v>0</v>
      </c>
      <c r="J383" s="23">
        <f>'[1]MARCH-20'!M383</f>
        <v>3655</v>
      </c>
      <c r="K383" s="23">
        <v>30</v>
      </c>
      <c r="L383" s="24">
        <f t="shared" si="24"/>
        <v>3685</v>
      </c>
      <c r="M383" s="25"/>
      <c r="N383" s="26">
        <f t="shared" si="23"/>
        <v>3685</v>
      </c>
      <c r="O383" s="28"/>
      <c r="P383" s="4"/>
    </row>
    <row r="384" spans="1:18" x14ac:dyDescent="0.25">
      <c r="A384" s="20">
        <v>379</v>
      </c>
      <c r="B384" s="4" t="s">
        <v>483</v>
      </c>
      <c r="C384" s="4">
        <v>717814327</v>
      </c>
      <c r="D384" s="4"/>
      <c r="E384" s="4">
        <v>203</v>
      </c>
      <c r="F384" s="4">
        <v>203</v>
      </c>
      <c r="G384" s="22">
        <f t="shared" si="26"/>
        <v>0</v>
      </c>
      <c r="H384" s="22">
        <v>125</v>
      </c>
      <c r="I384" s="22">
        <f t="shared" si="22"/>
        <v>0</v>
      </c>
      <c r="J384" s="23">
        <f>'[1]MARCH-20'!M384</f>
        <v>2585</v>
      </c>
      <c r="K384" s="23">
        <v>30</v>
      </c>
      <c r="L384" s="24">
        <f t="shared" si="24"/>
        <v>2615</v>
      </c>
      <c r="M384" s="25"/>
      <c r="N384" s="26">
        <f t="shared" si="23"/>
        <v>2615</v>
      </c>
      <c r="O384" s="28"/>
      <c r="P384" s="4"/>
    </row>
    <row r="385" spans="1:16" x14ac:dyDescent="0.25">
      <c r="A385" s="20">
        <v>380</v>
      </c>
      <c r="B385" s="4" t="s">
        <v>484</v>
      </c>
      <c r="C385" s="4">
        <v>727547748</v>
      </c>
      <c r="D385" s="4"/>
      <c r="E385" s="41">
        <v>1123</v>
      </c>
      <c r="F385" s="41">
        <v>1123</v>
      </c>
      <c r="G385" s="22">
        <f t="shared" si="26"/>
        <v>0</v>
      </c>
      <c r="H385" s="22">
        <v>125</v>
      </c>
      <c r="I385" s="22">
        <f t="shared" si="22"/>
        <v>0</v>
      </c>
      <c r="J385" s="23">
        <f>'[1]MARCH-20'!M385</f>
        <v>835</v>
      </c>
      <c r="K385" s="23">
        <v>30</v>
      </c>
      <c r="L385" s="24">
        <f t="shared" si="24"/>
        <v>865</v>
      </c>
      <c r="M385" s="25"/>
      <c r="N385" s="26">
        <f t="shared" si="23"/>
        <v>865</v>
      </c>
      <c r="O385" s="28"/>
      <c r="P385" s="4"/>
    </row>
    <row r="386" spans="1:16" x14ac:dyDescent="0.25">
      <c r="A386" s="20">
        <v>381</v>
      </c>
      <c r="B386" s="4" t="s">
        <v>485</v>
      </c>
      <c r="C386" s="4">
        <v>720789005</v>
      </c>
      <c r="D386" s="4"/>
      <c r="E386" s="4">
        <v>704</v>
      </c>
      <c r="F386" s="4">
        <v>704</v>
      </c>
      <c r="G386" s="22">
        <f t="shared" si="26"/>
        <v>0</v>
      </c>
      <c r="H386" s="22">
        <v>125</v>
      </c>
      <c r="I386" s="22">
        <f t="shared" si="22"/>
        <v>0</v>
      </c>
      <c r="J386" s="23">
        <f>'[1]MARCH-20'!M386</f>
        <v>-5890</v>
      </c>
      <c r="K386" s="23">
        <v>30</v>
      </c>
      <c r="L386" s="24">
        <f t="shared" si="24"/>
        <v>-5860</v>
      </c>
      <c r="M386" s="25"/>
      <c r="N386" s="26">
        <f t="shared" si="23"/>
        <v>-5860</v>
      </c>
      <c r="O386" s="28"/>
      <c r="P386" s="4"/>
    </row>
    <row r="387" spans="1:16" x14ac:dyDescent="0.25">
      <c r="A387" s="20">
        <v>382</v>
      </c>
      <c r="B387" s="4" t="s">
        <v>486</v>
      </c>
      <c r="C387" s="4">
        <v>722260437</v>
      </c>
      <c r="D387" s="4"/>
      <c r="E387" s="4">
        <v>795</v>
      </c>
      <c r="F387" s="4">
        <v>795</v>
      </c>
      <c r="G387" s="22">
        <f t="shared" si="26"/>
        <v>0</v>
      </c>
      <c r="H387" s="22">
        <v>125</v>
      </c>
      <c r="I387" s="22">
        <f t="shared" si="22"/>
        <v>0</v>
      </c>
      <c r="J387" s="23">
        <f>'[1]MARCH-20'!M387</f>
        <v>0</v>
      </c>
      <c r="K387" s="23">
        <v>30</v>
      </c>
      <c r="L387" s="24">
        <f t="shared" si="24"/>
        <v>30</v>
      </c>
      <c r="M387" s="25"/>
      <c r="N387" s="26">
        <f t="shared" si="23"/>
        <v>30</v>
      </c>
      <c r="O387" s="28"/>
      <c r="P387" s="4"/>
    </row>
    <row r="388" spans="1:16" x14ac:dyDescent="0.25">
      <c r="A388" s="20">
        <v>383</v>
      </c>
      <c r="B388" s="4" t="s">
        <v>487</v>
      </c>
      <c r="C388" s="4">
        <v>722910534</v>
      </c>
      <c r="D388" s="4"/>
      <c r="E388" s="4">
        <v>494</v>
      </c>
      <c r="F388" s="4">
        <v>494</v>
      </c>
      <c r="G388" s="22">
        <f t="shared" si="26"/>
        <v>0</v>
      </c>
      <c r="H388" s="22">
        <v>125</v>
      </c>
      <c r="I388" s="22">
        <f t="shared" si="22"/>
        <v>0</v>
      </c>
      <c r="J388" s="23">
        <f>'[1]MARCH-20'!M388</f>
        <v>2810</v>
      </c>
      <c r="K388" s="23">
        <v>30</v>
      </c>
      <c r="L388" s="24">
        <f t="shared" si="24"/>
        <v>2840</v>
      </c>
      <c r="M388" s="25"/>
      <c r="N388" s="26">
        <f t="shared" si="23"/>
        <v>2840</v>
      </c>
      <c r="P388" s="4"/>
    </row>
    <row r="389" spans="1:16" x14ac:dyDescent="0.25">
      <c r="A389" s="20">
        <v>384</v>
      </c>
      <c r="B389" s="4" t="s">
        <v>488</v>
      </c>
      <c r="C389" s="4">
        <v>722783351</v>
      </c>
      <c r="D389" s="30" t="s">
        <v>489</v>
      </c>
      <c r="E389" s="4">
        <v>476</v>
      </c>
      <c r="F389" s="4">
        <v>476</v>
      </c>
      <c r="G389" s="22">
        <f t="shared" si="26"/>
        <v>0</v>
      </c>
      <c r="H389" s="22">
        <v>125</v>
      </c>
      <c r="I389" s="22">
        <f t="shared" si="22"/>
        <v>0</v>
      </c>
      <c r="J389" s="23">
        <f>'[1]MARCH-20'!M389</f>
        <v>0</v>
      </c>
      <c r="K389" s="23">
        <v>30</v>
      </c>
      <c r="L389" s="24">
        <f t="shared" si="24"/>
        <v>30</v>
      </c>
      <c r="M389" s="25"/>
      <c r="N389" s="26">
        <f t="shared" si="23"/>
        <v>30</v>
      </c>
      <c r="O389" s="28"/>
      <c r="P389" s="4"/>
    </row>
    <row r="390" spans="1:16" x14ac:dyDescent="0.25">
      <c r="A390" s="20">
        <v>385</v>
      </c>
      <c r="B390" s="4" t="s">
        <v>490</v>
      </c>
      <c r="C390" s="4">
        <v>722363603</v>
      </c>
      <c r="D390" s="4"/>
      <c r="E390" s="4">
        <v>801</v>
      </c>
      <c r="F390" s="4">
        <v>801</v>
      </c>
      <c r="G390" s="22">
        <f t="shared" si="26"/>
        <v>0</v>
      </c>
      <c r="H390" s="22">
        <v>125</v>
      </c>
      <c r="I390" s="22">
        <f t="shared" ref="I390:I453" si="27">G390*H390</f>
        <v>0</v>
      </c>
      <c r="J390" s="23">
        <f>'[1]MARCH-20'!M390</f>
        <v>6620</v>
      </c>
      <c r="K390" s="23">
        <v>30</v>
      </c>
      <c r="L390" s="24">
        <f t="shared" si="24"/>
        <v>6650</v>
      </c>
      <c r="M390" s="25"/>
      <c r="N390" s="26">
        <f t="shared" si="23"/>
        <v>6650</v>
      </c>
      <c r="O390" s="28"/>
      <c r="P390" s="4"/>
    </row>
    <row r="391" spans="1:16" x14ac:dyDescent="0.25">
      <c r="A391" s="20">
        <v>386</v>
      </c>
      <c r="B391" s="4" t="s">
        <v>491</v>
      </c>
      <c r="C391" s="4"/>
      <c r="D391" s="4"/>
      <c r="E391" s="4">
        <v>223</v>
      </c>
      <c r="F391" s="4">
        <v>223</v>
      </c>
      <c r="G391" s="22">
        <f t="shared" si="26"/>
        <v>0</v>
      </c>
      <c r="H391" s="22">
        <v>125</v>
      </c>
      <c r="I391" s="22">
        <f t="shared" si="27"/>
        <v>0</v>
      </c>
      <c r="J391" s="23">
        <f>'[1]MARCH-20'!M391</f>
        <v>21490</v>
      </c>
      <c r="K391" s="23">
        <v>30</v>
      </c>
      <c r="L391" s="24">
        <f t="shared" si="24"/>
        <v>21520</v>
      </c>
      <c r="M391" s="25"/>
      <c r="N391" s="26">
        <f t="shared" ref="N391:N454" si="28">L391-M391</f>
        <v>21520</v>
      </c>
      <c r="O391" s="28"/>
      <c r="P391" s="4" t="s">
        <v>21</v>
      </c>
    </row>
    <row r="392" spans="1:16" x14ac:dyDescent="0.25">
      <c r="A392" s="20">
        <v>387</v>
      </c>
      <c r="B392" s="4" t="s">
        <v>492</v>
      </c>
      <c r="C392" s="4">
        <v>7227853384</v>
      </c>
      <c r="D392" s="4"/>
      <c r="E392" s="4">
        <v>1246</v>
      </c>
      <c r="F392" s="4">
        <v>1246</v>
      </c>
      <c r="G392" s="22">
        <f t="shared" si="26"/>
        <v>0</v>
      </c>
      <c r="H392" s="22">
        <v>125</v>
      </c>
      <c r="I392" s="22">
        <f t="shared" si="27"/>
        <v>0</v>
      </c>
      <c r="J392" s="23">
        <f>'[1]MARCH-20'!M392</f>
        <v>0</v>
      </c>
      <c r="K392" s="23">
        <v>30</v>
      </c>
      <c r="L392" s="24">
        <f t="shared" ref="L392:L455" si="29">I392+J392+K392</f>
        <v>30</v>
      </c>
      <c r="M392" s="25"/>
      <c r="N392" s="26">
        <f t="shared" si="28"/>
        <v>30</v>
      </c>
      <c r="O392" s="39"/>
      <c r="P392" s="4"/>
    </row>
    <row r="393" spans="1:16" x14ac:dyDescent="0.25">
      <c r="A393" s="20">
        <v>388</v>
      </c>
      <c r="B393" s="4" t="s">
        <v>493</v>
      </c>
      <c r="C393" s="4">
        <v>721762508</v>
      </c>
      <c r="D393" s="4"/>
      <c r="E393" s="4">
        <v>266</v>
      </c>
      <c r="F393" s="4">
        <v>266</v>
      </c>
      <c r="G393" s="22">
        <f t="shared" si="26"/>
        <v>0</v>
      </c>
      <c r="H393" s="22">
        <v>125</v>
      </c>
      <c r="I393" s="22">
        <f t="shared" si="27"/>
        <v>0</v>
      </c>
      <c r="J393" s="23">
        <f>'[1]MARCH-20'!M393</f>
        <v>12025</v>
      </c>
      <c r="K393" s="23">
        <v>30</v>
      </c>
      <c r="L393" s="24">
        <f t="shared" si="29"/>
        <v>12055</v>
      </c>
      <c r="M393" s="25"/>
      <c r="N393" s="26">
        <f t="shared" si="28"/>
        <v>12055</v>
      </c>
      <c r="O393" s="39"/>
      <c r="P393" s="4"/>
    </row>
    <row r="394" spans="1:16" x14ac:dyDescent="0.25">
      <c r="A394" s="20">
        <v>389</v>
      </c>
      <c r="B394" s="4" t="s">
        <v>494</v>
      </c>
      <c r="C394" s="4"/>
      <c r="D394" s="4"/>
      <c r="E394" s="4">
        <v>175</v>
      </c>
      <c r="F394" s="4">
        <v>175</v>
      </c>
      <c r="G394" s="22">
        <f t="shared" si="26"/>
        <v>0</v>
      </c>
      <c r="H394" s="22">
        <v>125</v>
      </c>
      <c r="I394" s="22">
        <f t="shared" si="27"/>
        <v>0</v>
      </c>
      <c r="J394" s="23">
        <f>'[1]MARCH-20'!M394</f>
        <v>855</v>
      </c>
      <c r="K394" s="23">
        <v>30</v>
      </c>
      <c r="L394" s="24">
        <f t="shared" si="29"/>
        <v>885</v>
      </c>
      <c r="M394" s="25"/>
      <c r="N394" s="26">
        <f t="shared" si="28"/>
        <v>885</v>
      </c>
      <c r="O394" s="28"/>
      <c r="P394" s="4"/>
    </row>
    <row r="395" spans="1:16" x14ac:dyDescent="0.25">
      <c r="A395" s="20">
        <v>390</v>
      </c>
      <c r="B395" s="4" t="s">
        <v>495</v>
      </c>
      <c r="C395" s="4">
        <v>7225221067</v>
      </c>
      <c r="D395" s="4"/>
      <c r="E395" s="4">
        <v>1270</v>
      </c>
      <c r="F395" s="4">
        <v>1270</v>
      </c>
      <c r="G395" s="48">
        <f t="shared" si="26"/>
        <v>0</v>
      </c>
      <c r="H395" s="22">
        <v>125</v>
      </c>
      <c r="I395" s="22">
        <f t="shared" si="27"/>
        <v>0</v>
      </c>
      <c r="J395" s="23">
        <f>'[1]MARCH-20'!M395</f>
        <v>90</v>
      </c>
      <c r="K395" s="23">
        <v>30</v>
      </c>
      <c r="L395" s="24">
        <f t="shared" si="29"/>
        <v>120</v>
      </c>
      <c r="M395" s="25"/>
      <c r="N395" s="26">
        <f t="shared" si="28"/>
        <v>120</v>
      </c>
      <c r="O395" s="28"/>
      <c r="P395" s="4"/>
    </row>
    <row r="396" spans="1:16" x14ac:dyDescent="0.25">
      <c r="A396" s="20">
        <v>391</v>
      </c>
      <c r="B396" s="4" t="s">
        <v>496</v>
      </c>
      <c r="C396" s="4">
        <v>720918638</v>
      </c>
      <c r="D396" s="4"/>
      <c r="E396" s="4">
        <v>340</v>
      </c>
      <c r="F396" s="4">
        <v>340</v>
      </c>
      <c r="G396" s="22">
        <f t="shared" si="26"/>
        <v>0</v>
      </c>
      <c r="H396" s="22">
        <v>125</v>
      </c>
      <c r="I396" s="22">
        <f t="shared" si="27"/>
        <v>0</v>
      </c>
      <c r="J396" s="23">
        <f>'[1]MARCH-20'!M396</f>
        <v>1030</v>
      </c>
      <c r="K396" s="23">
        <v>30</v>
      </c>
      <c r="L396" s="24">
        <f t="shared" si="29"/>
        <v>1060</v>
      </c>
      <c r="M396" s="25"/>
      <c r="N396" s="26">
        <f t="shared" si="28"/>
        <v>1060</v>
      </c>
      <c r="O396" s="28"/>
      <c r="P396" s="31"/>
    </row>
    <row r="397" spans="1:16" x14ac:dyDescent="0.25">
      <c r="A397" s="20">
        <v>392</v>
      </c>
      <c r="B397" s="4" t="s">
        <v>497</v>
      </c>
      <c r="C397" s="4">
        <v>721986962</v>
      </c>
      <c r="D397" s="4"/>
      <c r="E397" s="4">
        <v>164</v>
      </c>
      <c r="F397" s="4">
        <v>164</v>
      </c>
      <c r="G397" s="22">
        <f t="shared" si="26"/>
        <v>0</v>
      </c>
      <c r="H397" s="22">
        <v>125</v>
      </c>
      <c r="I397" s="22">
        <f t="shared" si="27"/>
        <v>0</v>
      </c>
      <c r="J397" s="23">
        <f>'[1]MARCH-20'!M397</f>
        <v>-1010</v>
      </c>
      <c r="K397" s="23">
        <v>30</v>
      </c>
      <c r="L397" s="24">
        <f t="shared" si="29"/>
        <v>-980</v>
      </c>
      <c r="M397" s="25"/>
      <c r="N397" s="26">
        <f t="shared" si="28"/>
        <v>-980</v>
      </c>
      <c r="O397" s="28"/>
      <c r="P397" s="4"/>
    </row>
    <row r="398" spans="1:16" x14ac:dyDescent="0.25">
      <c r="A398" s="20">
        <v>393</v>
      </c>
      <c r="B398" s="4" t="s">
        <v>498</v>
      </c>
      <c r="C398" s="4">
        <v>722783557</v>
      </c>
      <c r="D398" s="30" t="s">
        <v>499</v>
      </c>
      <c r="E398" s="4">
        <v>1082</v>
      </c>
      <c r="F398" s="4">
        <v>1082</v>
      </c>
      <c r="G398" s="22">
        <f t="shared" si="26"/>
        <v>0</v>
      </c>
      <c r="H398" s="22">
        <v>125</v>
      </c>
      <c r="I398" s="22">
        <f t="shared" si="27"/>
        <v>0</v>
      </c>
      <c r="J398" s="23">
        <f>'[1]MARCH-20'!M398</f>
        <v>0</v>
      </c>
      <c r="K398" s="23">
        <v>30</v>
      </c>
      <c r="L398" s="24">
        <f t="shared" si="29"/>
        <v>30</v>
      </c>
      <c r="M398" s="25"/>
      <c r="N398" s="26">
        <f t="shared" si="28"/>
        <v>30</v>
      </c>
      <c r="O398" s="28"/>
      <c r="P398" s="4"/>
    </row>
    <row r="399" spans="1:16" x14ac:dyDescent="0.25">
      <c r="A399" s="20">
        <v>394</v>
      </c>
      <c r="B399" s="4" t="s">
        <v>500</v>
      </c>
      <c r="C399" s="4">
        <v>722333722</v>
      </c>
      <c r="D399" s="4"/>
      <c r="E399" s="4">
        <v>116</v>
      </c>
      <c r="F399" s="4">
        <v>116</v>
      </c>
      <c r="G399" s="22">
        <f t="shared" si="26"/>
        <v>0</v>
      </c>
      <c r="H399" s="22">
        <v>125</v>
      </c>
      <c r="I399" s="22">
        <f t="shared" si="27"/>
        <v>0</v>
      </c>
      <c r="J399" s="23">
        <f>'[1]MARCH-20'!M399</f>
        <v>0</v>
      </c>
      <c r="K399" s="23">
        <v>30</v>
      </c>
      <c r="L399" s="24">
        <f t="shared" si="29"/>
        <v>30</v>
      </c>
      <c r="M399" s="25"/>
      <c r="N399" s="26">
        <f t="shared" si="28"/>
        <v>30</v>
      </c>
      <c r="O399" s="28"/>
      <c r="P399" s="4"/>
    </row>
    <row r="400" spans="1:16" x14ac:dyDescent="0.25">
      <c r="A400" s="20">
        <v>395</v>
      </c>
      <c r="B400" s="4" t="s">
        <v>501</v>
      </c>
      <c r="C400" s="4"/>
      <c r="D400" s="4"/>
      <c r="E400" s="4">
        <v>521</v>
      </c>
      <c r="F400" s="4">
        <v>521</v>
      </c>
      <c r="G400" s="22">
        <f t="shared" si="26"/>
        <v>0</v>
      </c>
      <c r="H400" s="22">
        <v>125</v>
      </c>
      <c r="I400" s="22">
        <f t="shared" si="27"/>
        <v>0</v>
      </c>
      <c r="J400" s="23">
        <f>'[1]MARCH-20'!M400</f>
        <v>1125</v>
      </c>
      <c r="K400" s="23">
        <v>30</v>
      </c>
      <c r="L400" s="24">
        <f t="shared" si="29"/>
        <v>1155</v>
      </c>
      <c r="M400" s="25"/>
      <c r="N400" s="26">
        <f t="shared" si="28"/>
        <v>1155</v>
      </c>
      <c r="O400" s="28"/>
      <c r="P400" s="4"/>
    </row>
    <row r="401" spans="1:17" x14ac:dyDescent="0.25">
      <c r="A401" s="20">
        <v>396</v>
      </c>
      <c r="B401" s="4" t="s">
        <v>502</v>
      </c>
      <c r="C401" s="4">
        <v>720583231</v>
      </c>
      <c r="D401" s="4"/>
      <c r="E401" s="4">
        <v>557</v>
      </c>
      <c r="F401" s="4">
        <v>557</v>
      </c>
      <c r="G401" s="22">
        <f t="shared" si="26"/>
        <v>0</v>
      </c>
      <c r="H401" s="22">
        <v>125</v>
      </c>
      <c r="I401" s="22">
        <f t="shared" si="27"/>
        <v>0</v>
      </c>
      <c r="J401" s="23">
        <f>'[1]MARCH-20'!M401</f>
        <v>60</v>
      </c>
      <c r="K401" s="23">
        <v>30</v>
      </c>
      <c r="L401" s="24">
        <f t="shared" si="29"/>
        <v>90</v>
      </c>
      <c r="M401" s="25"/>
      <c r="N401" s="26">
        <f t="shared" si="28"/>
        <v>90</v>
      </c>
      <c r="O401" s="27"/>
      <c r="P401" s="4"/>
    </row>
    <row r="402" spans="1:17" x14ac:dyDescent="0.25">
      <c r="A402" s="20">
        <v>397</v>
      </c>
      <c r="B402" s="4" t="s">
        <v>503</v>
      </c>
      <c r="C402" s="4">
        <v>727900639</v>
      </c>
      <c r="D402" s="4"/>
      <c r="E402" s="4">
        <v>115</v>
      </c>
      <c r="F402" s="4">
        <v>115</v>
      </c>
      <c r="G402" s="22">
        <f t="shared" si="26"/>
        <v>0</v>
      </c>
      <c r="H402" s="22">
        <v>125</v>
      </c>
      <c r="I402" s="22">
        <f t="shared" si="27"/>
        <v>0</v>
      </c>
      <c r="J402" s="23">
        <f>'[1]MARCH-20'!M402</f>
        <v>200</v>
      </c>
      <c r="K402" s="23">
        <v>30</v>
      </c>
      <c r="L402" s="24">
        <f t="shared" si="29"/>
        <v>230</v>
      </c>
      <c r="M402" s="25"/>
      <c r="N402" s="26">
        <f t="shared" si="28"/>
        <v>230</v>
      </c>
      <c r="O402" s="27"/>
      <c r="P402" s="4" t="s">
        <v>21</v>
      </c>
    </row>
    <row r="403" spans="1:17" x14ac:dyDescent="0.25">
      <c r="A403" s="20">
        <v>398</v>
      </c>
      <c r="B403" s="4" t="s">
        <v>504</v>
      </c>
      <c r="C403" s="4"/>
      <c r="D403" s="4"/>
      <c r="E403" s="4">
        <v>94</v>
      </c>
      <c r="F403" s="4">
        <v>94</v>
      </c>
      <c r="G403" s="22">
        <f t="shared" si="26"/>
        <v>0</v>
      </c>
      <c r="H403" s="22">
        <v>125</v>
      </c>
      <c r="I403" s="22">
        <f t="shared" si="27"/>
        <v>0</v>
      </c>
      <c r="J403" s="23">
        <f>'[1]MARCH-20'!M403</f>
        <v>9500</v>
      </c>
      <c r="K403" s="23">
        <v>30</v>
      </c>
      <c r="L403" s="24">
        <f t="shared" si="29"/>
        <v>9530</v>
      </c>
      <c r="M403" s="25"/>
      <c r="N403" s="26">
        <f t="shared" si="28"/>
        <v>9530</v>
      </c>
      <c r="O403" s="28"/>
      <c r="P403" s="4" t="s">
        <v>21</v>
      </c>
    </row>
    <row r="404" spans="1:17" x14ac:dyDescent="0.25">
      <c r="A404" s="20">
        <v>399</v>
      </c>
      <c r="B404" s="4" t="s">
        <v>505</v>
      </c>
      <c r="C404" s="4">
        <v>723674157</v>
      </c>
      <c r="D404" s="4"/>
      <c r="E404" s="41">
        <v>249</v>
      </c>
      <c r="F404" s="41">
        <v>249</v>
      </c>
      <c r="G404" s="22">
        <f t="shared" si="26"/>
        <v>0</v>
      </c>
      <c r="H404" s="22">
        <v>125</v>
      </c>
      <c r="I404" s="22">
        <f t="shared" si="27"/>
        <v>0</v>
      </c>
      <c r="J404" s="23">
        <f>'[1]MARCH-20'!M404</f>
        <v>0</v>
      </c>
      <c r="K404" s="23">
        <v>30</v>
      </c>
      <c r="L404" s="24">
        <f t="shared" si="29"/>
        <v>30</v>
      </c>
      <c r="M404" s="25"/>
      <c r="N404" s="26">
        <f t="shared" si="28"/>
        <v>30</v>
      </c>
      <c r="O404" s="28"/>
      <c r="P404" s="4"/>
      <c r="Q404" s="57">
        <v>246</v>
      </c>
    </row>
    <row r="405" spans="1:17" x14ac:dyDescent="0.25">
      <c r="A405" s="20">
        <v>400</v>
      </c>
      <c r="B405" s="4" t="s">
        <v>506</v>
      </c>
      <c r="C405" s="4">
        <v>798206000</v>
      </c>
      <c r="D405" s="4"/>
      <c r="E405" s="4">
        <v>862</v>
      </c>
      <c r="F405" s="4">
        <v>862</v>
      </c>
      <c r="G405" s="22">
        <f t="shared" si="26"/>
        <v>0</v>
      </c>
      <c r="H405" s="22">
        <v>125</v>
      </c>
      <c r="I405" s="22">
        <f t="shared" si="27"/>
        <v>0</v>
      </c>
      <c r="J405" s="23">
        <f>'[1]MARCH-20'!M405</f>
        <v>0</v>
      </c>
      <c r="K405" s="23">
        <v>30</v>
      </c>
      <c r="L405" s="24">
        <f t="shared" si="29"/>
        <v>30</v>
      </c>
      <c r="M405" s="25"/>
      <c r="N405" s="26">
        <f t="shared" si="28"/>
        <v>30</v>
      </c>
      <c r="O405" s="39"/>
      <c r="P405" s="4"/>
    </row>
    <row r="406" spans="1:17" x14ac:dyDescent="0.25">
      <c r="A406" s="20">
        <v>401</v>
      </c>
      <c r="B406" s="4" t="s">
        <v>507</v>
      </c>
      <c r="C406" s="4">
        <v>771679275</v>
      </c>
      <c r="D406" s="4"/>
      <c r="E406" s="4">
        <v>1916</v>
      </c>
      <c r="F406" s="4">
        <v>1916</v>
      </c>
      <c r="G406" s="22">
        <f t="shared" si="26"/>
        <v>0</v>
      </c>
      <c r="H406" s="22">
        <v>125</v>
      </c>
      <c r="I406" s="22">
        <f t="shared" si="27"/>
        <v>0</v>
      </c>
      <c r="J406" s="23">
        <f>'[1]MARCH-20'!M406</f>
        <v>2030</v>
      </c>
      <c r="K406" s="23">
        <v>30</v>
      </c>
      <c r="L406" s="24">
        <f t="shared" si="29"/>
        <v>2060</v>
      </c>
      <c r="M406" s="25"/>
      <c r="N406" s="26">
        <f t="shared" si="28"/>
        <v>2060</v>
      </c>
      <c r="O406" s="45"/>
      <c r="P406" s="58"/>
    </row>
    <row r="407" spans="1:17" x14ac:dyDescent="0.25">
      <c r="A407" s="20">
        <v>402</v>
      </c>
      <c r="B407" s="4" t="s">
        <v>508</v>
      </c>
      <c r="C407" s="4">
        <v>720571554</v>
      </c>
      <c r="D407" s="30" t="s">
        <v>509</v>
      </c>
      <c r="E407" s="4">
        <v>1041</v>
      </c>
      <c r="F407" s="4">
        <v>1041</v>
      </c>
      <c r="G407" s="22">
        <f t="shared" si="26"/>
        <v>0</v>
      </c>
      <c r="H407" s="22">
        <v>125</v>
      </c>
      <c r="I407" s="22">
        <f t="shared" si="27"/>
        <v>0</v>
      </c>
      <c r="J407" s="23">
        <f>'[1]MARCH-20'!M407</f>
        <v>5030</v>
      </c>
      <c r="K407" s="23">
        <v>30</v>
      </c>
      <c r="L407" s="24">
        <f t="shared" si="29"/>
        <v>5060</v>
      </c>
      <c r="M407" s="25"/>
      <c r="N407" s="26">
        <f t="shared" si="28"/>
        <v>5060</v>
      </c>
      <c r="O407" s="28"/>
      <c r="P407" s="4"/>
    </row>
    <row r="408" spans="1:17" x14ac:dyDescent="0.25">
      <c r="A408" s="20">
        <v>403</v>
      </c>
      <c r="B408" s="4" t="s">
        <v>510</v>
      </c>
      <c r="C408" s="4">
        <v>729423568</v>
      </c>
      <c r="D408" s="4"/>
      <c r="E408" s="4">
        <v>763</v>
      </c>
      <c r="F408" s="4">
        <v>763</v>
      </c>
      <c r="G408" s="22">
        <f t="shared" si="26"/>
        <v>0</v>
      </c>
      <c r="H408" s="22">
        <v>125</v>
      </c>
      <c r="I408" s="22">
        <f t="shared" si="27"/>
        <v>0</v>
      </c>
      <c r="J408" s="23">
        <f>'[1]MARCH-20'!M408</f>
        <v>1960</v>
      </c>
      <c r="K408" s="23">
        <v>30</v>
      </c>
      <c r="L408" s="24">
        <f t="shared" si="29"/>
        <v>1990</v>
      </c>
      <c r="M408" s="25"/>
      <c r="N408" s="26">
        <f t="shared" si="28"/>
        <v>1990</v>
      </c>
      <c r="O408" s="28"/>
      <c r="P408" s="4"/>
    </row>
    <row r="409" spans="1:17" x14ac:dyDescent="0.25">
      <c r="A409" s="20">
        <v>404</v>
      </c>
      <c r="B409" s="4" t="s">
        <v>511</v>
      </c>
      <c r="C409" s="4">
        <v>721655715</v>
      </c>
      <c r="D409" s="4"/>
      <c r="E409" s="4">
        <v>1088</v>
      </c>
      <c r="F409" s="4">
        <v>1088</v>
      </c>
      <c r="G409" s="22">
        <f t="shared" si="26"/>
        <v>0</v>
      </c>
      <c r="H409" s="22">
        <v>125</v>
      </c>
      <c r="I409" s="22">
        <f t="shared" si="27"/>
        <v>0</v>
      </c>
      <c r="J409" s="23">
        <f>'[1]MARCH-20'!M409</f>
        <v>7110</v>
      </c>
      <c r="K409" s="23">
        <v>30</v>
      </c>
      <c r="L409" s="24">
        <f t="shared" si="29"/>
        <v>7140</v>
      </c>
      <c r="M409" s="25"/>
      <c r="N409" s="26">
        <f t="shared" si="28"/>
        <v>7140</v>
      </c>
      <c r="O409" s="28"/>
      <c r="P409" s="4"/>
    </row>
    <row r="410" spans="1:17" x14ac:dyDescent="0.25">
      <c r="A410" s="20">
        <v>405</v>
      </c>
      <c r="B410" s="4" t="s">
        <v>512</v>
      </c>
      <c r="C410" s="4">
        <v>722740700</v>
      </c>
      <c r="D410" s="4"/>
      <c r="E410" s="4">
        <v>702</v>
      </c>
      <c r="F410" s="4">
        <v>702</v>
      </c>
      <c r="G410" s="22">
        <f t="shared" si="26"/>
        <v>0</v>
      </c>
      <c r="H410" s="22">
        <v>125</v>
      </c>
      <c r="I410" s="22">
        <f t="shared" si="27"/>
        <v>0</v>
      </c>
      <c r="J410" s="23">
        <f>'[1]MARCH-20'!M410</f>
        <v>400</v>
      </c>
      <c r="K410" s="23">
        <v>30</v>
      </c>
      <c r="L410" s="24">
        <f t="shared" si="29"/>
        <v>430</v>
      </c>
      <c r="M410" s="25"/>
      <c r="N410" s="26">
        <f t="shared" si="28"/>
        <v>430</v>
      </c>
      <c r="O410" s="28"/>
      <c r="P410" s="31"/>
      <c r="Q410" s="39"/>
    </row>
    <row r="411" spans="1:17" x14ac:dyDescent="0.25">
      <c r="A411" s="20">
        <v>406</v>
      </c>
      <c r="B411" s="4" t="s">
        <v>513</v>
      </c>
      <c r="C411" s="4"/>
      <c r="D411" s="4"/>
      <c r="E411" s="4">
        <v>0</v>
      </c>
      <c r="F411" s="4">
        <v>0</v>
      </c>
      <c r="G411" s="22">
        <f t="shared" si="26"/>
        <v>0</v>
      </c>
      <c r="H411" s="22">
        <v>125</v>
      </c>
      <c r="I411" s="22">
        <f t="shared" si="27"/>
        <v>0</v>
      </c>
      <c r="J411" s="23">
        <f>'[1]MARCH-20'!M411</f>
        <v>150</v>
      </c>
      <c r="K411" s="23">
        <v>30</v>
      </c>
      <c r="L411" s="24">
        <f t="shared" si="29"/>
        <v>180</v>
      </c>
      <c r="M411" s="25"/>
      <c r="N411" s="26">
        <f t="shared" si="28"/>
        <v>180</v>
      </c>
      <c r="P411" s="4" t="s">
        <v>21</v>
      </c>
    </row>
    <row r="412" spans="1:17" x14ac:dyDescent="0.25">
      <c r="A412" s="20">
        <v>407</v>
      </c>
      <c r="B412" s="4" t="s">
        <v>514</v>
      </c>
      <c r="C412" s="4">
        <v>700018192</v>
      </c>
      <c r="D412" s="4"/>
      <c r="E412" s="4">
        <v>217</v>
      </c>
      <c r="F412" s="4">
        <v>217</v>
      </c>
      <c r="G412" s="22">
        <f t="shared" si="26"/>
        <v>0</v>
      </c>
      <c r="H412" s="22">
        <v>125</v>
      </c>
      <c r="I412" s="22">
        <f t="shared" si="27"/>
        <v>0</v>
      </c>
      <c r="J412" s="23">
        <f>'[1]MARCH-20'!M412</f>
        <v>0</v>
      </c>
      <c r="K412" s="23">
        <v>30</v>
      </c>
      <c r="L412" s="24">
        <f t="shared" si="29"/>
        <v>30</v>
      </c>
      <c r="M412" s="25"/>
      <c r="N412" s="26">
        <f t="shared" si="28"/>
        <v>30</v>
      </c>
      <c r="O412" s="28"/>
      <c r="P412" s="4"/>
    </row>
    <row r="413" spans="1:17" x14ac:dyDescent="0.25">
      <c r="A413" s="20">
        <v>408</v>
      </c>
      <c r="B413" s="4" t="s">
        <v>515</v>
      </c>
      <c r="C413" s="4"/>
      <c r="D413" s="4"/>
      <c r="E413" s="4">
        <v>65</v>
      </c>
      <c r="F413" s="4">
        <v>65</v>
      </c>
      <c r="G413" s="22">
        <f t="shared" si="26"/>
        <v>0</v>
      </c>
      <c r="H413" s="22">
        <v>125</v>
      </c>
      <c r="I413" s="22">
        <f t="shared" si="27"/>
        <v>0</v>
      </c>
      <c r="J413" s="23">
        <f>'[1]MARCH-20'!M413</f>
        <v>7300</v>
      </c>
      <c r="K413" s="23">
        <v>30</v>
      </c>
      <c r="L413" s="24">
        <f t="shared" si="29"/>
        <v>7330</v>
      </c>
      <c r="M413" s="25"/>
      <c r="N413" s="26">
        <f t="shared" si="28"/>
        <v>7330</v>
      </c>
      <c r="O413" s="28"/>
      <c r="P413" s="4" t="s">
        <v>21</v>
      </c>
    </row>
    <row r="414" spans="1:17" x14ac:dyDescent="0.25">
      <c r="A414" s="20">
        <v>409</v>
      </c>
      <c r="B414" s="4" t="s">
        <v>516</v>
      </c>
      <c r="C414" s="4">
        <v>726986347</v>
      </c>
      <c r="D414" s="4"/>
      <c r="E414" s="4">
        <v>401</v>
      </c>
      <c r="F414" s="4">
        <v>401</v>
      </c>
      <c r="G414" s="22">
        <f t="shared" si="26"/>
        <v>0</v>
      </c>
      <c r="H414" s="22">
        <v>125</v>
      </c>
      <c r="I414" s="22">
        <f t="shared" si="27"/>
        <v>0</v>
      </c>
      <c r="J414" s="23">
        <f>'[1]MARCH-20'!M414</f>
        <v>1685</v>
      </c>
      <c r="K414" s="23">
        <v>30</v>
      </c>
      <c r="L414" s="24">
        <f t="shared" si="29"/>
        <v>1715</v>
      </c>
      <c r="M414" s="25"/>
      <c r="N414" s="26">
        <f t="shared" si="28"/>
        <v>1715</v>
      </c>
      <c r="O414" s="28"/>
      <c r="P414" s="4"/>
    </row>
    <row r="415" spans="1:17" x14ac:dyDescent="0.25">
      <c r="A415" s="20">
        <v>410</v>
      </c>
      <c r="B415" s="4" t="s">
        <v>517</v>
      </c>
      <c r="C415" s="4">
        <v>722256567</v>
      </c>
      <c r="D415" s="4"/>
      <c r="E415" s="4">
        <v>563</v>
      </c>
      <c r="F415" s="4">
        <v>563</v>
      </c>
      <c r="G415" s="22">
        <f t="shared" si="26"/>
        <v>0</v>
      </c>
      <c r="H415" s="22">
        <v>125</v>
      </c>
      <c r="I415" s="22">
        <f t="shared" si="27"/>
        <v>0</v>
      </c>
      <c r="J415" s="23">
        <f>'[1]MARCH-20'!M415</f>
        <v>1000</v>
      </c>
      <c r="K415" s="23">
        <v>30</v>
      </c>
      <c r="L415" s="24">
        <f t="shared" si="29"/>
        <v>1030</v>
      </c>
      <c r="M415" s="25"/>
      <c r="N415" s="26">
        <f t="shared" si="28"/>
        <v>1030</v>
      </c>
      <c r="O415" s="28"/>
      <c r="P415" s="4"/>
    </row>
    <row r="416" spans="1:17" x14ac:dyDescent="0.25">
      <c r="A416" s="20">
        <v>411</v>
      </c>
      <c r="B416" s="4" t="s">
        <v>518</v>
      </c>
      <c r="C416" s="4">
        <v>715692922</v>
      </c>
      <c r="D416" s="30" t="s">
        <v>519</v>
      </c>
      <c r="E416" s="4">
        <v>285</v>
      </c>
      <c r="F416" s="4">
        <v>285</v>
      </c>
      <c r="G416" s="22">
        <f t="shared" si="26"/>
        <v>0</v>
      </c>
      <c r="H416" s="22">
        <v>125</v>
      </c>
      <c r="I416" s="22">
        <f t="shared" si="27"/>
        <v>0</v>
      </c>
      <c r="J416" s="23">
        <f>'[1]MARCH-20'!M416</f>
        <v>7050</v>
      </c>
      <c r="K416" s="23">
        <v>30</v>
      </c>
      <c r="L416" s="24">
        <f t="shared" si="29"/>
        <v>7080</v>
      </c>
      <c r="M416" s="25"/>
      <c r="N416" s="26">
        <f t="shared" si="28"/>
        <v>7080</v>
      </c>
      <c r="O416" s="28"/>
      <c r="P416" s="4"/>
    </row>
    <row r="417" spans="1:19" x14ac:dyDescent="0.25">
      <c r="A417" s="20">
        <v>412</v>
      </c>
      <c r="B417" s="4" t="s">
        <v>520</v>
      </c>
      <c r="C417" s="4">
        <v>722799769</v>
      </c>
      <c r="D417" s="4" t="s">
        <v>521</v>
      </c>
      <c r="E417" s="4">
        <v>110</v>
      </c>
      <c r="F417" s="4">
        <v>110</v>
      </c>
      <c r="G417" s="22">
        <f t="shared" si="26"/>
        <v>0</v>
      </c>
      <c r="H417" s="22">
        <v>125</v>
      </c>
      <c r="I417" s="22">
        <f>G417*H417</f>
        <v>0</v>
      </c>
      <c r="J417" s="23">
        <f>'[1]MARCH-20'!M417</f>
        <v>0</v>
      </c>
      <c r="K417" s="23">
        <v>30</v>
      </c>
      <c r="L417" s="24">
        <f t="shared" si="29"/>
        <v>30</v>
      </c>
      <c r="M417" s="25"/>
      <c r="N417" s="26">
        <f t="shared" si="28"/>
        <v>30</v>
      </c>
      <c r="O417" s="28"/>
      <c r="P417" s="4"/>
    </row>
    <row r="418" spans="1:19" x14ac:dyDescent="0.25">
      <c r="A418" s="20">
        <v>413</v>
      </c>
      <c r="B418" s="4" t="s">
        <v>522</v>
      </c>
      <c r="C418" s="4">
        <v>725777607</v>
      </c>
      <c r="D418" s="4"/>
      <c r="E418" s="4">
        <v>576</v>
      </c>
      <c r="F418" s="4">
        <v>576</v>
      </c>
      <c r="G418" s="22">
        <f t="shared" si="26"/>
        <v>0</v>
      </c>
      <c r="H418" s="22">
        <v>125</v>
      </c>
      <c r="I418" s="22">
        <f t="shared" si="27"/>
        <v>0</v>
      </c>
      <c r="J418" s="23">
        <f>'[1]MARCH-20'!M418</f>
        <v>10965</v>
      </c>
      <c r="K418" s="23">
        <v>30</v>
      </c>
      <c r="L418" s="24">
        <f t="shared" si="29"/>
        <v>10995</v>
      </c>
      <c r="M418" s="25"/>
      <c r="N418" s="26">
        <f t="shared" si="28"/>
        <v>10995</v>
      </c>
      <c r="O418" s="28"/>
      <c r="P418" s="4"/>
    </row>
    <row r="419" spans="1:19" x14ac:dyDescent="0.25">
      <c r="A419" s="20">
        <v>414</v>
      </c>
      <c r="B419" s="4" t="s">
        <v>523</v>
      </c>
      <c r="C419" s="4">
        <v>721413499</v>
      </c>
      <c r="D419" s="4"/>
      <c r="E419" s="4">
        <v>380</v>
      </c>
      <c r="F419" s="4">
        <v>380</v>
      </c>
      <c r="G419" s="22">
        <f>F419-E419</f>
        <v>0</v>
      </c>
      <c r="H419" s="22">
        <v>125</v>
      </c>
      <c r="I419" s="22">
        <f t="shared" si="27"/>
        <v>0</v>
      </c>
      <c r="J419" s="23">
        <f>'[1]MARCH-20'!M419</f>
        <v>2405</v>
      </c>
      <c r="K419" s="23">
        <v>30</v>
      </c>
      <c r="L419" s="24">
        <f t="shared" si="29"/>
        <v>2435</v>
      </c>
      <c r="M419" s="25"/>
      <c r="N419" s="26">
        <f t="shared" si="28"/>
        <v>2435</v>
      </c>
      <c r="O419" s="28"/>
      <c r="P419" s="4"/>
    </row>
    <row r="420" spans="1:19" x14ac:dyDescent="0.25">
      <c r="A420" s="20">
        <v>415</v>
      </c>
      <c r="B420" s="4" t="s">
        <v>524</v>
      </c>
      <c r="C420" s="4">
        <v>723371225</v>
      </c>
      <c r="D420" s="30" t="s">
        <v>525</v>
      </c>
      <c r="E420" s="4">
        <v>797</v>
      </c>
      <c r="F420" s="4">
        <v>797</v>
      </c>
      <c r="G420" s="22">
        <f t="shared" si="26"/>
        <v>0</v>
      </c>
      <c r="H420" s="22">
        <v>125</v>
      </c>
      <c r="I420" s="22">
        <f t="shared" si="27"/>
        <v>0</v>
      </c>
      <c r="J420" s="23">
        <f>'[1]MARCH-20'!M420</f>
        <v>30</v>
      </c>
      <c r="K420" s="23">
        <v>30</v>
      </c>
      <c r="L420" s="24">
        <f t="shared" si="29"/>
        <v>60</v>
      </c>
      <c r="M420" s="25"/>
      <c r="N420" s="26">
        <f t="shared" si="28"/>
        <v>60</v>
      </c>
      <c r="O420" s="39"/>
      <c r="P420" s="4"/>
      <c r="Q420" s="5" t="s">
        <v>526</v>
      </c>
    </row>
    <row r="421" spans="1:19" x14ac:dyDescent="0.25">
      <c r="A421" s="20">
        <v>416</v>
      </c>
      <c r="B421" s="4" t="s">
        <v>527</v>
      </c>
      <c r="C421" s="4">
        <v>713610738</v>
      </c>
      <c r="D421" s="4"/>
      <c r="E421" s="4">
        <v>277</v>
      </c>
      <c r="F421" s="4">
        <v>277</v>
      </c>
      <c r="G421" s="22">
        <f t="shared" si="26"/>
        <v>0</v>
      </c>
      <c r="H421" s="22">
        <v>125</v>
      </c>
      <c r="I421" s="22">
        <f t="shared" si="27"/>
        <v>0</v>
      </c>
      <c r="J421" s="23">
        <f>'[1]MARCH-20'!M421</f>
        <v>1075</v>
      </c>
      <c r="K421" s="23">
        <v>30</v>
      </c>
      <c r="L421" s="24">
        <f t="shared" si="29"/>
        <v>1105</v>
      </c>
      <c r="M421" s="25"/>
      <c r="N421" s="26">
        <f t="shared" si="28"/>
        <v>1105</v>
      </c>
      <c r="O421" s="28"/>
      <c r="P421" s="4"/>
    </row>
    <row r="422" spans="1:19" x14ac:dyDescent="0.25">
      <c r="A422" s="20">
        <v>417</v>
      </c>
      <c r="B422" s="4" t="s">
        <v>528</v>
      </c>
      <c r="C422" s="4">
        <v>724724132</v>
      </c>
      <c r="D422" s="4"/>
      <c r="E422" s="4">
        <v>234</v>
      </c>
      <c r="F422" s="4">
        <v>234</v>
      </c>
      <c r="G422" s="22">
        <f t="shared" si="26"/>
        <v>0</v>
      </c>
      <c r="H422" s="22">
        <v>125</v>
      </c>
      <c r="I422" s="22">
        <f t="shared" si="27"/>
        <v>0</v>
      </c>
      <c r="J422" s="23">
        <f>'[1]MARCH-20'!M422</f>
        <v>0</v>
      </c>
      <c r="K422" s="23">
        <v>30</v>
      </c>
      <c r="L422" s="24">
        <f t="shared" si="29"/>
        <v>30</v>
      </c>
      <c r="M422" s="25"/>
      <c r="N422" s="26">
        <f t="shared" si="28"/>
        <v>30</v>
      </c>
      <c r="O422" s="28"/>
      <c r="P422" s="4"/>
    </row>
    <row r="423" spans="1:19" x14ac:dyDescent="0.25">
      <c r="A423" s="20">
        <v>418</v>
      </c>
      <c r="B423" s="4" t="s">
        <v>529</v>
      </c>
      <c r="C423" s="4">
        <v>722309641</v>
      </c>
      <c r="D423" s="4"/>
      <c r="E423" s="4">
        <v>860</v>
      </c>
      <c r="F423" s="4">
        <v>860</v>
      </c>
      <c r="G423" s="22">
        <f t="shared" si="26"/>
        <v>0</v>
      </c>
      <c r="H423" s="22">
        <v>125</v>
      </c>
      <c r="I423" s="22">
        <f t="shared" si="27"/>
        <v>0</v>
      </c>
      <c r="J423" s="23">
        <f>'[1]MARCH-20'!M423</f>
        <v>0</v>
      </c>
      <c r="K423" s="23">
        <v>30</v>
      </c>
      <c r="L423" s="24">
        <f t="shared" si="29"/>
        <v>30</v>
      </c>
      <c r="M423" s="25"/>
      <c r="N423" s="26">
        <f t="shared" si="28"/>
        <v>30</v>
      </c>
      <c r="O423" s="28"/>
      <c r="P423" s="4"/>
    </row>
    <row r="424" spans="1:19" x14ac:dyDescent="0.25">
      <c r="A424" s="20">
        <v>419</v>
      </c>
      <c r="B424" s="4" t="s">
        <v>530</v>
      </c>
      <c r="C424" s="4">
        <v>720365763</v>
      </c>
      <c r="D424" s="4"/>
      <c r="E424" s="4">
        <v>420</v>
      </c>
      <c r="F424" s="4">
        <v>420</v>
      </c>
      <c r="G424" s="22">
        <f t="shared" si="26"/>
        <v>0</v>
      </c>
      <c r="H424" s="22">
        <v>125</v>
      </c>
      <c r="I424" s="22">
        <f t="shared" si="27"/>
        <v>0</v>
      </c>
      <c r="J424" s="23">
        <f>'[1]MARCH-20'!M424</f>
        <v>0</v>
      </c>
      <c r="K424" s="23">
        <v>30</v>
      </c>
      <c r="L424" s="24">
        <f t="shared" si="29"/>
        <v>30</v>
      </c>
      <c r="M424" s="25"/>
      <c r="N424" s="26">
        <f t="shared" si="28"/>
        <v>30</v>
      </c>
      <c r="O424" s="28"/>
      <c r="P424" s="4"/>
    </row>
    <row r="425" spans="1:19" x14ac:dyDescent="0.25">
      <c r="A425" s="20">
        <v>420</v>
      </c>
      <c r="B425" s="4" t="s">
        <v>531</v>
      </c>
      <c r="C425" s="4">
        <v>722866436</v>
      </c>
      <c r="D425" s="4"/>
      <c r="E425" s="4">
        <v>283</v>
      </c>
      <c r="F425" s="4">
        <v>283</v>
      </c>
      <c r="G425" s="22">
        <f t="shared" si="26"/>
        <v>0</v>
      </c>
      <c r="H425" s="22">
        <v>125</v>
      </c>
      <c r="I425" s="22">
        <f t="shared" si="27"/>
        <v>0</v>
      </c>
      <c r="J425" s="23">
        <f>'[1]MARCH-20'!M425</f>
        <v>0</v>
      </c>
      <c r="K425" s="23">
        <v>30</v>
      </c>
      <c r="L425" s="24">
        <f t="shared" si="29"/>
        <v>30</v>
      </c>
      <c r="M425" s="25"/>
      <c r="N425" s="26">
        <f t="shared" si="28"/>
        <v>30</v>
      </c>
      <c r="O425" s="28"/>
      <c r="P425" s="4"/>
    </row>
    <row r="426" spans="1:19" x14ac:dyDescent="0.25">
      <c r="A426" s="20">
        <v>421</v>
      </c>
      <c r="B426" s="4" t="s">
        <v>532</v>
      </c>
      <c r="C426" s="38" t="s">
        <v>533</v>
      </c>
      <c r="D426" s="38"/>
      <c r="E426" s="4">
        <v>146</v>
      </c>
      <c r="F426" s="4">
        <v>146</v>
      </c>
      <c r="G426" s="22">
        <f t="shared" si="26"/>
        <v>0</v>
      </c>
      <c r="H426" s="22">
        <v>125</v>
      </c>
      <c r="I426" s="22">
        <f t="shared" si="27"/>
        <v>0</v>
      </c>
      <c r="J426" s="23">
        <f>'[1]MARCH-20'!M426</f>
        <v>0</v>
      </c>
      <c r="K426" s="23">
        <v>30</v>
      </c>
      <c r="L426" s="24">
        <f t="shared" si="29"/>
        <v>30</v>
      </c>
      <c r="M426" s="25"/>
      <c r="N426" s="26">
        <f t="shared" si="28"/>
        <v>30</v>
      </c>
      <c r="O426" s="28"/>
      <c r="P426" s="4"/>
    </row>
    <row r="427" spans="1:19" x14ac:dyDescent="0.25">
      <c r="A427" s="20">
        <v>422</v>
      </c>
      <c r="B427" s="4" t="s">
        <v>534</v>
      </c>
      <c r="C427" s="4">
        <v>721404562</v>
      </c>
      <c r="D427" s="4"/>
      <c r="E427" s="4">
        <v>216</v>
      </c>
      <c r="F427" s="4">
        <v>216</v>
      </c>
      <c r="G427" s="22">
        <f t="shared" si="26"/>
        <v>0</v>
      </c>
      <c r="H427" s="22">
        <v>125</v>
      </c>
      <c r="I427" s="22">
        <f t="shared" si="27"/>
        <v>0</v>
      </c>
      <c r="J427" s="23">
        <f>'[1]MARCH-20'!M427</f>
        <v>655</v>
      </c>
      <c r="K427" s="23">
        <v>30</v>
      </c>
      <c r="L427" s="24">
        <f t="shared" si="29"/>
        <v>685</v>
      </c>
      <c r="M427" s="25"/>
      <c r="N427" s="26">
        <f t="shared" si="28"/>
        <v>685</v>
      </c>
      <c r="O427" s="28"/>
      <c r="P427" s="4"/>
    </row>
    <row r="428" spans="1:19" x14ac:dyDescent="0.25">
      <c r="A428" s="20">
        <v>423</v>
      </c>
      <c r="B428" s="4" t="s">
        <v>535</v>
      </c>
      <c r="C428" s="4">
        <v>716041119</v>
      </c>
      <c r="D428" s="30" t="s">
        <v>536</v>
      </c>
      <c r="E428" s="4">
        <v>636</v>
      </c>
      <c r="F428" s="4">
        <v>636</v>
      </c>
      <c r="G428" s="22">
        <f t="shared" si="26"/>
        <v>0</v>
      </c>
      <c r="H428" s="22">
        <v>125</v>
      </c>
      <c r="I428" s="22">
        <f t="shared" si="27"/>
        <v>0</v>
      </c>
      <c r="J428" s="23">
        <f>'[1]MARCH-20'!M428</f>
        <v>0</v>
      </c>
      <c r="K428" s="23">
        <v>30</v>
      </c>
      <c r="L428" s="24">
        <f t="shared" si="29"/>
        <v>30</v>
      </c>
      <c r="M428" s="25"/>
      <c r="N428" s="26">
        <f t="shared" si="28"/>
        <v>30</v>
      </c>
      <c r="O428" s="27"/>
      <c r="P428" s="4"/>
    </row>
    <row r="429" spans="1:19" x14ac:dyDescent="0.25">
      <c r="A429" s="20">
        <v>424</v>
      </c>
      <c r="B429" s="4" t="s">
        <v>537</v>
      </c>
      <c r="C429" s="4">
        <v>722769443</v>
      </c>
      <c r="D429" s="4"/>
      <c r="E429" s="4">
        <v>318</v>
      </c>
      <c r="F429" s="4">
        <v>318</v>
      </c>
      <c r="G429" s="22">
        <f t="shared" si="26"/>
        <v>0</v>
      </c>
      <c r="H429" s="22">
        <v>125</v>
      </c>
      <c r="I429" s="22">
        <f t="shared" si="27"/>
        <v>0</v>
      </c>
      <c r="J429" s="23">
        <f>'[1]MARCH-20'!M429</f>
        <v>-2990</v>
      </c>
      <c r="K429" s="23">
        <v>30</v>
      </c>
      <c r="L429" s="24">
        <f t="shared" si="29"/>
        <v>-2960</v>
      </c>
      <c r="M429" s="25"/>
      <c r="N429" s="26">
        <f t="shared" si="28"/>
        <v>-2960</v>
      </c>
      <c r="O429" s="28"/>
      <c r="P429" s="4" t="s">
        <v>21</v>
      </c>
      <c r="Q429" s="5" t="s">
        <v>538</v>
      </c>
      <c r="S429" s="5" t="s">
        <v>539</v>
      </c>
    </row>
    <row r="430" spans="1:19" x14ac:dyDescent="0.25">
      <c r="A430" s="20">
        <v>425</v>
      </c>
      <c r="B430" s="4" t="s">
        <v>540</v>
      </c>
      <c r="C430" s="4">
        <v>722242009</v>
      </c>
      <c r="D430" s="4"/>
      <c r="E430" s="4">
        <v>1071</v>
      </c>
      <c r="F430" s="4">
        <v>1071</v>
      </c>
      <c r="G430" s="22">
        <f t="shared" si="26"/>
        <v>0</v>
      </c>
      <c r="H430" s="22">
        <v>125</v>
      </c>
      <c r="I430" s="22">
        <f t="shared" si="27"/>
        <v>0</v>
      </c>
      <c r="J430" s="23">
        <f>'[1]MARCH-20'!M430</f>
        <v>0</v>
      </c>
      <c r="K430" s="23">
        <v>30</v>
      </c>
      <c r="L430" s="24">
        <f t="shared" si="29"/>
        <v>30</v>
      </c>
      <c r="M430" s="25"/>
      <c r="N430" s="26">
        <f t="shared" si="28"/>
        <v>30</v>
      </c>
      <c r="O430" s="28"/>
      <c r="P430" s="4"/>
    </row>
    <row r="431" spans="1:19" s="65" customFormat="1" x14ac:dyDescent="0.25">
      <c r="A431" s="40">
        <v>426</v>
      </c>
      <c r="B431" s="59" t="s">
        <v>541</v>
      </c>
      <c r="C431" s="59">
        <v>722760475</v>
      </c>
      <c r="D431" s="59"/>
      <c r="E431" s="59">
        <v>1259</v>
      </c>
      <c r="F431" s="59">
        <v>1259</v>
      </c>
      <c r="G431" s="60">
        <f t="shared" si="26"/>
        <v>0</v>
      </c>
      <c r="H431" s="22">
        <v>125</v>
      </c>
      <c r="I431" s="22">
        <f t="shared" si="27"/>
        <v>0</v>
      </c>
      <c r="J431" s="23">
        <f>'[1]MARCH-20'!M431</f>
        <v>9255</v>
      </c>
      <c r="K431" s="23">
        <v>30</v>
      </c>
      <c r="L431" s="61">
        <f t="shared" si="29"/>
        <v>9285</v>
      </c>
      <c r="M431" s="62"/>
      <c r="N431" s="63">
        <f t="shared" si="28"/>
        <v>9285</v>
      </c>
      <c r="O431" s="64"/>
      <c r="P431" s="59"/>
    </row>
    <row r="432" spans="1:19" x14ac:dyDescent="0.25">
      <c r="A432" s="20">
        <v>427</v>
      </c>
      <c r="B432" s="4" t="s">
        <v>542</v>
      </c>
      <c r="C432" s="4">
        <v>725634464</v>
      </c>
      <c r="D432" s="4"/>
      <c r="E432" s="4">
        <v>269</v>
      </c>
      <c r="F432" s="4">
        <v>269</v>
      </c>
      <c r="G432" s="22">
        <f t="shared" si="26"/>
        <v>0</v>
      </c>
      <c r="H432" s="22">
        <v>125</v>
      </c>
      <c r="I432" s="22">
        <f t="shared" si="27"/>
        <v>0</v>
      </c>
      <c r="J432" s="23">
        <f>'[1]MARCH-20'!M432</f>
        <v>-5</v>
      </c>
      <c r="K432" s="23">
        <v>30</v>
      </c>
      <c r="L432" s="24">
        <f t="shared" si="29"/>
        <v>25</v>
      </c>
      <c r="M432" s="25"/>
      <c r="N432" s="26">
        <f t="shared" si="28"/>
        <v>25</v>
      </c>
      <c r="P432" s="4"/>
    </row>
    <row r="433" spans="1:17" x14ac:dyDescent="0.25">
      <c r="A433" s="20">
        <v>428</v>
      </c>
      <c r="B433" s="4" t="s">
        <v>543</v>
      </c>
      <c r="C433" s="4">
        <v>725255937</v>
      </c>
      <c r="D433" s="4"/>
      <c r="E433" s="4">
        <v>62</v>
      </c>
      <c r="F433" s="4">
        <v>62</v>
      </c>
      <c r="G433" s="22">
        <f t="shared" si="26"/>
        <v>0</v>
      </c>
      <c r="H433" s="22">
        <v>125</v>
      </c>
      <c r="I433" s="22">
        <f t="shared" si="27"/>
        <v>0</v>
      </c>
      <c r="J433" s="23">
        <f>'[1]MARCH-20'!M433</f>
        <v>1655</v>
      </c>
      <c r="K433" s="23">
        <v>30</v>
      </c>
      <c r="L433" s="24">
        <f t="shared" si="29"/>
        <v>1685</v>
      </c>
      <c r="M433" s="25"/>
      <c r="N433" s="26">
        <f t="shared" si="28"/>
        <v>1685</v>
      </c>
      <c r="O433" s="28"/>
      <c r="P433" s="4"/>
    </row>
    <row r="434" spans="1:17" x14ac:dyDescent="0.25">
      <c r="A434" s="20">
        <v>429</v>
      </c>
      <c r="B434" s="4" t="s">
        <v>544</v>
      </c>
      <c r="C434" s="4">
        <v>722554447</v>
      </c>
      <c r="D434" s="4"/>
      <c r="E434" s="4">
        <v>296</v>
      </c>
      <c r="F434" s="4">
        <v>296</v>
      </c>
      <c r="G434" s="22">
        <f t="shared" si="26"/>
        <v>0</v>
      </c>
      <c r="H434" s="22">
        <v>125</v>
      </c>
      <c r="I434" s="22">
        <f t="shared" si="27"/>
        <v>0</v>
      </c>
      <c r="J434" s="23">
        <f>'[1]MARCH-20'!M434</f>
        <v>1010</v>
      </c>
      <c r="K434" s="23">
        <v>30</v>
      </c>
      <c r="L434" s="24">
        <f t="shared" si="29"/>
        <v>1040</v>
      </c>
      <c r="M434" s="25"/>
      <c r="N434" s="26">
        <f t="shared" si="28"/>
        <v>1040</v>
      </c>
      <c r="O434" s="28"/>
      <c r="P434" s="4"/>
    </row>
    <row r="435" spans="1:17" x14ac:dyDescent="0.25">
      <c r="A435" s="20">
        <v>430</v>
      </c>
      <c r="B435" s="4" t="s">
        <v>545</v>
      </c>
      <c r="C435" s="4">
        <v>720390976</v>
      </c>
      <c r="D435" s="4"/>
      <c r="E435" s="4">
        <v>780</v>
      </c>
      <c r="F435" s="4">
        <v>780</v>
      </c>
      <c r="G435" s="22">
        <f t="shared" si="26"/>
        <v>0</v>
      </c>
      <c r="H435" s="22">
        <v>125</v>
      </c>
      <c r="I435" s="22">
        <f t="shared" si="27"/>
        <v>0</v>
      </c>
      <c r="J435" s="23">
        <f>'[1]MARCH-20'!M435</f>
        <v>0</v>
      </c>
      <c r="K435" s="23">
        <v>30</v>
      </c>
      <c r="L435" s="24">
        <f t="shared" si="29"/>
        <v>30</v>
      </c>
      <c r="M435" s="25"/>
      <c r="N435" s="26">
        <f t="shared" si="28"/>
        <v>30</v>
      </c>
      <c r="O435" s="39"/>
      <c r="P435" s="4"/>
    </row>
    <row r="436" spans="1:17" s="65" customFormat="1" x14ac:dyDescent="0.25">
      <c r="A436" s="40">
        <v>431</v>
      </c>
      <c r="B436" s="59" t="s">
        <v>546</v>
      </c>
      <c r="C436" s="59">
        <v>724145888</v>
      </c>
      <c r="D436" s="59"/>
      <c r="E436" s="59">
        <v>306</v>
      </c>
      <c r="F436" s="59">
        <v>306</v>
      </c>
      <c r="G436" s="60">
        <f t="shared" si="26"/>
        <v>0</v>
      </c>
      <c r="H436" s="22">
        <v>125</v>
      </c>
      <c r="I436" s="22">
        <f t="shared" si="27"/>
        <v>0</v>
      </c>
      <c r="J436" s="23">
        <f>'[1]MARCH-20'!M436</f>
        <v>0</v>
      </c>
      <c r="K436" s="23">
        <v>30</v>
      </c>
      <c r="L436" s="61">
        <f t="shared" si="29"/>
        <v>30</v>
      </c>
      <c r="M436" s="62"/>
      <c r="N436" s="63">
        <f t="shared" si="28"/>
        <v>30</v>
      </c>
      <c r="O436" s="66"/>
      <c r="P436" s="59"/>
      <c r="Q436" s="67"/>
    </row>
    <row r="437" spans="1:17" x14ac:dyDescent="0.25">
      <c r="A437" s="20">
        <v>432</v>
      </c>
      <c r="B437" s="4" t="s">
        <v>547</v>
      </c>
      <c r="C437" s="4">
        <v>722355638</v>
      </c>
      <c r="D437" s="4"/>
      <c r="E437" s="4">
        <v>504</v>
      </c>
      <c r="F437" s="4">
        <v>504</v>
      </c>
      <c r="G437" s="22">
        <f>F437-E437</f>
        <v>0</v>
      </c>
      <c r="H437" s="22">
        <v>125</v>
      </c>
      <c r="I437" s="22">
        <f t="shared" si="27"/>
        <v>0</v>
      </c>
      <c r="J437" s="23">
        <f>'[1]MARCH-20'!M437</f>
        <v>0</v>
      </c>
      <c r="K437" s="23">
        <v>30</v>
      </c>
      <c r="L437" s="24">
        <f t="shared" si="29"/>
        <v>30</v>
      </c>
      <c r="M437" s="25"/>
      <c r="N437" s="26">
        <f t="shared" si="28"/>
        <v>30</v>
      </c>
      <c r="O437" s="39"/>
      <c r="P437" s="4"/>
    </row>
    <row r="438" spans="1:17" x14ac:dyDescent="0.25">
      <c r="A438" s="20">
        <v>433</v>
      </c>
      <c r="B438" s="4" t="s">
        <v>548</v>
      </c>
      <c r="C438" s="4">
        <v>723070745</v>
      </c>
      <c r="D438" s="4"/>
      <c r="E438" s="4">
        <v>1029</v>
      </c>
      <c r="F438" s="4">
        <v>1029</v>
      </c>
      <c r="G438" s="22">
        <f t="shared" ref="G438:G501" si="30">F438-E438</f>
        <v>0</v>
      </c>
      <c r="H438" s="22">
        <v>125</v>
      </c>
      <c r="I438" s="22">
        <f t="shared" si="27"/>
        <v>0</v>
      </c>
      <c r="J438" s="23">
        <f>'[1]MARCH-20'!M438</f>
        <v>-1185</v>
      </c>
      <c r="K438" s="23">
        <v>30</v>
      </c>
      <c r="L438" s="24">
        <f t="shared" si="29"/>
        <v>-1155</v>
      </c>
      <c r="M438" s="25"/>
      <c r="N438" s="26">
        <f t="shared" si="28"/>
        <v>-1155</v>
      </c>
      <c r="O438" s="28"/>
      <c r="P438" s="4"/>
    </row>
    <row r="439" spans="1:17" x14ac:dyDescent="0.25">
      <c r="A439" s="20">
        <v>434</v>
      </c>
      <c r="B439" s="4" t="s">
        <v>549</v>
      </c>
      <c r="C439" s="4">
        <v>724149380</v>
      </c>
      <c r="D439" s="4"/>
      <c r="E439" s="4">
        <v>426</v>
      </c>
      <c r="F439" s="4">
        <v>426</v>
      </c>
      <c r="G439" s="22">
        <f t="shared" si="30"/>
        <v>0</v>
      </c>
      <c r="H439" s="22">
        <v>125</v>
      </c>
      <c r="I439" s="22">
        <f t="shared" si="27"/>
        <v>0</v>
      </c>
      <c r="J439" s="23">
        <f>'[1]MARCH-20'!M439</f>
        <v>1310</v>
      </c>
      <c r="K439" s="23">
        <v>30</v>
      </c>
      <c r="L439" s="24">
        <f t="shared" si="29"/>
        <v>1340</v>
      </c>
      <c r="M439" s="25"/>
      <c r="N439" s="26">
        <f t="shared" si="28"/>
        <v>1340</v>
      </c>
      <c r="O439" s="39"/>
      <c r="P439" s="4"/>
    </row>
    <row r="440" spans="1:17" x14ac:dyDescent="0.25">
      <c r="A440" s="20">
        <v>435</v>
      </c>
      <c r="B440" s="4" t="s">
        <v>550</v>
      </c>
      <c r="C440" s="4">
        <v>723293672</v>
      </c>
      <c r="D440" s="30" t="s">
        <v>551</v>
      </c>
      <c r="E440" s="4">
        <v>893</v>
      </c>
      <c r="F440" s="4">
        <v>893</v>
      </c>
      <c r="G440" s="22">
        <f t="shared" si="30"/>
        <v>0</v>
      </c>
      <c r="H440" s="22">
        <v>125</v>
      </c>
      <c r="I440" s="22">
        <f t="shared" si="27"/>
        <v>0</v>
      </c>
      <c r="J440" s="23">
        <f>'[1]MARCH-20'!M440</f>
        <v>2340</v>
      </c>
      <c r="K440" s="23">
        <v>30</v>
      </c>
      <c r="L440" s="24">
        <f t="shared" si="29"/>
        <v>2370</v>
      </c>
      <c r="M440" s="25"/>
      <c r="N440" s="26">
        <f t="shared" si="28"/>
        <v>2370</v>
      </c>
      <c r="O440" s="39"/>
      <c r="P440" s="4"/>
    </row>
    <row r="441" spans="1:17" x14ac:dyDescent="0.25">
      <c r="A441" s="20">
        <v>436</v>
      </c>
      <c r="B441" s="4" t="s">
        <v>552</v>
      </c>
      <c r="C441" s="4">
        <v>721757189</v>
      </c>
      <c r="D441" s="4"/>
      <c r="E441" s="4">
        <v>797</v>
      </c>
      <c r="F441" s="4">
        <v>797</v>
      </c>
      <c r="G441" s="22">
        <f t="shared" si="30"/>
        <v>0</v>
      </c>
      <c r="H441" s="22">
        <v>125</v>
      </c>
      <c r="I441" s="22">
        <f t="shared" si="27"/>
        <v>0</v>
      </c>
      <c r="J441" s="23">
        <f>'[1]MARCH-20'!M441</f>
        <v>0</v>
      </c>
      <c r="K441" s="23">
        <v>30</v>
      </c>
      <c r="L441" s="24">
        <f t="shared" si="29"/>
        <v>30</v>
      </c>
      <c r="M441" s="25"/>
      <c r="N441" s="26">
        <f t="shared" si="28"/>
        <v>30</v>
      </c>
      <c r="O441" s="28"/>
      <c r="P441" s="4"/>
    </row>
    <row r="442" spans="1:17" x14ac:dyDescent="0.25">
      <c r="A442" s="20">
        <v>437</v>
      </c>
      <c r="B442" s="4" t="s">
        <v>553</v>
      </c>
      <c r="C442" s="4">
        <v>722313539</v>
      </c>
      <c r="D442" s="30" t="s">
        <v>554</v>
      </c>
      <c r="E442" s="4">
        <v>1318</v>
      </c>
      <c r="F442" s="4">
        <v>1318</v>
      </c>
      <c r="G442" s="22">
        <f t="shared" si="30"/>
        <v>0</v>
      </c>
      <c r="H442" s="22">
        <v>125</v>
      </c>
      <c r="I442" s="22">
        <f t="shared" si="27"/>
        <v>0</v>
      </c>
      <c r="J442" s="23">
        <f>'[1]MARCH-20'!M442</f>
        <v>0</v>
      </c>
      <c r="K442" s="23">
        <v>30</v>
      </c>
      <c r="L442" s="24">
        <f t="shared" si="29"/>
        <v>30</v>
      </c>
      <c r="M442" s="25"/>
      <c r="N442" s="26">
        <f t="shared" si="28"/>
        <v>30</v>
      </c>
      <c r="O442" s="28"/>
      <c r="P442" s="4"/>
    </row>
    <row r="443" spans="1:17" x14ac:dyDescent="0.25">
      <c r="A443" s="20">
        <v>438</v>
      </c>
      <c r="B443" s="4" t="s">
        <v>555</v>
      </c>
      <c r="C443" s="4">
        <v>721477628</v>
      </c>
      <c r="D443" s="4"/>
      <c r="E443" s="4">
        <v>228</v>
      </c>
      <c r="F443" s="4">
        <v>228</v>
      </c>
      <c r="G443" s="22">
        <f t="shared" si="30"/>
        <v>0</v>
      </c>
      <c r="H443" s="22">
        <v>125</v>
      </c>
      <c r="I443" s="22">
        <f t="shared" si="27"/>
        <v>0</v>
      </c>
      <c r="J443" s="23">
        <f>'[1]MARCH-20'!M443</f>
        <v>4745</v>
      </c>
      <c r="K443" s="23">
        <v>30</v>
      </c>
      <c r="L443" s="24">
        <f t="shared" si="29"/>
        <v>4775</v>
      </c>
      <c r="M443" s="25"/>
      <c r="N443" s="26">
        <f t="shared" si="28"/>
        <v>4775</v>
      </c>
      <c r="O443" s="28"/>
      <c r="P443" s="31"/>
    </row>
    <row r="444" spans="1:17" x14ac:dyDescent="0.25">
      <c r="A444" s="20">
        <v>439</v>
      </c>
      <c r="B444" s="4" t="s">
        <v>556</v>
      </c>
      <c r="C444" s="4">
        <v>722892286</v>
      </c>
      <c r="D444" s="30" t="s">
        <v>557</v>
      </c>
      <c r="E444" s="4">
        <v>477</v>
      </c>
      <c r="F444" s="4">
        <v>477</v>
      </c>
      <c r="G444" s="22">
        <f t="shared" si="30"/>
        <v>0</v>
      </c>
      <c r="H444" s="22">
        <v>125</v>
      </c>
      <c r="I444" s="22">
        <f t="shared" si="27"/>
        <v>0</v>
      </c>
      <c r="J444" s="23">
        <f>'[1]MARCH-20'!M444</f>
        <v>30</v>
      </c>
      <c r="K444" s="23">
        <v>30</v>
      </c>
      <c r="L444" s="24">
        <f t="shared" si="29"/>
        <v>60</v>
      </c>
      <c r="M444" s="25"/>
      <c r="N444" s="26">
        <f t="shared" si="28"/>
        <v>60</v>
      </c>
      <c r="O444" s="28"/>
      <c r="P444" s="4"/>
    </row>
    <row r="445" spans="1:17" x14ac:dyDescent="0.25">
      <c r="A445" s="20">
        <v>440</v>
      </c>
      <c r="B445" s="4" t="s">
        <v>558</v>
      </c>
      <c r="C445" s="4">
        <v>722796678</v>
      </c>
      <c r="D445" s="4"/>
      <c r="E445" s="41">
        <v>12</v>
      </c>
      <c r="F445" s="41">
        <v>12</v>
      </c>
      <c r="G445" s="22">
        <f t="shared" si="30"/>
        <v>0</v>
      </c>
      <c r="H445" s="22">
        <v>125</v>
      </c>
      <c r="I445" s="22">
        <f t="shared" si="27"/>
        <v>0</v>
      </c>
      <c r="J445" s="23">
        <f>'[1]MARCH-20'!M445</f>
        <v>-225</v>
      </c>
      <c r="K445" s="23">
        <v>30</v>
      </c>
      <c r="L445" s="24">
        <f t="shared" si="29"/>
        <v>-195</v>
      </c>
      <c r="M445" s="25"/>
      <c r="N445" s="26">
        <f t="shared" si="28"/>
        <v>-195</v>
      </c>
      <c r="O445" s="28"/>
      <c r="P445" s="4"/>
    </row>
    <row r="446" spans="1:17" x14ac:dyDescent="0.25">
      <c r="A446" s="20">
        <v>441</v>
      </c>
      <c r="B446" s="4" t="s">
        <v>559</v>
      </c>
      <c r="C446" s="4">
        <v>726672738</v>
      </c>
      <c r="D446" s="4"/>
      <c r="E446" s="4">
        <v>612</v>
      </c>
      <c r="F446" s="4">
        <v>612</v>
      </c>
      <c r="G446" s="22">
        <f t="shared" si="30"/>
        <v>0</v>
      </c>
      <c r="H446" s="22">
        <v>125</v>
      </c>
      <c r="I446" s="22">
        <f t="shared" si="27"/>
        <v>0</v>
      </c>
      <c r="J446" s="23">
        <f>'[1]MARCH-20'!M446</f>
        <v>0</v>
      </c>
      <c r="K446" s="23">
        <v>30</v>
      </c>
      <c r="L446" s="24">
        <f t="shared" si="29"/>
        <v>30</v>
      </c>
      <c r="M446" s="25"/>
      <c r="N446" s="26">
        <f t="shared" si="28"/>
        <v>30</v>
      </c>
      <c r="O446" s="28"/>
      <c r="P446" s="4"/>
    </row>
    <row r="447" spans="1:17" x14ac:dyDescent="0.25">
      <c r="A447" s="20">
        <v>442</v>
      </c>
      <c r="B447" s="4" t="s">
        <v>560</v>
      </c>
      <c r="C447" s="4">
        <v>722961223</v>
      </c>
      <c r="D447" s="30" t="s">
        <v>561</v>
      </c>
      <c r="E447" s="4">
        <v>192</v>
      </c>
      <c r="F447" s="4">
        <v>192</v>
      </c>
      <c r="G447" s="22">
        <f t="shared" si="30"/>
        <v>0</v>
      </c>
      <c r="H447" s="22">
        <v>125</v>
      </c>
      <c r="I447" s="22">
        <f t="shared" si="27"/>
        <v>0</v>
      </c>
      <c r="J447" s="23">
        <f>'[1]MARCH-20'!M447</f>
        <v>5560</v>
      </c>
      <c r="K447" s="23">
        <v>30</v>
      </c>
      <c r="L447" s="24">
        <f t="shared" si="29"/>
        <v>5590</v>
      </c>
      <c r="M447" s="25"/>
      <c r="N447" s="26">
        <f t="shared" si="28"/>
        <v>5590</v>
      </c>
      <c r="O447" s="28"/>
      <c r="P447" s="4"/>
    </row>
    <row r="448" spans="1:17" x14ac:dyDescent="0.25">
      <c r="A448" s="20">
        <v>443</v>
      </c>
      <c r="B448" s="4" t="s">
        <v>562</v>
      </c>
      <c r="C448" s="4">
        <v>721757189</v>
      </c>
      <c r="D448" s="4"/>
      <c r="E448" s="4">
        <v>135</v>
      </c>
      <c r="F448" s="4">
        <v>135</v>
      </c>
      <c r="G448" s="22">
        <f t="shared" si="30"/>
        <v>0</v>
      </c>
      <c r="H448" s="22">
        <v>125</v>
      </c>
      <c r="I448" s="22">
        <f t="shared" si="27"/>
        <v>0</v>
      </c>
      <c r="J448" s="23">
        <f>'[1]MARCH-20'!M448</f>
        <v>4980</v>
      </c>
      <c r="K448" s="23">
        <v>30</v>
      </c>
      <c r="L448" s="24">
        <f t="shared" si="29"/>
        <v>5010</v>
      </c>
      <c r="M448" s="25"/>
      <c r="N448" s="26">
        <f t="shared" si="28"/>
        <v>5010</v>
      </c>
      <c r="O448" s="28"/>
      <c r="P448" s="4"/>
    </row>
    <row r="449" spans="1:20" x14ac:dyDescent="0.25">
      <c r="A449" s="20">
        <v>444</v>
      </c>
      <c r="B449" s="4" t="s">
        <v>563</v>
      </c>
      <c r="C449" s="4">
        <v>721247356</v>
      </c>
      <c r="D449" s="30" t="s">
        <v>564</v>
      </c>
      <c r="E449" s="4">
        <v>233</v>
      </c>
      <c r="F449" s="4">
        <v>233</v>
      </c>
      <c r="G449" s="22">
        <f>F449-E449</f>
        <v>0</v>
      </c>
      <c r="H449" s="22">
        <v>125</v>
      </c>
      <c r="I449" s="22">
        <f t="shared" si="27"/>
        <v>0</v>
      </c>
      <c r="J449" s="23">
        <f>'[1]MARCH-20'!M449</f>
        <v>3030</v>
      </c>
      <c r="K449" s="23">
        <v>30</v>
      </c>
      <c r="L449" s="24">
        <f t="shared" si="29"/>
        <v>3060</v>
      </c>
      <c r="M449" s="25"/>
      <c r="N449" s="26">
        <f t="shared" si="28"/>
        <v>3060</v>
      </c>
      <c r="O449" s="28"/>
      <c r="P449" s="4"/>
    </row>
    <row r="450" spans="1:20" x14ac:dyDescent="0.25">
      <c r="A450" s="20">
        <v>445</v>
      </c>
      <c r="B450" s="4" t="s">
        <v>565</v>
      </c>
      <c r="C450" s="4">
        <v>722362236</v>
      </c>
      <c r="D450" s="4"/>
      <c r="E450" s="41">
        <v>204</v>
      </c>
      <c r="F450" s="41">
        <v>204</v>
      </c>
      <c r="G450" s="22">
        <f t="shared" si="30"/>
        <v>0</v>
      </c>
      <c r="H450" s="22">
        <v>125</v>
      </c>
      <c r="I450" s="22">
        <f t="shared" si="27"/>
        <v>0</v>
      </c>
      <c r="J450" s="23">
        <f>'[1]MARCH-20'!M450</f>
        <v>0</v>
      </c>
      <c r="K450" s="23">
        <v>30</v>
      </c>
      <c r="L450" s="24">
        <f t="shared" si="29"/>
        <v>30</v>
      </c>
      <c r="M450" s="25"/>
      <c r="N450" s="26">
        <f t="shared" si="28"/>
        <v>30</v>
      </c>
      <c r="O450" s="28"/>
      <c r="P450" s="4"/>
      <c r="Q450" s="57">
        <v>100</v>
      </c>
    </row>
    <row r="451" spans="1:20" x14ac:dyDescent="0.25">
      <c r="A451" s="20">
        <v>446</v>
      </c>
      <c r="B451" s="4" t="s">
        <v>566</v>
      </c>
      <c r="C451" s="4">
        <v>728745694</v>
      </c>
      <c r="D451" s="4"/>
      <c r="E451" s="4">
        <v>469</v>
      </c>
      <c r="F451" s="4">
        <v>469</v>
      </c>
      <c r="G451" s="22">
        <f t="shared" si="30"/>
        <v>0</v>
      </c>
      <c r="H451" s="22">
        <v>125</v>
      </c>
      <c r="I451" s="22">
        <f t="shared" si="27"/>
        <v>0</v>
      </c>
      <c r="J451" s="23">
        <f>'[1]MARCH-20'!M451</f>
        <v>30</v>
      </c>
      <c r="K451" s="23">
        <v>30</v>
      </c>
      <c r="L451" s="24">
        <f t="shared" si="29"/>
        <v>60</v>
      </c>
      <c r="M451" s="25"/>
      <c r="N451" s="26">
        <f t="shared" si="28"/>
        <v>60</v>
      </c>
      <c r="O451" s="28"/>
      <c r="P451" s="4"/>
      <c r="T451" s="5">
        <f>136+40</f>
        <v>176</v>
      </c>
    </row>
    <row r="452" spans="1:20" x14ac:dyDescent="0.25">
      <c r="A452" s="20">
        <v>447</v>
      </c>
      <c r="B452" s="4" t="s">
        <v>567</v>
      </c>
      <c r="C452" s="38" t="s">
        <v>568</v>
      </c>
      <c r="D452" s="38"/>
      <c r="E452" s="4">
        <v>468</v>
      </c>
      <c r="F452" s="4">
        <v>468</v>
      </c>
      <c r="G452" s="22">
        <f t="shared" si="30"/>
        <v>0</v>
      </c>
      <c r="H452" s="22">
        <v>125</v>
      </c>
      <c r="I452" s="22">
        <f t="shared" si="27"/>
        <v>0</v>
      </c>
      <c r="J452" s="23">
        <f>'[1]MARCH-20'!M452</f>
        <v>9280</v>
      </c>
      <c r="K452" s="23">
        <v>30</v>
      </c>
      <c r="L452" s="24">
        <f t="shared" si="29"/>
        <v>9310</v>
      </c>
      <c r="M452" s="25"/>
      <c r="N452" s="26">
        <f t="shared" si="28"/>
        <v>9310</v>
      </c>
      <c r="O452" s="28"/>
      <c r="P452" s="4"/>
    </row>
    <row r="453" spans="1:20" x14ac:dyDescent="0.25">
      <c r="A453" s="20">
        <v>448</v>
      </c>
      <c r="B453" s="4" t="s">
        <v>569</v>
      </c>
      <c r="C453" s="4">
        <v>722789895</v>
      </c>
      <c r="D453" s="30" t="s">
        <v>570</v>
      </c>
      <c r="E453" s="4">
        <v>173</v>
      </c>
      <c r="F453" s="4">
        <v>173</v>
      </c>
      <c r="G453" s="22">
        <f t="shared" si="30"/>
        <v>0</v>
      </c>
      <c r="H453" s="22">
        <v>125</v>
      </c>
      <c r="I453" s="22">
        <f t="shared" si="27"/>
        <v>0</v>
      </c>
      <c r="J453" s="23">
        <f>'[1]MARCH-20'!M453</f>
        <v>2</v>
      </c>
      <c r="K453" s="23">
        <v>30</v>
      </c>
      <c r="L453" s="24">
        <f t="shared" si="29"/>
        <v>32</v>
      </c>
      <c r="M453" s="4"/>
      <c r="N453" s="26">
        <f t="shared" si="28"/>
        <v>32</v>
      </c>
      <c r="O453" s="28"/>
      <c r="P453" s="4"/>
    </row>
    <row r="454" spans="1:20" x14ac:dyDescent="0.25">
      <c r="A454" s="4">
        <v>449</v>
      </c>
      <c r="B454" s="4" t="s">
        <v>571</v>
      </c>
      <c r="C454" s="4">
        <v>722274576</v>
      </c>
      <c r="D454" s="4"/>
      <c r="E454" s="4">
        <v>271</v>
      </c>
      <c r="F454" s="4">
        <v>271</v>
      </c>
      <c r="G454" s="22">
        <f t="shared" si="30"/>
        <v>0</v>
      </c>
      <c r="H454" s="22">
        <v>125</v>
      </c>
      <c r="I454" s="22">
        <f t="shared" ref="I454:I517" si="31">G454*H454</f>
        <v>0</v>
      </c>
      <c r="J454" s="23">
        <f>'[1]MARCH-20'!M454</f>
        <v>3530</v>
      </c>
      <c r="K454" s="23">
        <v>30</v>
      </c>
      <c r="L454" s="24">
        <f t="shared" si="29"/>
        <v>3560</v>
      </c>
      <c r="M454" s="25"/>
      <c r="N454" s="26">
        <f t="shared" si="28"/>
        <v>3560</v>
      </c>
      <c r="O454" s="28"/>
      <c r="P454" s="4"/>
    </row>
    <row r="455" spans="1:20" x14ac:dyDescent="0.25">
      <c r="A455" s="20">
        <v>450</v>
      </c>
      <c r="B455" s="4" t="s">
        <v>572</v>
      </c>
      <c r="C455" s="4">
        <v>722804288</v>
      </c>
      <c r="D455" s="4"/>
      <c r="E455" s="4">
        <v>16</v>
      </c>
      <c r="F455" s="4">
        <v>16</v>
      </c>
      <c r="G455" s="22">
        <f t="shared" si="30"/>
        <v>0</v>
      </c>
      <c r="H455" s="22">
        <v>125</v>
      </c>
      <c r="I455" s="22">
        <f t="shared" si="31"/>
        <v>0</v>
      </c>
      <c r="J455" s="23">
        <f>'[1]MARCH-20'!M455</f>
        <v>29980</v>
      </c>
      <c r="K455" s="23">
        <v>30</v>
      </c>
      <c r="L455" s="24">
        <f t="shared" si="29"/>
        <v>30010</v>
      </c>
      <c r="M455" s="25"/>
      <c r="N455" s="26">
        <f t="shared" ref="N455:N518" si="32">L455-M455</f>
        <v>30010</v>
      </c>
      <c r="O455" s="27"/>
      <c r="P455" s="4"/>
    </row>
    <row r="456" spans="1:20" x14ac:dyDescent="0.25">
      <c r="A456" s="20">
        <v>451</v>
      </c>
      <c r="B456" s="4" t="s">
        <v>573</v>
      </c>
      <c r="C456" s="4">
        <v>723284050</v>
      </c>
      <c r="D456" s="30" t="s">
        <v>574</v>
      </c>
      <c r="E456" s="4">
        <v>413</v>
      </c>
      <c r="F456" s="4">
        <v>413</v>
      </c>
      <c r="G456" s="22">
        <f t="shared" si="30"/>
        <v>0</v>
      </c>
      <c r="H456" s="22">
        <v>125</v>
      </c>
      <c r="I456" s="22">
        <f t="shared" si="31"/>
        <v>0</v>
      </c>
      <c r="J456" s="23">
        <f>'[1]MARCH-20'!M456</f>
        <v>5210</v>
      </c>
      <c r="K456" s="23">
        <v>30</v>
      </c>
      <c r="L456" s="24">
        <f t="shared" ref="L456:L519" si="33">I456+J456+K456</f>
        <v>5240</v>
      </c>
      <c r="M456" s="25"/>
      <c r="N456" s="26">
        <f t="shared" si="32"/>
        <v>5240</v>
      </c>
      <c r="O456" s="28"/>
      <c r="P456" s="4"/>
      <c r="Q456" s="5" t="s">
        <v>575</v>
      </c>
    </row>
    <row r="457" spans="1:20" x14ac:dyDescent="0.25">
      <c r="A457" s="20">
        <v>452</v>
      </c>
      <c r="B457" s="4" t="s">
        <v>576</v>
      </c>
      <c r="C457" s="4">
        <v>720437195</v>
      </c>
      <c r="D457" s="4"/>
      <c r="E457" s="4">
        <v>373</v>
      </c>
      <c r="F457" s="4">
        <v>373</v>
      </c>
      <c r="G457" s="22">
        <f t="shared" si="30"/>
        <v>0</v>
      </c>
      <c r="H457" s="22">
        <v>125</v>
      </c>
      <c r="I457" s="22">
        <f t="shared" si="31"/>
        <v>0</v>
      </c>
      <c r="J457" s="23">
        <f>'[1]MARCH-20'!M457</f>
        <v>2935</v>
      </c>
      <c r="K457" s="23">
        <v>30</v>
      </c>
      <c r="L457" s="24">
        <f t="shared" si="33"/>
        <v>2965</v>
      </c>
      <c r="M457" s="25"/>
      <c r="N457" s="26">
        <f t="shared" si="32"/>
        <v>2965</v>
      </c>
      <c r="O457" s="28"/>
      <c r="P457" s="4"/>
    </row>
    <row r="458" spans="1:20" x14ac:dyDescent="0.25">
      <c r="A458" s="20">
        <v>453</v>
      </c>
      <c r="B458" s="4" t="s">
        <v>577</v>
      </c>
      <c r="C458" s="4">
        <v>722855506</v>
      </c>
      <c r="D458" s="4"/>
      <c r="E458" s="4">
        <v>191</v>
      </c>
      <c r="F458" s="4">
        <v>191</v>
      </c>
      <c r="G458" s="22">
        <f t="shared" si="30"/>
        <v>0</v>
      </c>
      <c r="H458" s="22">
        <v>125</v>
      </c>
      <c r="I458" s="22">
        <f t="shared" si="31"/>
        <v>0</v>
      </c>
      <c r="J458" s="23">
        <f>'[1]MARCH-20'!M458</f>
        <v>1000</v>
      </c>
      <c r="K458" s="23">
        <v>30</v>
      </c>
      <c r="L458" s="24">
        <f t="shared" si="33"/>
        <v>1030</v>
      </c>
      <c r="M458" s="25"/>
      <c r="N458" s="26">
        <f t="shared" si="32"/>
        <v>1030</v>
      </c>
      <c r="O458" s="39"/>
      <c r="P458" s="4"/>
    </row>
    <row r="459" spans="1:20" x14ac:dyDescent="0.25">
      <c r="A459" s="20">
        <v>454</v>
      </c>
      <c r="B459" s="4" t="s">
        <v>578</v>
      </c>
      <c r="C459" s="4">
        <v>722802228</v>
      </c>
      <c r="D459" s="30" t="s">
        <v>579</v>
      </c>
      <c r="E459" s="4">
        <v>1380</v>
      </c>
      <c r="F459" s="4">
        <v>1380</v>
      </c>
      <c r="G459" s="22">
        <f t="shared" si="30"/>
        <v>0</v>
      </c>
      <c r="H459" s="22">
        <v>125</v>
      </c>
      <c r="I459" s="22">
        <f t="shared" si="31"/>
        <v>0</v>
      </c>
      <c r="J459" s="23">
        <f>'[1]MARCH-20'!M459</f>
        <v>7560</v>
      </c>
      <c r="K459" s="23">
        <v>30</v>
      </c>
      <c r="L459" s="24">
        <f t="shared" si="33"/>
        <v>7590</v>
      </c>
      <c r="M459" s="25"/>
      <c r="N459" s="26">
        <f t="shared" si="32"/>
        <v>7590</v>
      </c>
      <c r="O459" s="28"/>
      <c r="P459" s="31"/>
      <c r="Q459" s="39"/>
      <c r="R459" s="39"/>
    </row>
    <row r="460" spans="1:20" x14ac:dyDescent="0.25">
      <c r="A460" s="20">
        <v>455</v>
      </c>
      <c r="B460" s="4" t="s">
        <v>580</v>
      </c>
      <c r="C460" s="4">
        <v>720687723</v>
      </c>
      <c r="D460" s="4"/>
      <c r="E460" s="4">
        <v>157</v>
      </c>
      <c r="F460" s="4">
        <v>157</v>
      </c>
      <c r="G460" s="22">
        <f t="shared" si="30"/>
        <v>0</v>
      </c>
      <c r="H460" s="22">
        <v>125</v>
      </c>
      <c r="I460" s="22">
        <f t="shared" si="31"/>
        <v>0</v>
      </c>
      <c r="J460" s="23">
        <f>'[1]MARCH-20'!M460</f>
        <v>3730</v>
      </c>
      <c r="K460" s="23">
        <v>30</v>
      </c>
      <c r="L460" s="24">
        <f t="shared" si="33"/>
        <v>3760</v>
      </c>
      <c r="M460" s="25"/>
      <c r="N460" s="26">
        <f t="shared" si="32"/>
        <v>3760</v>
      </c>
      <c r="O460" s="27"/>
      <c r="P460" s="4"/>
    </row>
    <row r="461" spans="1:20" x14ac:dyDescent="0.25">
      <c r="A461" s="20">
        <v>456</v>
      </c>
      <c r="B461" s="4" t="s">
        <v>581</v>
      </c>
      <c r="C461" s="4">
        <v>722716617</v>
      </c>
      <c r="D461" s="4"/>
      <c r="E461" s="4">
        <v>476</v>
      </c>
      <c r="F461" s="4">
        <v>476</v>
      </c>
      <c r="G461" s="22">
        <f t="shared" si="30"/>
        <v>0</v>
      </c>
      <c r="H461" s="22">
        <v>125</v>
      </c>
      <c r="I461" s="22">
        <f t="shared" si="31"/>
        <v>0</v>
      </c>
      <c r="J461" s="23">
        <f>'[1]MARCH-20'!M461</f>
        <v>1535</v>
      </c>
      <c r="K461" s="23">
        <v>30</v>
      </c>
      <c r="L461" s="24">
        <f t="shared" si="33"/>
        <v>1565</v>
      </c>
      <c r="M461" s="25"/>
      <c r="N461" s="26">
        <f t="shared" si="32"/>
        <v>1565</v>
      </c>
      <c r="O461" s="28"/>
      <c r="P461" s="4"/>
    </row>
    <row r="462" spans="1:20" x14ac:dyDescent="0.25">
      <c r="A462" s="20">
        <v>457</v>
      </c>
      <c r="B462" s="4" t="s">
        <v>582</v>
      </c>
      <c r="C462" s="4">
        <v>713780295</v>
      </c>
      <c r="D462" s="4"/>
      <c r="E462" s="4">
        <v>714</v>
      </c>
      <c r="F462" s="4">
        <v>714</v>
      </c>
      <c r="G462" s="22">
        <f t="shared" si="30"/>
        <v>0</v>
      </c>
      <c r="H462" s="22">
        <v>125</v>
      </c>
      <c r="I462" s="22">
        <f t="shared" si="31"/>
        <v>0</v>
      </c>
      <c r="J462" s="23">
        <f>'[1]MARCH-20'!M462</f>
        <v>1655</v>
      </c>
      <c r="K462" s="23">
        <v>30</v>
      </c>
      <c r="L462" s="24">
        <f t="shared" si="33"/>
        <v>1685</v>
      </c>
      <c r="M462" s="25"/>
      <c r="N462" s="26">
        <f t="shared" si="32"/>
        <v>1685</v>
      </c>
      <c r="O462" s="28"/>
      <c r="P462" s="4"/>
    </row>
    <row r="463" spans="1:20" x14ac:dyDescent="0.25">
      <c r="A463" s="20">
        <v>458</v>
      </c>
      <c r="B463" s="4" t="s">
        <v>583</v>
      </c>
      <c r="C463" s="4">
        <v>702797447</v>
      </c>
      <c r="D463" s="4"/>
      <c r="E463" s="4">
        <v>556</v>
      </c>
      <c r="F463" s="4">
        <v>556</v>
      </c>
      <c r="G463" s="22">
        <f t="shared" si="30"/>
        <v>0</v>
      </c>
      <c r="H463" s="22">
        <v>125</v>
      </c>
      <c r="I463" s="22">
        <f t="shared" si="31"/>
        <v>0</v>
      </c>
      <c r="J463" s="23">
        <f>'[1]MARCH-20'!M463</f>
        <v>3645</v>
      </c>
      <c r="K463" s="23">
        <v>30</v>
      </c>
      <c r="L463" s="24">
        <f t="shared" si="33"/>
        <v>3675</v>
      </c>
      <c r="M463" s="25"/>
      <c r="N463" s="26">
        <f t="shared" si="32"/>
        <v>3675</v>
      </c>
      <c r="O463" s="28"/>
      <c r="P463" s="4"/>
    </row>
    <row r="464" spans="1:20" x14ac:dyDescent="0.25">
      <c r="A464" s="20">
        <v>459</v>
      </c>
      <c r="B464" s="4" t="s">
        <v>584</v>
      </c>
      <c r="C464" s="4">
        <v>722670405</v>
      </c>
      <c r="D464" s="4"/>
      <c r="E464" s="4">
        <v>450</v>
      </c>
      <c r="F464" s="4">
        <v>450</v>
      </c>
      <c r="G464" s="22">
        <f t="shared" si="30"/>
        <v>0</v>
      </c>
      <c r="H464" s="22">
        <v>125</v>
      </c>
      <c r="I464" s="22">
        <f t="shared" si="31"/>
        <v>0</v>
      </c>
      <c r="J464" s="23">
        <f>'[1]MARCH-20'!M464</f>
        <v>6150</v>
      </c>
      <c r="K464" s="23">
        <v>30</v>
      </c>
      <c r="L464" s="24">
        <f t="shared" si="33"/>
        <v>6180</v>
      </c>
      <c r="M464" s="25"/>
      <c r="N464" s="26">
        <f t="shared" si="32"/>
        <v>6180</v>
      </c>
      <c r="O464" s="28"/>
      <c r="P464" s="4"/>
    </row>
    <row r="465" spans="1:16" x14ac:dyDescent="0.25">
      <c r="A465" s="20">
        <v>460</v>
      </c>
      <c r="B465" s="4" t="s">
        <v>585</v>
      </c>
      <c r="C465" s="4">
        <v>721336011</v>
      </c>
      <c r="D465" s="4"/>
      <c r="E465" s="4">
        <v>612</v>
      </c>
      <c r="F465" s="4">
        <v>612</v>
      </c>
      <c r="G465" s="22">
        <f t="shared" si="30"/>
        <v>0</v>
      </c>
      <c r="H465" s="22">
        <v>125</v>
      </c>
      <c r="I465" s="22">
        <f t="shared" si="31"/>
        <v>0</v>
      </c>
      <c r="J465" s="23">
        <f>'[1]MARCH-20'!M465</f>
        <v>533</v>
      </c>
      <c r="K465" s="23">
        <v>30</v>
      </c>
      <c r="L465" s="24">
        <f t="shared" si="33"/>
        <v>563</v>
      </c>
      <c r="M465" s="25"/>
      <c r="N465" s="26">
        <f t="shared" si="32"/>
        <v>563</v>
      </c>
      <c r="O465" s="28"/>
      <c r="P465" s="4"/>
    </row>
    <row r="466" spans="1:16" x14ac:dyDescent="0.25">
      <c r="A466" s="20">
        <v>461</v>
      </c>
      <c r="B466" s="4" t="s">
        <v>586</v>
      </c>
      <c r="C466" s="4">
        <v>739563807</v>
      </c>
      <c r="D466" s="4"/>
      <c r="E466" s="4">
        <v>461</v>
      </c>
      <c r="F466" s="4">
        <v>461</v>
      </c>
      <c r="G466" s="22">
        <f t="shared" si="30"/>
        <v>0</v>
      </c>
      <c r="H466" s="22">
        <v>125</v>
      </c>
      <c r="I466" s="22">
        <f t="shared" si="31"/>
        <v>0</v>
      </c>
      <c r="J466" s="23">
        <f>'[1]MARCH-20'!M466</f>
        <v>25</v>
      </c>
      <c r="K466" s="23">
        <v>30</v>
      </c>
      <c r="L466" s="24">
        <f t="shared" si="33"/>
        <v>55</v>
      </c>
      <c r="M466" s="25"/>
      <c r="N466" s="26">
        <f t="shared" si="32"/>
        <v>55</v>
      </c>
      <c r="O466" s="28"/>
      <c r="P466" s="4"/>
    </row>
    <row r="467" spans="1:16" x14ac:dyDescent="0.25">
      <c r="A467" s="20">
        <v>462</v>
      </c>
      <c r="B467" s="4" t="s">
        <v>587</v>
      </c>
      <c r="C467" s="4">
        <v>725311770</v>
      </c>
      <c r="D467" s="4"/>
      <c r="E467" s="4">
        <v>129</v>
      </c>
      <c r="F467" s="4">
        <v>129</v>
      </c>
      <c r="G467" s="22">
        <f t="shared" si="30"/>
        <v>0</v>
      </c>
      <c r="H467" s="22">
        <v>125</v>
      </c>
      <c r="I467" s="22">
        <f t="shared" si="31"/>
        <v>0</v>
      </c>
      <c r="J467" s="23">
        <f>'[1]MARCH-20'!M467</f>
        <v>-220</v>
      </c>
      <c r="K467" s="23">
        <v>30</v>
      </c>
      <c r="L467" s="24">
        <f t="shared" si="33"/>
        <v>-190</v>
      </c>
      <c r="M467" s="25"/>
      <c r="N467" s="26">
        <f t="shared" si="32"/>
        <v>-190</v>
      </c>
      <c r="O467" s="28"/>
      <c r="P467" s="4"/>
    </row>
    <row r="468" spans="1:16" x14ac:dyDescent="0.25">
      <c r="A468" s="20">
        <v>463</v>
      </c>
      <c r="B468" s="4" t="s">
        <v>588</v>
      </c>
      <c r="C468" s="4">
        <v>722217311</v>
      </c>
      <c r="D468" s="4"/>
      <c r="E468" s="4">
        <v>452</v>
      </c>
      <c r="F468" s="4">
        <v>452</v>
      </c>
      <c r="G468" s="22">
        <f t="shared" si="30"/>
        <v>0</v>
      </c>
      <c r="H468" s="22">
        <v>125</v>
      </c>
      <c r="I468" s="22">
        <f t="shared" si="31"/>
        <v>0</v>
      </c>
      <c r="J468" s="23">
        <f>'[1]MARCH-20'!M468</f>
        <v>4195</v>
      </c>
      <c r="K468" s="23">
        <v>30</v>
      </c>
      <c r="L468" s="24">
        <f t="shared" si="33"/>
        <v>4225</v>
      </c>
      <c r="M468" s="25"/>
      <c r="N468" s="26">
        <f t="shared" si="32"/>
        <v>4225</v>
      </c>
      <c r="O468" s="28"/>
      <c r="P468" s="4"/>
    </row>
    <row r="469" spans="1:16" x14ac:dyDescent="0.25">
      <c r="A469" s="20">
        <v>464</v>
      </c>
      <c r="B469" s="4" t="s">
        <v>589</v>
      </c>
      <c r="C469" s="4">
        <v>725350630</v>
      </c>
      <c r="D469" s="4"/>
      <c r="E469" s="4">
        <v>283</v>
      </c>
      <c r="F469" s="4">
        <v>283</v>
      </c>
      <c r="G469" s="22">
        <f t="shared" si="30"/>
        <v>0</v>
      </c>
      <c r="H469" s="22">
        <v>125</v>
      </c>
      <c r="I469" s="22">
        <f t="shared" si="31"/>
        <v>0</v>
      </c>
      <c r="J469" s="23">
        <f>'[1]MARCH-20'!M469</f>
        <v>0</v>
      </c>
      <c r="K469" s="23">
        <v>30</v>
      </c>
      <c r="L469" s="24">
        <f t="shared" si="33"/>
        <v>30</v>
      </c>
      <c r="M469" s="25"/>
      <c r="N469" s="26">
        <f t="shared" si="32"/>
        <v>30</v>
      </c>
      <c r="O469" s="28"/>
      <c r="P469" s="4"/>
    </row>
    <row r="470" spans="1:16" x14ac:dyDescent="0.25">
      <c r="A470" s="20">
        <v>465</v>
      </c>
      <c r="B470" s="4" t="s">
        <v>590</v>
      </c>
      <c r="C470" s="4">
        <v>722485826</v>
      </c>
      <c r="D470" s="4"/>
      <c r="E470" s="4">
        <v>53</v>
      </c>
      <c r="F470" s="4">
        <v>53</v>
      </c>
      <c r="G470" s="22">
        <f t="shared" si="30"/>
        <v>0</v>
      </c>
      <c r="H470" s="22">
        <v>125</v>
      </c>
      <c r="I470" s="22">
        <f t="shared" si="31"/>
        <v>0</v>
      </c>
      <c r="J470" s="23">
        <f>'[1]MARCH-20'!M470</f>
        <v>2255</v>
      </c>
      <c r="K470" s="23">
        <v>30</v>
      </c>
      <c r="L470" s="24">
        <f t="shared" si="33"/>
        <v>2285</v>
      </c>
      <c r="M470" s="25"/>
      <c r="N470" s="26">
        <f t="shared" si="32"/>
        <v>2285</v>
      </c>
      <c r="O470" s="28"/>
      <c r="P470" s="4"/>
    </row>
    <row r="471" spans="1:16" x14ac:dyDescent="0.25">
      <c r="A471" s="20">
        <v>466</v>
      </c>
      <c r="B471" s="4" t="s">
        <v>591</v>
      </c>
      <c r="C471" s="4">
        <v>722720258</v>
      </c>
      <c r="D471" s="30" t="s">
        <v>592</v>
      </c>
      <c r="E471" s="4">
        <v>233</v>
      </c>
      <c r="F471" s="4">
        <v>233</v>
      </c>
      <c r="G471" s="22">
        <f t="shared" si="30"/>
        <v>0</v>
      </c>
      <c r="H471" s="22">
        <v>125</v>
      </c>
      <c r="I471" s="22">
        <f t="shared" si="31"/>
        <v>0</v>
      </c>
      <c r="J471" s="23">
        <f>'[1]MARCH-20'!M471</f>
        <v>520</v>
      </c>
      <c r="K471" s="23">
        <v>30</v>
      </c>
      <c r="L471" s="24">
        <f t="shared" si="33"/>
        <v>550</v>
      </c>
      <c r="M471" s="25"/>
      <c r="N471" s="26">
        <f t="shared" si="32"/>
        <v>550</v>
      </c>
      <c r="O471" s="28"/>
      <c r="P471" s="4"/>
    </row>
    <row r="472" spans="1:16" x14ac:dyDescent="0.25">
      <c r="A472" s="20">
        <v>467</v>
      </c>
      <c r="B472" s="4" t="s">
        <v>593</v>
      </c>
      <c r="C472" s="4">
        <v>722540658</v>
      </c>
      <c r="D472" s="4"/>
      <c r="E472" s="4">
        <v>135</v>
      </c>
      <c r="F472" s="4">
        <v>135</v>
      </c>
      <c r="G472" s="22">
        <f>F472-E472</f>
        <v>0</v>
      </c>
      <c r="H472" s="22">
        <v>125</v>
      </c>
      <c r="I472" s="22">
        <f t="shared" si="31"/>
        <v>0</v>
      </c>
      <c r="J472" s="23">
        <f>'[1]MARCH-20'!M472</f>
        <v>0</v>
      </c>
      <c r="K472" s="23">
        <v>30</v>
      </c>
      <c r="L472" s="24">
        <f t="shared" si="33"/>
        <v>30</v>
      </c>
      <c r="M472" s="25"/>
      <c r="N472" s="26">
        <f t="shared" si="32"/>
        <v>30</v>
      </c>
      <c r="O472" s="28"/>
      <c r="P472" s="4"/>
    </row>
    <row r="473" spans="1:16" x14ac:dyDescent="0.25">
      <c r="A473" s="20">
        <v>468</v>
      </c>
      <c r="B473" s="4" t="s">
        <v>594</v>
      </c>
      <c r="C473" s="4">
        <v>722334855</v>
      </c>
      <c r="D473" s="4"/>
      <c r="E473" s="4">
        <v>32</v>
      </c>
      <c r="F473" s="4">
        <v>32</v>
      </c>
      <c r="G473" s="22">
        <f t="shared" si="30"/>
        <v>0</v>
      </c>
      <c r="H473" s="22">
        <v>125</v>
      </c>
      <c r="I473" s="22">
        <f t="shared" si="31"/>
        <v>0</v>
      </c>
      <c r="J473" s="23">
        <f>'[1]MARCH-20'!M473</f>
        <v>150</v>
      </c>
      <c r="K473" s="23">
        <v>30</v>
      </c>
      <c r="L473" s="24">
        <f t="shared" si="33"/>
        <v>180</v>
      </c>
      <c r="M473" s="25"/>
      <c r="N473" s="26">
        <f t="shared" si="32"/>
        <v>180</v>
      </c>
      <c r="O473" s="28"/>
      <c r="P473" s="4"/>
    </row>
    <row r="474" spans="1:16" x14ac:dyDescent="0.25">
      <c r="A474" s="20">
        <v>469</v>
      </c>
      <c r="B474" s="4" t="s">
        <v>595</v>
      </c>
      <c r="C474" s="4">
        <v>721407695</v>
      </c>
      <c r="D474" s="4"/>
      <c r="E474" s="4">
        <v>92</v>
      </c>
      <c r="F474" s="4">
        <v>92</v>
      </c>
      <c r="G474" s="22">
        <f t="shared" si="30"/>
        <v>0</v>
      </c>
      <c r="H474" s="22">
        <v>125</v>
      </c>
      <c r="I474" s="22">
        <f t="shared" si="31"/>
        <v>0</v>
      </c>
      <c r="J474" s="23">
        <f>'[1]MARCH-20'!M474</f>
        <v>1965</v>
      </c>
      <c r="K474" s="23">
        <v>30</v>
      </c>
      <c r="L474" s="24">
        <f t="shared" si="33"/>
        <v>1995</v>
      </c>
      <c r="M474" s="25"/>
      <c r="N474" s="26">
        <f t="shared" si="32"/>
        <v>1995</v>
      </c>
      <c r="O474" s="28"/>
      <c r="P474" s="4"/>
    </row>
    <row r="475" spans="1:16" x14ac:dyDescent="0.25">
      <c r="A475" s="20">
        <v>470</v>
      </c>
      <c r="B475" s="4" t="s">
        <v>596</v>
      </c>
      <c r="C475" s="4">
        <v>722580067</v>
      </c>
      <c r="D475" s="4"/>
      <c r="E475" s="4">
        <v>145</v>
      </c>
      <c r="F475" s="4">
        <v>145</v>
      </c>
      <c r="G475" s="22">
        <f t="shared" si="30"/>
        <v>0</v>
      </c>
      <c r="H475" s="22">
        <v>125</v>
      </c>
      <c r="I475" s="22">
        <f t="shared" si="31"/>
        <v>0</v>
      </c>
      <c r="J475" s="23">
        <f>'[1]MARCH-20'!M475</f>
        <v>1060</v>
      </c>
      <c r="K475" s="23">
        <v>30</v>
      </c>
      <c r="L475" s="24">
        <f t="shared" si="33"/>
        <v>1090</v>
      </c>
      <c r="M475" s="25"/>
      <c r="N475" s="26">
        <f t="shared" si="32"/>
        <v>1090</v>
      </c>
      <c r="O475" s="39"/>
      <c r="P475" s="4"/>
    </row>
    <row r="476" spans="1:16" x14ac:dyDescent="0.25">
      <c r="A476" s="20">
        <v>471</v>
      </c>
      <c r="B476" s="4" t="s">
        <v>597</v>
      </c>
      <c r="C476" s="4">
        <v>722622326</v>
      </c>
      <c r="D476" s="4"/>
      <c r="E476" s="41">
        <v>556</v>
      </c>
      <c r="F476" s="41">
        <v>556</v>
      </c>
      <c r="G476" s="22">
        <f t="shared" si="30"/>
        <v>0</v>
      </c>
      <c r="H476" s="22">
        <v>125</v>
      </c>
      <c r="I476" s="22">
        <f t="shared" si="31"/>
        <v>0</v>
      </c>
      <c r="J476" s="23">
        <f>'[1]MARCH-20'!M476</f>
        <v>-535</v>
      </c>
      <c r="K476" s="23">
        <v>30</v>
      </c>
      <c r="L476" s="24">
        <f t="shared" si="33"/>
        <v>-505</v>
      </c>
      <c r="M476" s="25"/>
      <c r="N476" s="26">
        <f t="shared" si="32"/>
        <v>-505</v>
      </c>
      <c r="P476" s="4"/>
    </row>
    <row r="477" spans="1:16" x14ac:dyDescent="0.25">
      <c r="A477" s="20">
        <v>472</v>
      </c>
      <c r="B477" s="4" t="s">
        <v>598</v>
      </c>
      <c r="C477" s="4">
        <v>715167030</v>
      </c>
      <c r="D477" s="4"/>
      <c r="E477" s="4">
        <v>308</v>
      </c>
      <c r="F477" s="4">
        <v>308</v>
      </c>
      <c r="G477" s="22">
        <f t="shared" si="30"/>
        <v>0</v>
      </c>
      <c r="H477" s="22">
        <v>125</v>
      </c>
      <c r="I477" s="22">
        <f t="shared" si="31"/>
        <v>0</v>
      </c>
      <c r="J477" s="23">
        <f>'[1]MARCH-20'!M477</f>
        <v>5065</v>
      </c>
      <c r="K477" s="23">
        <v>30</v>
      </c>
      <c r="L477" s="24">
        <f t="shared" si="33"/>
        <v>5095</v>
      </c>
      <c r="M477" s="25"/>
      <c r="N477" s="26">
        <f t="shared" si="32"/>
        <v>5095</v>
      </c>
      <c r="O477" s="28"/>
      <c r="P477" s="4"/>
    </row>
    <row r="478" spans="1:16" x14ac:dyDescent="0.25">
      <c r="A478" s="20">
        <v>473</v>
      </c>
      <c r="B478" s="4" t="s">
        <v>599</v>
      </c>
      <c r="C478" s="4">
        <v>717350463</v>
      </c>
      <c r="D478" s="4"/>
      <c r="E478" s="4">
        <v>158</v>
      </c>
      <c r="F478" s="4">
        <v>158</v>
      </c>
      <c r="G478" s="22">
        <f t="shared" si="30"/>
        <v>0</v>
      </c>
      <c r="H478" s="22">
        <v>125</v>
      </c>
      <c r="I478" s="22">
        <f t="shared" si="31"/>
        <v>0</v>
      </c>
      <c r="J478" s="23">
        <f>'[1]MARCH-20'!M478</f>
        <v>-225</v>
      </c>
      <c r="K478" s="23">
        <v>30</v>
      </c>
      <c r="L478" s="24">
        <f>I478+J478+K478</f>
        <v>-195</v>
      </c>
      <c r="M478" s="25"/>
      <c r="N478" s="26">
        <f t="shared" si="32"/>
        <v>-195</v>
      </c>
      <c r="P478" s="4"/>
    </row>
    <row r="479" spans="1:16" x14ac:dyDescent="0.25">
      <c r="A479" s="20">
        <v>474</v>
      </c>
      <c r="B479" s="4" t="s">
        <v>600</v>
      </c>
      <c r="C479" s="4">
        <v>714800487</v>
      </c>
      <c r="D479" s="4"/>
      <c r="E479" s="4">
        <v>366</v>
      </c>
      <c r="F479" s="4">
        <v>366</v>
      </c>
      <c r="G479" s="22">
        <f t="shared" si="30"/>
        <v>0</v>
      </c>
      <c r="H479" s="22">
        <v>125</v>
      </c>
      <c r="I479" s="22">
        <f t="shared" si="31"/>
        <v>0</v>
      </c>
      <c r="J479" s="23">
        <f>'[1]MARCH-20'!M479</f>
        <v>110</v>
      </c>
      <c r="K479" s="23">
        <v>30</v>
      </c>
      <c r="L479" s="24">
        <f t="shared" ref="L479" si="34">I479+J479+K479</f>
        <v>140</v>
      </c>
      <c r="M479" s="25"/>
      <c r="N479" s="26">
        <f t="shared" si="32"/>
        <v>140</v>
      </c>
      <c r="O479" s="28"/>
      <c r="P479" s="4"/>
    </row>
    <row r="480" spans="1:16" x14ac:dyDescent="0.25">
      <c r="A480" s="20">
        <v>475</v>
      </c>
      <c r="B480" s="4" t="s">
        <v>601</v>
      </c>
      <c r="C480" s="4">
        <v>722757370</v>
      </c>
      <c r="D480" s="4"/>
      <c r="E480" s="4">
        <v>402</v>
      </c>
      <c r="F480" s="4">
        <v>402</v>
      </c>
      <c r="G480" s="22">
        <f t="shared" si="30"/>
        <v>0</v>
      </c>
      <c r="H480" s="22">
        <v>125</v>
      </c>
      <c r="I480" s="22">
        <f t="shared" si="31"/>
        <v>0</v>
      </c>
      <c r="J480" s="23">
        <f>'[1]MARCH-20'!M480</f>
        <v>0</v>
      </c>
      <c r="K480" s="23">
        <v>30</v>
      </c>
      <c r="L480" s="24">
        <f t="shared" si="33"/>
        <v>30</v>
      </c>
      <c r="M480" s="25"/>
      <c r="N480" s="26">
        <f t="shared" si="32"/>
        <v>30</v>
      </c>
      <c r="O480" s="28"/>
      <c r="P480" s="4"/>
    </row>
    <row r="481" spans="1:16" x14ac:dyDescent="0.25">
      <c r="A481" s="20">
        <v>476</v>
      </c>
      <c r="B481" s="4" t="s">
        <v>602</v>
      </c>
      <c r="C481" s="4">
        <v>723850255</v>
      </c>
      <c r="D481" s="4"/>
      <c r="E481" s="4">
        <v>201</v>
      </c>
      <c r="F481" s="4">
        <v>201</v>
      </c>
      <c r="G481" s="22">
        <f t="shared" si="30"/>
        <v>0</v>
      </c>
      <c r="H481" s="22">
        <v>125</v>
      </c>
      <c r="I481" s="22">
        <f t="shared" si="31"/>
        <v>0</v>
      </c>
      <c r="J481" s="23">
        <f>'[1]MARCH-20'!M481</f>
        <v>12110</v>
      </c>
      <c r="K481" s="23">
        <v>30</v>
      </c>
      <c r="L481" s="24">
        <f t="shared" si="33"/>
        <v>12140</v>
      </c>
      <c r="M481" s="25"/>
      <c r="N481" s="26">
        <f t="shared" si="32"/>
        <v>12140</v>
      </c>
      <c r="P481" s="4"/>
    </row>
    <row r="482" spans="1:16" x14ac:dyDescent="0.25">
      <c r="A482" s="20">
        <v>477</v>
      </c>
      <c r="B482" s="4" t="s">
        <v>603</v>
      </c>
      <c r="C482" s="4">
        <v>712297724</v>
      </c>
      <c r="D482" s="4"/>
      <c r="E482" s="4">
        <v>430</v>
      </c>
      <c r="F482" s="4">
        <v>430</v>
      </c>
      <c r="G482" s="22">
        <f t="shared" si="30"/>
        <v>0</v>
      </c>
      <c r="H482" s="22">
        <v>125</v>
      </c>
      <c r="I482" s="22">
        <f t="shared" si="31"/>
        <v>0</v>
      </c>
      <c r="J482" s="23">
        <f>'[1]MARCH-20'!M482</f>
        <v>1860</v>
      </c>
      <c r="K482" s="23">
        <v>30</v>
      </c>
      <c r="L482" s="24">
        <f t="shared" si="33"/>
        <v>1890</v>
      </c>
      <c r="M482" s="25"/>
      <c r="N482" s="26">
        <f t="shared" si="32"/>
        <v>1890</v>
      </c>
      <c r="O482" s="28"/>
      <c r="P482" s="4"/>
    </row>
    <row r="483" spans="1:16" x14ac:dyDescent="0.25">
      <c r="A483" s="20">
        <v>478</v>
      </c>
      <c r="B483" s="4" t="s">
        <v>604</v>
      </c>
      <c r="C483" s="4">
        <v>725915684</v>
      </c>
      <c r="D483" s="30" t="s">
        <v>605</v>
      </c>
      <c r="E483" s="4">
        <v>225</v>
      </c>
      <c r="F483" s="4">
        <v>225</v>
      </c>
      <c r="G483" s="22">
        <f t="shared" si="30"/>
        <v>0</v>
      </c>
      <c r="H483" s="22">
        <v>125</v>
      </c>
      <c r="I483" s="22">
        <f t="shared" si="31"/>
        <v>0</v>
      </c>
      <c r="J483" s="23">
        <f>'[1]MARCH-20'!M483</f>
        <v>7105</v>
      </c>
      <c r="K483" s="23">
        <v>30</v>
      </c>
      <c r="L483" s="24">
        <f t="shared" si="33"/>
        <v>7135</v>
      </c>
      <c r="M483" s="25"/>
      <c r="N483" s="26">
        <f t="shared" si="32"/>
        <v>7135</v>
      </c>
      <c r="O483" s="28"/>
      <c r="P483" s="4"/>
    </row>
    <row r="484" spans="1:16" x14ac:dyDescent="0.25">
      <c r="A484" s="20">
        <v>479</v>
      </c>
      <c r="B484" s="4" t="s">
        <v>606</v>
      </c>
      <c r="C484" s="4">
        <v>703911447</v>
      </c>
      <c r="D484" s="4"/>
      <c r="E484" s="4">
        <v>593</v>
      </c>
      <c r="F484" s="4">
        <v>593</v>
      </c>
      <c r="G484" s="22">
        <f t="shared" si="30"/>
        <v>0</v>
      </c>
      <c r="H484" s="22">
        <v>125</v>
      </c>
      <c r="I484" s="22">
        <f t="shared" si="31"/>
        <v>0</v>
      </c>
      <c r="J484" s="23">
        <f>'[1]MARCH-20'!M484</f>
        <v>3775</v>
      </c>
      <c r="K484" s="23">
        <v>30</v>
      </c>
      <c r="L484" s="24">
        <f t="shared" si="33"/>
        <v>3805</v>
      </c>
      <c r="M484" s="25"/>
      <c r="N484" s="26">
        <f t="shared" si="32"/>
        <v>3805</v>
      </c>
      <c r="O484" s="28"/>
      <c r="P484" s="31"/>
    </row>
    <row r="485" spans="1:16" x14ac:dyDescent="0.25">
      <c r="A485" s="20">
        <v>480</v>
      </c>
      <c r="B485" s="4" t="s">
        <v>607</v>
      </c>
      <c r="C485" s="4">
        <v>721605023</v>
      </c>
      <c r="D485" s="30" t="s">
        <v>608</v>
      </c>
      <c r="E485" s="4">
        <v>593</v>
      </c>
      <c r="F485" s="4">
        <v>593</v>
      </c>
      <c r="G485" s="22">
        <f t="shared" si="30"/>
        <v>0</v>
      </c>
      <c r="H485" s="22">
        <v>125</v>
      </c>
      <c r="I485" s="22">
        <f t="shared" si="31"/>
        <v>0</v>
      </c>
      <c r="J485" s="23">
        <f>'[1]MARCH-20'!M485</f>
        <v>2530</v>
      </c>
      <c r="K485" s="23">
        <v>30</v>
      </c>
      <c r="L485" s="24">
        <f t="shared" si="33"/>
        <v>2560</v>
      </c>
      <c r="M485" s="25"/>
      <c r="N485" s="26">
        <f t="shared" si="32"/>
        <v>2560</v>
      </c>
      <c r="O485" s="28"/>
      <c r="P485" s="4"/>
    </row>
    <row r="486" spans="1:16" x14ac:dyDescent="0.25">
      <c r="A486" s="20">
        <v>481</v>
      </c>
      <c r="B486" s="4" t="s">
        <v>609</v>
      </c>
      <c r="C486" s="4">
        <v>724677073</v>
      </c>
      <c r="D486" s="4"/>
      <c r="E486" s="4">
        <v>857</v>
      </c>
      <c r="F486" s="4">
        <v>857</v>
      </c>
      <c r="G486" s="22">
        <f t="shared" si="30"/>
        <v>0</v>
      </c>
      <c r="H486" s="22">
        <v>125</v>
      </c>
      <c r="I486" s="22">
        <f t="shared" si="31"/>
        <v>0</v>
      </c>
      <c r="J486" s="23">
        <f>'[1]MARCH-20'!M486</f>
        <v>30</v>
      </c>
      <c r="K486" s="23">
        <v>30</v>
      </c>
      <c r="L486" s="24">
        <f t="shared" si="33"/>
        <v>60</v>
      </c>
      <c r="M486" s="25"/>
      <c r="N486" s="26">
        <f t="shared" si="32"/>
        <v>60</v>
      </c>
      <c r="P486" s="4"/>
    </row>
    <row r="487" spans="1:16" x14ac:dyDescent="0.25">
      <c r="A487" s="20">
        <v>482</v>
      </c>
      <c r="B487" s="4" t="s">
        <v>610</v>
      </c>
      <c r="C487" s="4">
        <v>722303267</v>
      </c>
      <c r="D487" s="4"/>
      <c r="E487" s="4">
        <v>49</v>
      </c>
      <c r="F487" s="4">
        <v>49</v>
      </c>
      <c r="G487" s="22">
        <f t="shared" si="30"/>
        <v>0</v>
      </c>
      <c r="H487" s="22">
        <v>125</v>
      </c>
      <c r="I487" s="22">
        <f t="shared" si="31"/>
        <v>0</v>
      </c>
      <c r="J487" s="23">
        <f>'[1]MARCH-20'!M487</f>
        <v>0</v>
      </c>
      <c r="K487" s="23">
        <v>30</v>
      </c>
      <c r="L487" s="24">
        <f t="shared" si="33"/>
        <v>30</v>
      </c>
      <c r="M487" s="25"/>
      <c r="N487" s="26">
        <f t="shared" si="32"/>
        <v>30</v>
      </c>
      <c r="O487" s="28"/>
      <c r="P487" s="4"/>
    </row>
    <row r="488" spans="1:16" x14ac:dyDescent="0.25">
      <c r="A488" s="20">
        <v>483</v>
      </c>
      <c r="B488" s="4" t="s">
        <v>611</v>
      </c>
      <c r="C488" s="4">
        <v>722782208</v>
      </c>
      <c r="D488" s="4"/>
      <c r="E488" s="4">
        <v>254</v>
      </c>
      <c r="F488" s="4">
        <v>254</v>
      </c>
      <c r="G488" s="22">
        <f>F488-E488</f>
        <v>0</v>
      </c>
      <c r="H488" s="22">
        <v>125</v>
      </c>
      <c r="I488" s="22">
        <f t="shared" si="31"/>
        <v>0</v>
      </c>
      <c r="J488" s="23">
        <f>'[1]MARCH-20'!M488</f>
        <v>655</v>
      </c>
      <c r="K488" s="23">
        <v>30</v>
      </c>
      <c r="L488" s="24">
        <f t="shared" si="33"/>
        <v>685</v>
      </c>
      <c r="M488" s="25"/>
      <c r="N488" s="26">
        <f t="shared" si="32"/>
        <v>685</v>
      </c>
      <c r="O488" s="28"/>
      <c r="P488" s="4"/>
    </row>
    <row r="489" spans="1:16" x14ac:dyDescent="0.25">
      <c r="A489" s="20">
        <v>484</v>
      </c>
      <c r="B489" s="4" t="s">
        <v>612</v>
      </c>
      <c r="C489" s="4">
        <v>725669680</v>
      </c>
      <c r="D489" s="4"/>
      <c r="E489" s="4">
        <v>216</v>
      </c>
      <c r="F489" s="4">
        <v>216</v>
      </c>
      <c r="G489" s="22">
        <f t="shared" si="30"/>
        <v>0</v>
      </c>
      <c r="H489" s="22">
        <v>125</v>
      </c>
      <c r="I489" s="22">
        <f t="shared" si="31"/>
        <v>0</v>
      </c>
      <c r="J489" s="23">
        <f>'[1]MARCH-20'!M489</f>
        <v>4230</v>
      </c>
      <c r="K489" s="23">
        <v>30</v>
      </c>
      <c r="L489" s="24">
        <f t="shared" si="33"/>
        <v>4260</v>
      </c>
      <c r="M489" s="25"/>
      <c r="N489" s="26">
        <f t="shared" si="32"/>
        <v>4260</v>
      </c>
      <c r="O489" s="28"/>
      <c r="P489" s="4"/>
    </row>
    <row r="490" spans="1:16" x14ac:dyDescent="0.25">
      <c r="A490" s="20">
        <v>485</v>
      </c>
      <c r="B490" s="4" t="s">
        <v>613</v>
      </c>
      <c r="C490" s="4">
        <v>722757599</v>
      </c>
      <c r="D490" s="30" t="s">
        <v>614</v>
      </c>
      <c r="E490" s="4">
        <v>199</v>
      </c>
      <c r="F490" s="4">
        <v>199</v>
      </c>
      <c r="G490" s="22">
        <f t="shared" si="30"/>
        <v>0</v>
      </c>
      <c r="H490" s="22">
        <v>125</v>
      </c>
      <c r="I490" s="22">
        <f t="shared" si="31"/>
        <v>0</v>
      </c>
      <c r="J490" s="23">
        <f>'[1]MARCH-20'!M490</f>
        <v>0</v>
      </c>
      <c r="K490" s="23">
        <v>30</v>
      </c>
      <c r="L490" s="24">
        <f t="shared" si="33"/>
        <v>30</v>
      </c>
      <c r="M490" s="25"/>
      <c r="N490" s="26">
        <f t="shared" si="32"/>
        <v>30</v>
      </c>
      <c r="O490" s="28"/>
      <c r="P490" s="4"/>
    </row>
    <row r="491" spans="1:16" x14ac:dyDescent="0.25">
      <c r="A491" s="20">
        <v>486</v>
      </c>
      <c r="B491" s="4" t="s">
        <v>615</v>
      </c>
      <c r="C491" s="4">
        <v>722785740</v>
      </c>
      <c r="D491" s="4"/>
      <c r="E491" s="4">
        <v>275</v>
      </c>
      <c r="F491" s="4">
        <v>275</v>
      </c>
      <c r="G491" s="22">
        <f t="shared" si="30"/>
        <v>0</v>
      </c>
      <c r="H491" s="22">
        <v>125</v>
      </c>
      <c r="I491" s="22">
        <f t="shared" si="31"/>
        <v>0</v>
      </c>
      <c r="J491" s="23">
        <f>'[1]MARCH-20'!M491</f>
        <v>0</v>
      </c>
      <c r="K491" s="23">
        <v>30</v>
      </c>
      <c r="L491" s="24">
        <f t="shared" si="33"/>
        <v>30</v>
      </c>
      <c r="M491" s="25"/>
      <c r="N491" s="26">
        <f t="shared" si="32"/>
        <v>30</v>
      </c>
      <c r="O491" s="39"/>
      <c r="P491" s="4"/>
    </row>
    <row r="492" spans="1:16" x14ac:dyDescent="0.25">
      <c r="A492" s="20">
        <v>487</v>
      </c>
      <c r="B492" s="4" t="s">
        <v>616</v>
      </c>
      <c r="C492" s="4">
        <v>715092344</v>
      </c>
      <c r="D492" s="4"/>
      <c r="E492" s="4">
        <v>282</v>
      </c>
      <c r="F492" s="4">
        <v>282</v>
      </c>
      <c r="G492" s="22">
        <f t="shared" si="30"/>
        <v>0</v>
      </c>
      <c r="H492" s="22">
        <v>125</v>
      </c>
      <c r="I492" s="22">
        <f t="shared" si="31"/>
        <v>0</v>
      </c>
      <c r="J492" s="23">
        <f>'[1]MARCH-20'!M492</f>
        <v>2030</v>
      </c>
      <c r="K492" s="23">
        <v>30</v>
      </c>
      <c r="L492" s="24">
        <f t="shared" si="33"/>
        <v>2060</v>
      </c>
      <c r="M492" s="25"/>
      <c r="N492" s="26">
        <f t="shared" si="32"/>
        <v>2060</v>
      </c>
      <c r="O492" s="28"/>
      <c r="P492" s="4"/>
    </row>
    <row r="493" spans="1:16" x14ac:dyDescent="0.25">
      <c r="A493" s="20">
        <v>488</v>
      </c>
      <c r="B493" s="4" t="s">
        <v>617</v>
      </c>
      <c r="C493" s="4">
        <v>722696526</v>
      </c>
      <c r="D493" s="30" t="s">
        <v>618</v>
      </c>
      <c r="E493" s="4">
        <v>964</v>
      </c>
      <c r="F493" s="4">
        <v>964</v>
      </c>
      <c r="G493" s="22">
        <f>F493-E493</f>
        <v>0</v>
      </c>
      <c r="H493" s="22">
        <v>125</v>
      </c>
      <c r="I493" s="22">
        <f t="shared" si="31"/>
        <v>0</v>
      </c>
      <c r="J493" s="23">
        <f>'[1]MARCH-20'!M493</f>
        <v>-660</v>
      </c>
      <c r="K493" s="23">
        <v>30</v>
      </c>
      <c r="L493" s="24">
        <f t="shared" si="33"/>
        <v>-630</v>
      </c>
      <c r="M493" s="25"/>
      <c r="N493" s="26">
        <f t="shared" si="32"/>
        <v>-630</v>
      </c>
      <c r="O493" s="28"/>
      <c r="P493" s="4"/>
    </row>
    <row r="494" spans="1:16" x14ac:dyDescent="0.25">
      <c r="A494" s="20">
        <v>489</v>
      </c>
      <c r="B494" s="4" t="s">
        <v>619</v>
      </c>
      <c r="C494" s="4">
        <v>726692951</v>
      </c>
      <c r="D494" s="4"/>
      <c r="E494" s="4">
        <v>179</v>
      </c>
      <c r="F494" s="4">
        <v>179</v>
      </c>
      <c r="G494" s="22">
        <f t="shared" si="30"/>
        <v>0</v>
      </c>
      <c r="H494" s="22">
        <v>125</v>
      </c>
      <c r="I494" s="22">
        <f t="shared" si="31"/>
        <v>0</v>
      </c>
      <c r="J494" s="23">
        <f>'[1]MARCH-20'!M494</f>
        <v>0</v>
      </c>
      <c r="K494" s="23">
        <v>30</v>
      </c>
      <c r="L494" s="24">
        <f t="shared" si="33"/>
        <v>30</v>
      </c>
      <c r="M494" s="25"/>
      <c r="N494" s="26">
        <f t="shared" si="32"/>
        <v>30</v>
      </c>
      <c r="P494" s="4"/>
    </row>
    <row r="495" spans="1:16" x14ac:dyDescent="0.25">
      <c r="A495" s="20">
        <v>490</v>
      </c>
      <c r="B495" s="4" t="s">
        <v>620</v>
      </c>
      <c r="C495" s="4"/>
      <c r="D495" s="4"/>
      <c r="E495" s="4">
        <v>23</v>
      </c>
      <c r="F495" s="4">
        <v>23</v>
      </c>
      <c r="G495" s="22">
        <f t="shared" si="30"/>
        <v>0</v>
      </c>
      <c r="H495" s="22">
        <v>125</v>
      </c>
      <c r="I495" s="22">
        <f t="shared" si="31"/>
        <v>0</v>
      </c>
      <c r="J495" s="23">
        <f>'[1]MARCH-20'!M495</f>
        <v>2680</v>
      </c>
      <c r="K495" s="23">
        <v>30</v>
      </c>
      <c r="L495" s="24">
        <f t="shared" si="33"/>
        <v>2710</v>
      </c>
      <c r="M495" s="25"/>
      <c r="N495" s="26">
        <f t="shared" si="32"/>
        <v>2710</v>
      </c>
      <c r="O495" s="28"/>
      <c r="P495" s="4" t="s">
        <v>418</v>
      </c>
    </row>
    <row r="496" spans="1:16" x14ac:dyDescent="0.25">
      <c r="A496" s="20">
        <v>491</v>
      </c>
      <c r="B496" s="4" t="s">
        <v>621</v>
      </c>
      <c r="C496" s="4">
        <v>714958318</v>
      </c>
      <c r="D496" s="4"/>
      <c r="E496" s="4">
        <v>285</v>
      </c>
      <c r="F496" s="4">
        <v>285</v>
      </c>
      <c r="G496" s="22">
        <f t="shared" si="30"/>
        <v>0</v>
      </c>
      <c r="H496" s="22">
        <v>125</v>
      </c>
      <c r="I496" s="22">
        <f t="shared" si="31"/>
        <v>0</v>
      </c>
      <c r="J496" s="23">
        <f>'[1]MARCH-20'!M496</f>
        <v>2560</v>
      </c>
      <c r="K496" s="23">
        <v>30</v>
      </c>
      <c r="L496" s="24">
        <f t="shared" si="33"/>
        <v>2590</v>
      </c>
      <c r="M496" s="25"/>
      <c r="N496" s="26">
        <f t="shared" si="32"/>
        <v>2590</v>
      </c>
      <c r="O496" s="28"/>
      <c r="P496" s="4"/>
    </row>
    <row r="497" spans="1:17" x14ac:dyDescent="0.25">
      <c r="A497" s="20">
        <v>492</v>
      </c>
      <c r="B497" s="4" t="s">
        <v>622</v>
      </c>
      <c r="C497" s="4">
        <v>722475016</v>
      </c>
      <c r="D497" s="4"/>
      <c r="E497" s="4">
        <v>235</v>
      </c>
      <c r="F497" s="4">
        <v>235</v>
      </c>
      <c r="G497" s="22">
        <f t="shared" si="30"/>
        <v>0</v>
      </c>
      <c r="H497" s="22">
        <v>125</v>
      </c>
      <c r="I497" s="22">
        <f t="shared" si="31"/>
        <v>0</v>
      </c>
      <c r="J497" s="23">
        <f>'[1]MARCH-20'!M497</f>
        <v>0</v>
      </c>
      <c r="K497" s="23">
        <v>30</v>
      </c>
      <c r="L497" s="24">
        <f t="shared" si="33"/>
        <v>30</v>
      </c>
      <c r="M497" s="25"/>
      <c r="N497" s="26">
        <f t="shared" si="32"/>
        <v>30</v>
      </c>
      <c r="O497" s="28"/>
      <c r="P497" s="4"/>
    </row>
    <row r="498" spans="1:17" x14ac:dyDescent="0.25">
      <c r="A498" s="20">
        <v>493</v>
      </c>
      <c r="B498" s="4" t="s">
        <v>623</v>
      </c>
      <c r="C498" s="4">
        <v>722385216</v>
      </c>
      <c r="D498" s="4"/>
      <c r="E498" s="4">
        <v>315</v>
      </c>
      <c r="F498" s="4">
        <v>315</v>
      </c>
      <c r="G498" s="22">
        <f t="shared" si="30"/>
        <v>0</v>
      </c>
      <c r="H498" s="22">
        <v>125</v>
      </c>
      <c r="I498" s="22">
        <f t="shared" si="31"/>
        <v>0</v>
      </c>
      <c r="J498" s="23">
        <f>'[1]MARCH-20'!M498</f>
        <v>565</v>
      </c>
      <c r="K498" s="23">
        <v>30</v>
      </c>
      <c r="L498" s="24">
        <f t="shared" si="33"/>
        <v>595</v>
      </c>
      <c r="M498" s="25"/>
      <c r="N498" s="26">
        <f t="shared" si="32"/>
        <v>595</v>
      </c>
      <c r="O498" s="28"/>
      <c r="P498" s="4"/>
    </row>
    <row r="499" spans="1:17" x14ac:dyDescent="0.25">
      <c r="A499" s="20">
        <v>494</v>
      </c>
      <c r="B499" s="4" t="s">
        <v>624</v>
      </c>
      <c r="C499" s="4">
        <v>721564819</v>
      </c>
      <c r="D499" s="4"/>
      <c r="E499" s="4">
        <v>94</v>
      </c>
      <c r="F499" s="4">
        <v>94</v>
      </c>
      <c r="G499" s="22">
        <f t="shared" si="30"/>
        <v>0</v>
      </c>
      <c r="H499" s="22">
        <v>125</v>
      </c>
      <c r="I499" s="22">
        <f t="shared" si="31"/>
        <v>0</v>
      </c>
      <c r="J499" s="23">
        <f>'[1]MARCH-20'!M499</f>
        <v>150</v>
      </c>
      <c r="K499" s="23">
        <v>30</v>
      </c>
      <c r="L499" s="24">
        <f t="shared" si="33"/>
        <v>180</v>
      </c>
      <c r="M499" s="25"/>
      <c r="N499" s="26">
        <f t="shared" si="32"/>
        <v>180</v>
      </c>
      <c r="O499" s="28"/>
      <c r="P499" s="4"/>
    </row>
    <row r="500" spans="1:17" x14ac:dyDescent="0.25">
      <c r="A500" s="20">
        <v>495</v>
      </c>
      <c r="B500" s="4" t="s">
        <v>625</v>
      </c>
      <c r="C500" s="4">
        <v>724200042</v>
      </c>
      <c r="D500" s="4"/>
      <c r="E500" s="4">
        <v>401</v>
      </c>
      <c r="F500" s="4">
        <v>401</v>
      </c>
      <c r="G500" s="22">
        <f t="shared" si="30"/>
        <v>0</v>
      </c>
      <c r="H500" s="22">
        <v>125</v>
      </c>
      <c r="I500" s="22">
        <f t="shared" si="31"/>
        <v>0</v>
      </c>
      <c r="J500" s="23">
        <f>'[1]MARCH-20'!M500</f>
        <v>280</v>
      </c>
      <c r="K500" s="23">
        <v>30</v>
      </c>
      <c r="L500" s="24">
        <f t="shared" si="33"/>
        <v>310</v>
      </c>
      <c r="M500" s="25"/>
      <c r="N500" s="26">
        <f t="shared" si="32"/>
        <v>310</v>
      </c>
      <c r="O500" s="27"/>
      <c r="P500" s="31"/>
    </row>
    <row r="501" spans="1:17" x14ac:dyDescent="0.25">
      <c r="A501" s="20">
        <v>496</v>
      </c>
      <c r="B501" s="4" t="s">
        <v>626</v>
      </c>
      <c r="C501" s="4"/>
      <c r="D501" s="4"/>
      <c r="E501" s="4"/>
      <c r="F501" s="4"/>
      <c r="G501" s="22">
        <f t="shared" si="30"/>
        <v>0</v>
      </c>
      <c r="H501" s="22">
        <v>125</v>
      </c>
      <c r="I501" s="22">
        <f t="shared" si="31"/>
        <v>0</v>
      </c>
      <c r="J501" s="23">
        <f>'[1]MARCH-20'!M501</f>
        <v>810</v>
      </c>
      <c r="K501" s="23">
        <v>30</v>
      </c>
      <c r="L501" s="24">
        <f t="shared" si="33"/>
        <v>840</v>
      </c>
      <c r="M501" s="25"/>
      <c r="N501" s="26">
        <f t="shared" si="32"/>
        <v>840</v>
      </c>
      <c r="O501" s="28"/>
      <c r="P501" s="4" t="s">
        <v>21</v>
      </c>
    </row>
    <row r="502" spans="1:17" x14ac:dyDescent="0.25">
      <c r="A502" s="20">
        <v>497</v>
      </c>
      <c r="B502" s="4" t="s">
        <v>627</v>
      </c>
      <c r="C502" s="4">
        <v>723709808</v>
      </c>
      <c r="D502" s="4"/>
      <c r="E502" s="4">
        <v>111</v>
      </c>
      <c r="F502" s="4">
        <v>111</v>
      </c>
      <c r="G502" s="22">
        <f t="shared" ref="G502:G565" si="35">F502-E502</f>
        <v>0</v>
      </c>
      <c r="H502" s="22">
        <v>125</v>
      </c>
      <c r="I502" s="22">
        <f t="shared" si="31"/>
        <v>0</v>
      </c>
      <c r="J502" s="23">
        <f>'[1]MARCH-20'!M502</f>
        <v>3605</v>
      </c>
      <c r="K502" s="23">
        <v>30</v>
      </c>
      <c r="L502" s="24">
        <f t="shared" si="33"/>
        <v>3635</v>
      </c>
      <c r="M502" s="25"/>
      <c r="N502" s="26">
        <f t="shared" si="32"/>
        <v>3635</v>
      </c>
      <c r="O502" s="28"/>
      <c r="P502" s="4"/>
    </row>
    <row r="503" spans="1:17" x14ac:dyDescent="0.25">
      <c r="A503" s="20">
        <v>498</v>
      </c>
      <c r="B503" s="4" t="s">
        <v>628</v>
      </c>
      <c r="C503" s="4">
        <v>721220584</v>
      </c>
      <c r="D503" s="4"/>
      <c r="E503" s="4">
        <f>111+4</f>
        <v>115</v>
      </c>
      <c r="F503" s="4">
        <f>111+4</f>
        <v>115</v>
      </c>
      <c r="G503" s="22">
        <f t="shared" si="35"/>
        <v>0</v>
      </c>
      <c r="H503" s="22">
        <v>125</v>
      </c>
      <c r="I503" s="22">
        <f t="shared" si="31"/>
        <v>0</v>
      </c>
      <c r="J503" s="23">
        <f>'[1]MARCH-20'!M503</f>
        <v>6650</v>
      </c>
      <c r="K503" s="23">
        <v>30</v>
      </c>
      <c r="L503" s="24">
        <f t="shared" si="33"/>
        <v>6680</v>
      </c>
      <c r="M503" s="25"/>
      <c r="N503" s="26">
        <f t="shared" si="32"/>
        <v>6680</v>
      </c>
      <c r="O503" s="28"/>
      <c r="P503" s="4"/>
    </row>
    <row r="504" spans="1:17" x14ac:dyDescent="0.25">
      <c r="A504" s="20">
        <v>499</v>
      </c>
      <c r="B504" s="4" t="s">
        <v>629</v>
      </c>
      <c r="C504" s="4">
        <v>722850801</v>
      </c>
      <c r="D504" s="4"/>
      <c r="E504" s="4">
        <v>260</v>
      </c>
      <c r="F504" s="4">
        <v>260</v>
      </c>
      <c r="G504" s="22">
        <f t="shared" si="35"/>
        <v>0</v>
      </c>
      <c r="H504" s="22">
        <v>125</v>
      </c>
      <c r="I504" s="22">
        <f t="shared" si="31"/>
        <v>0</v>
      </c>
      <c r="J504" s="23">
        <f>'[1]MARCH-20'!M504</f>
        <v>0</v>
      </c>
      <c r="K504" s="23">
        <v>30</v>
      </c>
      <c r="L504" s="24">
        <f t="shared" si="33"/>
        <v>30</v>
      </c>
      <c r="M504" s="25"/>
      <c r="N504" s="26">
        <f t="shared" si="32"/>
        <v>30</v>
      </c>
      <c r="P504" s="4"/>
    </row>
    <row r="505" spans="1:17" x14ac:dyDescent="0.25">
      <c r="A505" s="20">
        <v>500</v>
      </c>
      <c r="B505" s="4" t="s">
        <v>630</v>
      </c>
      <c r="C505" s="4">
        <v>710662586</v>
      </c>
      <c r="D505" s="4"/>
      <c r="E505" s="4">
        <v>492</v>
      </c>
      <c r="F505" s="4">
        <v>492</v>
      </c>
      <c r="G505" s="22">
        <f t="shared" si="35"/>
        <v>0</v>
      </c>
      <c r="H505" s="22">
        <v>125</v>
      </c>
      <c r="I505" s="22">
        <f t="shared" si="31"/>
        <v>0</v>
      </c>
      <c r="J505" s="23">
        <f>'[1]MARCH-20'!M505</f>
        <v>0</v>
      </c>
      <c r="K505" s="23">
        <v>30</v>
      </c>
      <c r="L505" s="24">
        <f t="shared" si="33"/>
        <v>30</v>
      </c>
      <c r="M505" s="25"/>
      <c r="N505" s="26">
        <f t="shared" si="32"/>
        <v>30</v>
      </c>
      <c r="O505" s="28"/>
      <c r="P505" s="4"/>
    </row>
    <row r="506" spans="1:17" x14ac:dyDescent="0.25">
      <c r="A506" s="20">
        <v>501</v>
      </c>
      <c r="B506" s="4" t="s">
        <v>631</v>
      </c>
      <c r="C506" s="4">
        <v>728777703</v>
      </c>
      <c r="D506" s="4"/>
      <c r="E506" s="4">
        <v>1070</v>
      </c>
      <c r="F506" s="4">
        <v>1070</v>
      </c>
      <c r="G506" s="22">
        <f t="shared" si="35"/>
        <v>0</v>
      </c>
      <c r="H506" s="22">
        <v>125</v>
      </c>
      <c r="I506" s="22">
        <f t="shared" si="31"/>
        <v>0</v>
      </c>
      <c r="J506" s="23">
        <f>'[1]MARCH-20'!M506</f>
        <v>4450</v>
      </c>
      <c r="K506" s="23">
        <v>30</v>
      </c>
      <c r="L506" s="24">
        <f t="shared" si="33"/>
        <v>4480</v>
      </c>
      <c r="M506" s="25"/>
      <c r="N506" s="26">
        <f t="shared" si="32"/>
        <v>4480</v>
      </c>
      <c r="O506" s="28"/>
      <c r="P506" s="31"/>
      <c r="Q506" s="39"/>
    </row>
    <row r="507" spans="1:17" x14ac:dyDescent="0.25">
      <c r="A507" s="20">
        <v>502</v>
      </c>
      <c r="B507" s="4" t="s">
        <v>632</v>
      </c>
      <c r="C507" s="4"/>
      <c r="D507" s="4"/>
      <c r="E507" s="4">
        <v>201</v>
      </c>
      <c r="F507" s="4">
        <v>201</v>
      </c>
      <c r="G507" s="22">
        <f t="shared" si="35"/>
        <v>0</v>
      </c>
      <c r="H507" s="22">
        <v>125</v>
      </c>
      <c r="I507" s="22">
        <f t="shared" si="31"/>
        <v>0</v>
      </c>
      <c r="J507" s="23">
        <f>'[1]MARCH-20'!M507</f>
        <v>0</v>
      </c>
      <c r="K507" s="23">
        <v>30</v>
      </c>
      <c r="L507" s="24">
        <f t="shared" si="33"/>
        <v>30</v>
      </c>
      <c r="M507" s="25"/>
      <c r="N507" s="26">
        <f t="shared" si="32"/>
        <v>30</v>
      </c>
      <c r="O507" s="28"/>
      <c r="P507" s="4"/>
    </row>
    <row r="508" spans="1:17" x14ac:dyDescent="0.25">
      <c r="A508" s="20">
        <v>503</v>
      </c>
      <c r="B508" s="4" t="s">
        <v>633</v>
      </c>
      <c r="C508" s="4">
        <v>715443787</v>
      </c>
      <c r="D508" s="4"/>
      <c r="E508" s="4">
        <v>1037</v>
      </c>
      <c r="F508" s="4">
        <v>1037</v>
      </c>
      <c r="G508" s="22">
        <f t="shared" si="35"/>
        <v>0</v>
      </c>
      <c r="H508" s="22">
        <v>125</v>
      </c>
      <c r="I508" s="22">
        <f t="shared" si="31"/>
        <v>0</v>
      </c>
      <c r="J508" s="23">
        <f>'[1]MARCH-20'!M508</f>
        <v>0</v>
      </c>
      <c r="K508" s="23">
        <v>30</v>
      </c>
      <c r="L508" s="24">
        <f t="shared" si="33"/>
        <v>30</v>
      </c>
      <c r="M508" s="22"/>
      <c r="N508" s="26">
        <f t="shared" si="32"/>
        <v>30</v>
      </c>
      <c r="O508" s="28"/>
      <c r="P508" s="4"/>
    </row>
    <row r="509" spans="1:17" x14ac:dyDescent="0.25">
      <c r="A509" s="20">
        <v>504</v>
      </c>
      <c r="B509" s="4" t="s">
        <v>634</v>
      </c>
      <c r="C509" s="4">
        <v>722494495</v>
      </c>
      <c r="D509" s="4"/>
      <c r="E509" s="4">
        <v>144</v>
      </c>
      <c r="F509" s="4">
        <v>144</v>
      </c>
      <c r="G509" s="22">
        <f>F509-E509</f>
        <v>0</v>
      </c>
      <c r="H509" s="22">
        <v>125</v>
      </c>
      <c r="I509" s="22">
        <f t="shared" si="31"/>
        <v>0</v>
      </c>
      <c r="J509" s="23">
        <f>'[1]MARCH-20'!M509</f>
        <v>655</v>
      </c>
      <c r="K509" s="23">
        <v>30</v>
      </c>
      <c r="L509" s="24">
        <f t="shared" si="33"/>
        <v>685</v>
      </c>
      <c r="M509" s="4"/>
      <c r="N509" s="26">
        <f t="shared" si="32"/>
        <v>685</v>
      </c>
      <c r="O509" s="28"/>
      <c r="P509" s="4"/>
    </row>
    <row r="510" spans="1:17" x14ac:dyDescent="0.25">
      <c r="A510" s="20">
        <v>505</v>
      </c>
      <c r="B510" s="4" t="s">
        <v>635</v>
      </c>
      <c r="C510" s="4">
        <v>722403350</v>
      </c>
      <c r="D510" s="30" t="s">
        <v>636</v>
      </c>
      <c r="E510" s="4">
        <v>272</v>
      </c>
      <c r="F510" s="4">
        <v>272</v>
      </c>
      <c r="G510" s="22">
        <f t="shared" si="35"/>
        <v>0</v>
      </c>
      <c r="H510" s="22">
        <v>125</v>
      </c>
      <c r="I510" s="22">
        <f t="shared" si="31"/>
        <v>0</v>
      </c>
      <c r="J510" s="23">
        <f>'[1]MARCH-20'!M510</f>
        <v>-1550</v>
      </c>
      <c r="K510" s="23">
        <v>30</v>
      </c>
      <c r="L510" s="24">
        <f t="shared" si="33"/>
        <v>-1520</v>
      </c>
      <c r="M510" s="4"/>
      <c r="N510" s="26">
        <f t="shared" si="32"/>
        <v>-1520</v>
      </c>
      <c r="O510" s="31"/>
    </row>
    <row r="511" spans="1:17" x14ac:dyDescent="0.25">
      <c r="A511" s="20">
        <v>506</v>
      </c>
      <c r="B511" s="4" t="s">
        <v>637</v>
      </c>
      <c r="C511" s="4">
        <v>721924171</v>
      </c>
      <c r="D511" s="4"/>
      <c r="E511" s="4">
        <v>578</v>
      </c>
      <c r="F511" s="4">
        <v>578</v>
      </c>
      <c r="G511" s="22">
        <f t="shared" si="35"/>
        <v>0</v>
      </c>
      <c r="H511" s="22">
        <v>125</v>
      </c>
      <c r="I511" s="22">
        <f t="shared" si="31"/>
        <v>0</v>
      </c>
      <c r="J511" s="23">
        <f>'[1]MARCH-20'!M511</f>
        <v>-1885</v>
      </c>
      <c r="K511" s="23">
        <v>30</v>
      </c>
      <c r="L511" s="24">
        <f t="shared" si="33"/>
        <v>-1855</v>
      </c>
      <c r="M511" s="4"/>
      <c r="N511" s="26">
        <f t="shared" si="32"/>
        <v>-1855</v>
      </c>
      <c r="O511" s="28"/>
      <c r="P511" s="4"/>
    </row>
    <row r="512" spans="1:17" x14ac:dyDescent="0.25">
      <c r="A512" s="20">
        <v>507</v>
      </c>
      <c r="B512" s="4" t="s">
        <v>638</v>
      </c>
      <c r="C512" s="4">
        <v>721803151</v>
      </c>
      <c r="D512" s="30" t="s">
        <v>639</v>
      </c>
      <c r="E512" s="4">
        <v>255</v>
      </c>
      <c r="F512" s="4">
        <v>255</v>
      </c>
      <c r="G512" s="22">
        <f t="shared" si="35"/>
        <v>0</v>
      </c>
      <c r="H512" s="22">
        <v>125</v>
      </c>
      <c r="I512" s="22">
        <f t="shared" si="31"/>
        <v>0</v>
      </c>
      <c r="J512" s="23">
        <f>'[1]MARCH-20'!M512</f>
        <v>-10</v>
      </c>
      <c r="K512" s="23">
        <v>30</v>
      </c>
      <c r="L512" s="24">
        <f t="shared" si="33"/>
        <v>20</v>
      </c>
      <c r="M512" s="4"/>
      <c r="N512" s="26">
        <f t="shared" si="32"/>
        <v>20</v>
      </c>
      <c r="O512" s="28"/>
      <c r="P512" s="4"/>
    </row>
    <row r="513" spans="1:16" x14ac:dyDescent="0.25">
      <c r="A513" s="20">
        <v>508</v>
      </c>
      <c r="B513" s="4" t="s">
        <v>640</v>
      </c>
      <c r="C513" s="4">
        <v>724547390</v>
      </c>
      <c r="D513" s="4"/>
      <c r="E513" s="4">
        <v>1088</v>
      </c>
      <c r="F513" s="4">
        <v>1088</v>
      </c>
      <c r="G513" s="22">
        <f t="shared" si="35"/>
        <v>0</v>
      </c>
      <c r="H513" s="22">
        <v>125</v>
      </c>
      <c r="I513" s="22">
        <f t="shared" si="31"/>
        <v>0</v>
      </c>
      <c r="J513" s="23">
        <f>'[1]MARCH-20'!M513</f>
        <v>7060</v>
      </c>
      <c r="K513" s="23">
        <v>30</v>
      </c>
      <c r="L513" s="24">
        <f t="shared" si="33"/>
        <v>7090</v>
      </c>
      <c r="M513" s="4"/>
      <c r="N513" s="26">
        <f t="shared" si="32"/>
        <v>7090</v>
      </c>
      <c r="O513" s="58"/>
      <c r="P513" s="4"/>
    </row>
    <row r="514" spans="1:16" x14ac:dyDescent="0.25">
      <c r="A514" s="20">
        <v>509</v>
      </c>
      <c r="B514" s="4" t="s">
        <v>641</v>
      </c>
      <c r="C514" s="4">
        <v>722413773</v>
      </c>
      <c r="D514" s="4"/>
      <c r="E514" s="4">
        <v>201</v>
      </c>
      <c r="F514" s="4">
        <v>201</v>
      </c>
      <c r="G514" s="22">
        <f t="shared" si="35"/>
        <v>0</v>
      </c>
      <c r="H514" s="22">
        <v>125</v>
      </c>
      <c r="I514" s="22">
        <f t="shared" si="31"/>
        <v>0</v>
      </c>
      <c r="J514" s="23">
        <f>'[1]MARCH-20'!M514</f>
        <v>-2350</v>
      </c>
      <c r="K514" s="23">
        <v>30</v>
      </c>
      <c r="L514" s="24">
        <f t="shared" si="33"/>
        <v>-2320</v>
      </c>
      <c r="M514" s="4"/>
      <c r="N514" s="26">
        <f t="shared" si="32"/>
        <v>-2320</v>
      </c>
      <c r="O514" s="28"/>
      <c r="P514" s="4"/>
    </row>
    <row r="515" spans="1:16" x14ac:dyDescent="0.25">
      <c r="A515" s="20">
        <v>510</v>
      </c>
      <c r="B515" s="4" t="s">
        <v>642</v>
      </c>
      <c r="C515" s="4">
        <v>792295837</v>
      </c>
      <c r="D515" s="4"/>
      <c r="E515" s="4">
        <v>258</v>
      </c>
      <c r="F515" s="4">
        <v>258</v>
      </c>
      <c r="G515" s="22">
        <f t="shared" si="35"/>
        <v>0</v>
      </c>
      <c r="H515" s="22">
        <v>125</v>
      </c>
      <c r="I515" s="22">
        <f t="shared" si="31"/>
        <v>0</v>
      </c>
      <c r="J515" s="23">
        <f>'[1]MARCH-20'!M515</f>
        <v>5275</v>
      </c>
      <c r="K515" s="23">
        <v>30</v>
      </c>
      <c r="L515" s="24">
        <f t="shared" si="33"/>
        <v>5305</v>
      </c>
      <c r="M515" s="4"/>
      <c r="N515" s="26">
        <f t="shared" si="32"/>
        <v>5305</v>
      </c>
      <c r="O515" s="28"/>
      <c r="P515" s="4"/>
    </row>
    <row r="516" spans="1:16" x14ac:dyDescent="0.25">
      <c r="A516" s="20">
        <v>511</v>
      </c>
      <c r="B516" s="4" t="s">
        <v>643</v>
      </c>
      <c r="C516" s="4">
        <v>722302103</v>
      </c>
      <c r="D516" s="30" t="s">
        <v>644</v>
      </c>
      <c r="E516" s="41">
        <v>397</v>
      </c>
      <c r="F516" s="41">
        <v>397</v>
      </c>
      <c r="G516" s="22">
        <f t="shared" si="35"/>
        <v>0</v>
      </c>
      <c r="H516" s="22">
        <v>125</v>
      </c>
      <c r="I516" s="22">
        <f t="shared" si="31"/>
        <v>0</v>
      </c>
      <c r="J516" s="23">
        <f>'[1]MARCH-20'!M516</f>
        <v>-4330</v>
      </c>
      <c r="K516" s="23">
        <v>30</v>
      </c>
      <c r="L516" s="24">
        <f t="shared" si="33"/>
        <v>-4300</v>
      </c>
      <c r="M516" s="4"/>
      <c r="N516" s="26">
        <f t="shared" si="32"/>
        <v>-4300</v>
      </c>
      <c r="O516" s="28"/>
      <c r="P516" s="4"/>
    </row>
    <row r="517" spans="1:16" x14ac:dyDescent="0.25">
      <c r="A517" s="20">
        <v>512</v>
      </c>
      <c r="B517" s="4" t="s">
        <v>645</v>
      </c>
      <c r="C517" s="4">
        <v>721842673</v>
      </c>
      <c r="D517" s="4"/>
      <c r="E517" s="4">
        <v>386</v>
      </c>
      <c r="F517" s="4">
        <v>386</v>
      </c>
      <c r="G517" s="22">
        <f t="shared" si="35"/>
        <v>0</v>
      </c>
      <c r="H517" s="22">
        <v>125</v>
      </c>
      <c r="I517" s="22">
        <f t="shared" si="31"/>
        <v>0</v>
      </c>
      <c r="J517" s="23">
        <f>'[1]MARCH-20'!M517</f>
        <v>0</v>
      </c>
      <c r="K517" s="23">
        <v>30</v>
      </c>
      <c r="L517" s="24">
        <f t="shared" si="33"/>
        <v>30</v>
      </c>
      <c r="M517" s="4"/>
      <c r="N517" s="26">
        <f t="shared" si="32"/>
        <v>30</v>
      </c>
      <c r="O517" s="28"/>
      <c r="P517" s="4"/>
    </row>
    <row r="518" spans="1:16" x14ac:dyDescent="0.25">
      <c r="A518" s="20">
        <v>513</v>
      </c>
      <c r="B518" s="4" t="s">
        <v>646</v>
      </c>
      <c r="C518" s="4">
        <v>722715835</v>
      </c>
      <c r="D518" s="4"/>
      <c r="E518" s="4">
        <v>330</v>
      </c>
      <c r="F518" s="4">
        <v>330</v>
      </c>
      <c r="G518" s="22">
        <f t="shared" si="35"/>
        <v>0</v>
      </c>
      <c r="H518" s="22">
        <v>125</v>
      </c>
      <c r="I518" s="22">
        <f t="shared" ref="I518:I581" si="36">G518*H518</f>
        <v>0</v>
      </c>
      <c r="J518" s="23">
        <f>'[1]MARCH-20'!M518</f>
        <v>4010</v>
      </c>
      <c r="K518" s="23">
        <v>30</v>
      </c>
      <c r="L518" s="24">
        <f t="shared" si="33"/>
        <v>4040</v>
      </c>
      <c r="M518" s="4"/>
      <c r="N518" s="26">
        <f t="shared" si="32"/>
        <v>4040</v>
      </c>
      <c r="O518" s="28"/>
      <c r="P518" s="4"/>
    </row>
    <row r="519" spans="1:16" x14ac:dyDescent="0.25">
      <c r="A519" s="20">
        <v>514</v>
      </c>
      <c r="B519" s="4" t="s">
        <v>647</v>
      </c>
      <c r="C519" s="4">
        <v>721881861</v>
      </c>
      <c r="D519" s="4"/>
      <c r="E519" s="4">
        <v>369</v>
      </c>
      <c r="F519" s="4">
        <v>369</v>
      </c>
      <c r="G519" s="22">
        <f t="shared" si="35"/>
        <v>0</v>
      </c>
      <c r="H519" s="22">
        <v>125</v>
      </c>
      <c r="I519" s="22">
        <f t="shared" si="36"/>
        <v>0</v>
      </c>
      <c r="J519" s="23">
        <f>'[1]MARCH-20'!M519</f>
        <v>3245</v>
      </c>
      <c r="K519" s="23">
        <v>30</v>
      </c>
      <c r="L519" s="24">
        <f t="shared" si="33"/>
        <v>3275</v>
      </c>
      <c r="M519" s="4"/>
      <c r="N519" s="26">
        <f t="shared" ref="N519:N582" si="37">L519-M519</f>
        <v>3275</v>
      </c>
      <c r="P519" s="4"/>
    </row>
    <row r="520" spans="1:16" x14ac:dyDescent="0.25">
      <c r="A520" s="20">
        <v>515</v>
      </c>
      <c r="B520" s="4" t="s">
        <v>648</v>
      </c>
      <c r="C520" s="4">
        <v>720146201</v>
      </c>
      <c r="D520" s="4"/>
      <c r="E520" s="4">
        <v>237</v>
      </c>
      <c r="F520" s="4">
        <v>237</v>
      </c>
      <c r="G520" s="22">
        <f>F520-E520</f>
        <v>0</v>
      </c>
      <c r="H520" s="22">
        <v>125</v>
      </c>
      <c r="I520" s="22">
        <f t="shared" si="36"/>
        <v>0</v>
      </c>
      <c r="J520" s="23">
        <f>'[1]MARCH-20'!M520</f>
        <v>4405</v>
      </c>
      <c r="K520" s="23">
        <v>30</v>
      </c>
      <c r="L520" s="24">
        <f t="shared" ref="L520:L583" si="38">I520+J520+K520</f>
        <v>4435</v>
      </c>
      <c r="M520" s="4"/>
      <c r="N520" s="26">
        <f t="shared" si="37"/>
        <v>4435</v>
      </c>
      <c r="O520" s="28"/>
      <c r="P520" s="4"/>
    </row>
    <row r="521" spans="1:16" x14ac:dyDescent="0.25">
      <c r="A521" s="20">
        <v>516</v>
      </c>
      <c r="B521" s="4" t="s">
        <v>649</v>
      </c>
      <c r="C521" s="4">
        <v>714359067</v>
      </c>
      <c r="D521" s="4"/>
      <c r="E521" s="4">
        <v>90</v>
      </c>
      <c r="F521" s="4">
        <v>90</v>
      </c>
      <c r="G521" s="22">
        <f t="shared" si="35"/>
        <v>0</v>
      </c>
      <c r="H521" s="22">
        <v>125</v>
      </c>
      <c r="I521" s="22">
        <f t="shared" si="36"/>
        <v>0</v>
      </c>
      <c r="J521" s="23">
        <f>'[1]MARCH-20'!M521</f>
        <v>-530</v>
      </c>
      <c r="K521" s="23">
        <v>30</v>
      </c>
      <c r="L521" s="24">
        <f t="shared" si="38"/>
        <v>-500</v>
      </c>
      <c r="M521" s="4"/>
      <c r="N521" s="26">
        <f t="shared" si="37"/>
        <v>-500</v>
      </c>
      <c r="O521" s="28"/>
      <c r="P521" s="4"/>
    </row>
    <row r="522" spans="1:16" x14ac:dyDescent="0.25">
      <c r="A522" s="20">
        <v>517</v>
      </c>
      <c r="B522" s="4" t="s">
        <v>650</v>
      </c>
      <c r="C522" s="4">
        <v>722376127</v>
      </c>
      <c r="D522" s="4"/>
      <c r="E522" s="4">
        <v>429</v>
      </c>
      <c r="F522" s="4">
        <v>429</v>
      </c>
      <c r="G522" s="22">
        <f t="shared" si="35"/>
        <v>0</v>
      </c>
      <c r="H522" s="22">
        <v>125</v>
      </c>
      <c r="I522" s="22">
        <f t="shared" si="36"/>
        <v>0</v>
      </c>
      <c r="J522" s="23">
        <f>'[1]MARCH-20'!M522</f>
        <v>9490</v>
      </c>
      <c r="K522" s="23">
        <v>30</v>
      </c>
      <c r="L522" s="24">
        <f t="shared" si="38"/>
        <v>9520</v>
      </c>
      <c r="M522" s="4"/>
      <c r="N522" s="26">
        <f t="shared" si="37"/>
        <v>9520</v>
      </c>
      <c r="O522" s="28"/>
      <c r="P522" s="4" t="s">
        <v>39</v>
      </c>
    </row>
    <row r="523" spans="1:16" x14ac:dyDescent="0.25">
      <c r="A523" s="20">
        <v>518</v>
      </c>
      <c r="B523" s="4" t="s">
        <v>651</v>
      </c>
      <c r="C523" s="4">
        <v>721767292</v>
      </c>
      <c r="D523" s="4"/>
      <c r="E523" s="4">
        <v>189</v>
      </c>
      <c r="F523" s="4">
        <v>189</v>
      </c>
      <c r="G523" s="22">
        <f t="shared" si="35"/>
        <v>0</v>
      </c>
      <c r="H523" s="22">
        <v>125</v>
      </c>
      <c r="I523" s="22">
        <f t="shared" si="36"/>
        <v>0</v>
      </c>
      <c r="J523" s="23">
        <f>'[1]MARCH-20'!M523</f>
        <v>905</v>
      </c>
      <c r="K523" s="23">
        <v>30</v>
      </c>
      <c r="L523" s="24">
        <f t="shared" si="38"/>
        <v>935</v>
      </c>
      <c r="M523" s="4"/>
      <c r="N523" s="26">
        <f t="shared" si="37"/>
        <v>935</v>
      </c>
      <c r="O523" s="28"/>
      <c r="P523" s="4"/>
    </row>
    <row r="524" spans="1:16" x14ac:dyDescent="0.25">
      <c r="A524" s="20">
        <v>519</v>
      </c>
      <c r="B524" s="4" t="s">
        <v>652</v>
      </c>
      <c r="C524" s="4">
        <v>722954144</v>
      </c>
      <c r="D524" s="4"/>
      <c r="E524" s="4">
        <v>151</v>
      </c>
      <c r="F524" s="4">
        <v>151</v>
      </c>
      <c r="G524" s="22">
        <f t="shared" si="35"/>
        <v>0</v>
      </c>
      <c r="H524" s="22">
        <v>125</v>
      </c>
      <c r="I524" s="22">
        <f t="shared" si="36"/>
        <v>0</v>
      </c>
      <c r="J524" s="23">
        <f>'[1]MARCH-20'!M524</f>
        <v>3150</v>
      </c>
      <c r="K524" s="23">
        <v>30</v>
      </c>
      <c r="L524" s="24">
        <f t="shared" si="38"/>
        <v>3180</v>
      </c>
      <c r="M524" s="4"/>
      <c r="N524" s="26">
        <f t="shared" si="37"/>
        <v>3180</v>
      </c>
      <c r="O524" s="28"/>
      <c r="P524" s="4"/>
    </row>
    <row r="525" spans="1:16" x14ac:dyDescent="0.25">
      <c r="A525" s="20">
        <v>520</v>
      </c>
      <c r="B525" s="4" t="s">
        <v>653</v>
      </c>
      <c r="C525" s="4">
        <v>721607819</v>
      </c>
      <c r="D525" s="4"/>
      <c r="E525" s="4">
        <v>66</v>
      </c>
      <c r="F525" s="4">
        <v>66</v>
      </c>
      <c r="G525" s="22">
        <f t="shared" si="35"/>
        <v>0</v>
      </c>
      <c r="H525" s="22">
        <v>125</v>
      </c>
      <c r="I525" s="22">
        <f t="shared" si="36"/>
        <v>0</v>
      </c>
      <c r="J525" s="23">
        <f>'[1]MARCH-20'!M525</f>
        <v>685</v>
      </c>
      <c r="K525" s="23">
        <v>30</v>
      </c>
      <c r="L525" s="24">
        <f t="shared" si="38"/>
        <v>715</v>
      </c>
      <c r="M525" s="4"/>
      <c r="N525" s="26">
        <f t="shared" si="37"/>
        <v>715</v>
      </c>
      <c r="O525" s="28"/>
      <c r="P525" s="4"/>
    </row>
    <row r="526" spans="1:16" x14ac:dyDescent="0.25">
      <c r="A526" s="20">
        <v>521</v>
      </c>
      <c r="B526" s="4" t="s">
        <v>654</v>
      </c>
      <c r="C526" s="4">
        <v>723959540</v>
      </c>
      <c r="D526" s="4"/>
      <c r="E526" s="4">
        <v>12</v>
      </c>
      <c r="F526" s="4">
        <v>12</v>
      </c>
      <c r="G526" s="22">
        <f t="shared" si="35"/>
        <v>0</v>
      </c>
      <c r="H526" s="22">
        <v>125</v>
      </c>
      <c r="I526" s="22">
        <f t="shared" si="36"/>
        <v>0</v>
      </c>
      <c r="J526" s="23">
        <f>'[1]MARCH-20'!M526</f>
        <v>1600</v>
      </c>
      <c r="K526" s="23">
        <v>30</v>
      </c>
      <c r="L526" s="24">
        <f t="shared" si="38"/>
        <v>1630</v>
      </c>
      <c r="M526" s="4"/>
      <c r="N526" s="26">
        <f t="shared" si="37"/>
        <v>1630</v>
      </c>
      <c r="O526" s="28"/>
      <c r="P526" s="4"/>
    </row>
    <row r="527" spans="1:16" x14ac:dyDescent="0.25">
      <c r="A527" s="20">
        <v>522</v>
      </c>
      <c r="B527" s="4" t="s">
        <v>655</v>
      </c>
      <c r="C527" s="4">
        <v>710446308</v>
      </c>
      <c r="D527" s="4"/>
      <c r="E527" s="4">
        <v>131</v>
      </c>
      <c r="F527" s="4">
        <v>131</v>
      </c>
      <c r="G527" s="22">
        <f t="shared" si="35"/>
        <v>0</v>
      </c>
      <c r="H527" s="22">
        <v>125</v>
      </c>
      <c r="I527" s="22">
        <f t="shared" si="36"/>
        <v>0</v>
      </c>
      <c r="J527" s="23">
        <f>'[1]MARCH-20'!M527</f>
        <v>1405</v>
      </c>
      <c r="K527" s="23">
        <v>30</v>
      </c>
      <c r="L527" s="24">
        <f t="shared" si="38"/>
        <v>1435</v>
      </c>
      <c r="M527" s="4"/>
      <c r="N527" s="26">
        <f t="shared" si="37"/>
        <v>1435</v>
      </c>
      <c r="O527" s="28"/>
      <c r="P527" s="4"/>
    </row>
    <row r="528" spans="1:16" x14ac:dyDescent="0.25">
      <c r="A528" s="20">
        <v>523</v>
      </c>
      <c r="B528" s="4" t="s">
        <v>656</v>
      </c>
      <c r="C528" s="4"/>
      <c r="D528" s="4"/>
      <c r="E528" s="4">
        <v>76</v>
      </c>
      <c r="F528" s="4">
        <v>76</v>
      </c>
      <c r="G528" s="22">
        <f t="shared" si="35"/>
        <v>0</v>
      </c>
      <c r="H528" s="22">
        <v>125</v>
      </c>
      <c r="I528" s="22">
        <f t="shared" si="36"/>
        <v>0</v>
      </c>
      <c r="J528" s="23">
        <f>'[1]MARCH-20'!M528</f>
        <v>8525</v>
      </c>
      <c r="K528" s="23">
        <v>30</v>
      </c>
      <c r="L528" s="24">
        <f t="shared" si="38"/>
        <v>8555</v>
      </c>
      <c r="M528" s="4"/>
      <c r="N528" s="26">
        <f t="shared" si="37"/>
        <v>8555</v>
      </c>
      <c r="O528" s="28"/>
      <c r="P528" s="4"/>
    </row>
    <row r="529" spans="1:16" x14ac:dyDescent="0.25">
      <c r="A529" s="20">
        <v>524</v>
      </c>
      <c r="B529" s="4" t="s">
        <v>657</v>
      </c>
      <c r="C529" s="4">
        <v>705695444</v>
      </c>
      <c r="D529" s="4"/>
      <c r="E529" s="4">
        <v>221</v>
      </c>
      <c r="F529" s="4">
        <v>221</v>
      </c>
      <c r="G529" s="22">
        <f t="shared" si="35"/>
        <v>0</v>
      </c>
      <c r="H529" s="22">
        <v>125</v>
      </c>
      <c r="I529" s="22">
        <f t="shared" si="36"/>
        <v>0</v>
      </c>
      <c r="J529" s="23">
        <f>'[1]MARCH-20'!M529</f>
        <v>2340</v>
      </c>
      <c r="K529" s="23">
        <v>30</v>
      </c>
      <c r="L529" s="24">
        <f t="shared" si="38"/>
        <v>2370</v>
      </c>
      <c r="M529" s="4"/>
      <c r="N529" s="26">
        <f t="shared" si="37"/>
        <v>2370</v>
      </c>
      <c r="O529" s="28"/>
      <c r="P529" s="4"/>
    </row>
    <row r="530" spans="1:16" x14ac:dyDescent="0.25">
      <c r="A530" s="20">
        <v>525</v>
      </c>
      <c r="B530" s="4" t="s">
        <v>658</v>
      </c>
      <c r="C530" s="4">
        <v>721575867</v>
      </c>
      <c r="D530" s="30" t="s">
        <v>659</v>
      </c>
      <c r="E530" s="4">
        <v>99</v>
      </c>
      <c r="F530" s="4">
        <v>99</v>
      </c>
      <c r="G530" s="22">
        <f t="shared" si="35"/>
        <v>0</v>
      </c>
      <c r="H530" s="22">
        <v>125</v>
      </c>
      <c r="I530" s="22">
        <f t="shared" si="36"/>
        <v>0</v>
      </c>
      <c r="J530" s="23">
        <f>'[1]MARCH-20'!M530</f>
        <v>0</v>
      </c>
      <c r="K530" s="23">
        <v>30</v>
      </c>
      <c r="L530" s="24">
        <f t="shared" si="38"/>
        <v>30</v>
      </c>
      <c r="M530" s="4"/>
      <c r="N530" s="26">
        <f t="shared" si="37"/>
        <v>30</v>
      </c>
      <c r="O530" s="28"/>
      <c r="P530" s="31"/>
    </row>
    <row r="531" spans="1:16" x14ac:dyDescent="0.25">
      <c r="A531" s="20">
        <v>526</v>
      </c>
      <c r="B531" s="4" t="s">
        <v>660</v>
      </c>
      <c r="C531" s="4">
        <v>722917460</v>
      </c>
      <c r="D531" s="4"/>
      <c r="E531" s="4">
        <v>154</v>
      </c>
      <c r="F531" s="4">
        <v>154</v>
      </c>
      <c r="G531" s="22">
        <f t="shared" si="35"/>
        <v>0</v>
      </c>
      <c r="H531" s="22">
        <v>125</v>
      </c>
      <c r="I531" s="22">
        <f t="shared" si="36"/>
        <v>0</v>
      </c>
      <c r="J531" s="23">
        <f>'[1]MARCH-20'!M531</f>
        <v>6345</v>
      </c>
      <c r="K531" s="23">
        <v>30</v>
      </c>
      <c r="L531" s="24">
        <f t="shared" si="38"/>
        <v>6375</v>
      </c>
      <c r="M531" s="4"/>
      <c r="N531" s="26">
        <f t="shared" si="37"/>
        <v>6375</v>
      </c>
      <c r="O531" s="28"/>
      <c r="P531" s="4"/>
    </row>
    <row r="532" spans="1:16" x14ac:dyDescent="0.25">
      <c r="A532" s="20">
        <v>527</v>
      </c>
      <c r="B532" s="4" t="s">
        <v>661</v>
      </c>
      <c r="C532" s="4">
        <v>720430948</v>
      </c>
      <c r="D532" s="4"/>
      <c r="E532" s="4">
        <v>155</v>
      </c>
      <c r="F532" s="4">
        <v>155</v>
      </c>
      <c r="G532" s="22">
        <f t="shared" si="35"/>
        <v>0</v>
      </c>
      <c r="H532" s="22">
        <v>125</v>
      </c>
      <c r="I532" s="22">
        <f t="shared" si="36"/>
        <v>0</v>
      </c>
      <c r="J532" s="23">
        <f>'[1]MARCH-20'!M532</f>
        <v>0</v>
      </c>
      <c r="K532" s="23">
        <v>30</v>
      </c>
      <c r="L532" s="24">
        <f t="shared" si="38"/>
        <v>30</v>
      </c>
      <c r="M532" s="4"/>
      <c r="N532" s="26">
        <f t="shared" si="37"/>
        <v>30</v>
      </c>
      <c r="O532" s="28"/>
      <c r="P532" s="4"/>
    </row>
    <row r="533" spans="1:16" x14ac:dyDescent="0.25">
      <c r="A533" s="20">
        <v>528</v>
      </c>
      <c r="B533" s="4" t="s">
        <v>662</v>
      </c>
      <c r="C533" s="4">
        <v>720043718</v>
      </c>
      <c r="D533" s="30" t="s">
        <v>663</v>
      </c>
      <c r="E533" s="4">
        <v>174</v>
      </c>
      <c r="F533" s="4">
        <v>174</v>
      </c>
      <c r="G533" s="22">
        <f t="shared" si="35"/>
        <v>0</v>
      </c>
      <c r="H533" s="22">
        <v>125</v>
      </c>
      <c r="I533" s="22">
        <f t="shared" si="36"/>
        <v>0</v>
      </c>
      <c r="J533" s="23">
        <f>'[1]MARCH-20'!M533</f>
        <v>2405</v>
      </c>
      <c r="K533" s="23">
        <v>30</v>
      </c>
      <c r="L533" s="24">
        <f t="shared" si="38"/>
        <v>2435</v>
      </c>
      <c r="M533" s="4"/>
      <c r="N533" s="26">
        <f t="shared" si="37"/>
        <v>2435</v>
      </c>
      <c r="O533" s="28"/>
      <c r="P533" s="4"/>
    </row>
    <row r="534" spans="1:16" x14ac:dyDescent="0.25">
      <c r="A534" s="20">
        <v>529</v>
      </c>
      <c r="B534" s="4" t="s">
        <v>664</v>
      </c>
      <c r="C534" s="4"/>
      <c r="D534" s="4"/>
      <c r="E534" s="4">
        <v>86</v>
      </c>
      <c r="F534" s="4">
        <v>86</v>
      </c>
      <c r="G534" s="22">
        <f t="shared" si="35"/>
        <v>0</v>
      </c>
      <c r="H534" s="22">
        <v>125</v>
      </c>
      <c r="I534" s="22">
        <f t="shared" si="36"/>
        <v>0</v>
      </c>
      <c r="J534" s="23">
        <f>'[1]MARCH-20'!M534</f>
        <v>805</v>
      </c>
      <c r="K534" s="23">
        <v>30</v>
      </c>
      <c r="L534" s="24">
        <f t="shared" si="38"/>
        <v>835</v>
      </c>
      <c r="M534" s="4"/>
      <c r="N534" s="26">
        <f t="shared" si="37"/>
        <v>835</v>
      </c>
      <c r="P534" s="4"/>
    </row>
    <row r="535" spans="1:16" x14ac:dyDescent="0.25">
      <c r="A535" s="20">
        <v>530</v>
      </c>
      <c r="B535" s="4" t="s">
        <v>665</v>
      </c>
      <c r="C535" s="4">
        <v>722361907</v>
      </c>
      <c r="D535" s="4"/>
      <c r="E535" s="4">
        <v>158</v>
      </c>
      <c r="F535" s="4">
        <v>158</v>
      </c>
      <c r="G535" s="22">
        <f t="shared" si="35"/>
        <v>0</v>
      </c>
      <c r="H535" s="22">
        <v>125</v>
      </c>
      <c r="I535" s="22">
        <f t="shared" si="36"/>
        <v>0</v>
      </c>
      <c r="J535" s="23">
        <f>'[1]MARCH-20'!M535</f>
        <v>280</v>
      </c>
      <c r="K535" s="23">
        <v>30</v>
      </c>
      <c r="L535" s="24">
        <f t="shared" si="38"/>
        <v>310</v>
      </c>
      <c r="M535" s="4"/>
      <c r="N535" s="26">
        <f t="shared" si="37"/>
        <v>310</v>
      </c>
      <c r="O535" s="28"/>
      <c r="P535" s="4"/>
    </row>
    <row r="536" spans="1:16" x14ac:dyDescent="0.25">
      <c r="A536" s="20">
        <v>531</v>
      </c>
      <c r="B536" s="4" t="s">
        <v>666</v>
      </c>
      <c r="C536" s="4">
        <v>701330970</v>
      </c>
      <c r="D536" s="4"/>
      <c r="E536" s="4">
        <v>350</v>
      </c>
      <c r="F536" s="4">
        <v>350</v>
      </c>
      <c r="G536" s="22">
        <f t="shared" si="35"/>
        <v>0</v>
      </c>
      <c r="H536" s="22">
        <v>125</v>
      </c>
      <c r="I536" s="22">
        <f t="shared" si="36"/>
        <v>0</v>
      </c>
      <c r="J536" s="23">
        <f>'[1]MARCH-20'!M536</f>
        <v>30</v>
      </c>
      <c r="K536" s="23">
        <v>30</v>
      </c>
      <c r="L536" s="24">
        <f t="shared" si="38"/>
        <v>60</v>
      </c>
      <c r="M536" s="68"/>
      <c r="N536" s="26">
        <f t="shared" si="37"/>
        <v>60</v>
      </c>
      <c r="O536" s="28"/>
      <c r="P536" s="4"/>
    </row>
    <row r="537" spans="1:16" x14ac:dyDescent="0.25">
      <c r="A537" s="20">
        <v>532</v>
      </c>
      <c r="B537" s="4" t="s">
        <v>667</v>
      </c>
      <c r="C537" s="4">
        <v>721435853</v>
      </c>
      <c r="D537" s="4"/>
      <c r="E537" s="4">
        <v>317</v>
      </c>
      <c r="F537" s="4">
        <v>317</v>
      </c>
      <c r="G537" s="22">
        <f t="shared" si="35"/>
        <v>0</v>
      </c>
      <c r="H537" s="22">
        <v>125</v>
      </c>
      <c r="I537" s="22">
        <f t="shared" si="36"/>
        <v>0</v>
      </c>
      <c r="J537" s="23">
        <f>'[1]MARCH-20'!M537</f>
        <v>6110</v>
      </c>
      <c r="K537" s="23">
        <v>30</v>
      </c>
      <c r="L537" s="24">
        <f t="shared" si="38"/>
        <v>6140</v>
      </c>
      <c r="M537" s="4"/>
      <c r="N537" s="26">
        <f t="shared" si="37"/>
        <v>6140</v>
      </c>
      <c r="O537" s="28"/>
      <c r="P537" s="4"/>
    </row>
    <row r="538" spans="1:16" x14ac:dyDescent="0.25">
      <c r="A538" s="20">
        <v>533</v>
      </c>
      <c r="B538" s="4" t="s">
        <v>668</v>
      </c>
      <c r="C538" s="4">
        <v>722331186</v>
      </c>
      <c r="D538" s="4"/>
      <c r="E538" s="4">
        <v>15</v>
      </c>
      <c r="F538" s="4">
        <v>15</v>
      </c>
      <c r="G538" s="22">
        <f t="shared" si="35"/>
        <v>0</v>
      </c>
      <c r="H538" s="22">
        <v>125</v>
      </c>
      <c r="I538" s="22">
        <f t="shared" si="36"/>
        <v>0</v>
      </c>
      <c r="J538" s="23">
        <f>'[1]MARCH-20'!M538</f>
        <v>0</v>
      </c>
      <c r="K538" s="23">
        <v>30</v>
      </c>
      <c r="L538" s="24">
        <f t="shared" si="38"/>
        <v>30</v>
      </c>
      <c r="M538" s="4"/>
      <c r="N538" s="26">
        <f t="shared" si="37"/>
        <v>30</v>
      </c>
      <c r="O538" s="28"/>
      <c r="P538" s="4"/>
    </row>
    <row r="539" spans="1:16" x14ac:dyDescent="0.25">
      <c r="A539" s="20">
        <v>534</v>
      </c>
      <c r="B539" s="4" t="s">
        <v>669</v>
      </c>
      <c r="C539" s="4"/>
      <c r="D539" s="4"/>
      <c r="E539" s="41">
        <v>76</v>
      </c>
      <c r="F539" s="41">
        <v>76</v>
      </c>
      <c r="G539" s="22">
        <f t="shared" si="35"/>
        <v>0</v>
      </c>
      <c r="H539" s="22">
        <v>125</v>
      </c>
      <c r="I539" s="22">
        <f t="shared" si="36"/>
        <v>0</v>
      </c>
      <c r="J539" s="23">
        <f>'[1]MARCH-20'!M539</f>
        <v>9485</v>
      </c>
      <c r="K539" s="23">
        <v>30</v>
      </c>
      <c r="L539" s="24">
        <f t="shared" si="38"/>
        <v>9515</v>
      </c>
      <c r="M539" s="4"/>
      <c r="N539" s="26">
        <f t="shared" si="37"/>
        <v>9515</v>
      </c>
      <c r="O539" s="28"/>
      <c r="P539" s="4"/>
    </row>
    <row r="540" spans="1:16" x14ac:dyDescent="0.25">
      <c r="A540" s="20">
        <v>535</v>
      </c>
      <c r="B540" s="4" t="s">
        <v>670</v>
      </c>
      <c r="C540" s="4">
        <v>722279279</v>
      </c>
      <c r="D540" s="4"/>
      <c r="E540" s="4">
        <v>160</v>
      </c>
      <c r="F540" s="4">
        <v>160</v>
      </c>
      <c r="G540" s="22">
        <f t="shared" si="35"/>
        <v>0</v>
      </c>
      <c r="H540" s="22">
        <v>125</v>
      </c>
      <c r="I540" s="22">
        <f t="shared" si="36"/>
        <v>0</v>
      </c>
      <c r="J540" s="23">
        <f>'[1]MARCH-20'!M540</f>
        <v>4000</v>
      </c>
      <c r="K540" s="23">
        <v>30</v>
      </c>
      <c r="L540" s="24">
        <f t="shared" si="38"/>
        <v>4030</v>
      </c>
      <c r="M540" s="4"/>
      <c r="N540" s="26">
        <f t="shared" si="37"/>
        <v>4030</v>
      </c>
      <c r="O540" s="69"/>
      <c r="P540" s="4"/>
    </row>
    <row r="541" spans="1:16" x14ac:dyDescent="0.25">
      <c r="A541" s="20">
        <v>536</v>
      </c>
      <c r="B541" s="4" t="s">
        <v>671</v>
      </c>
      <c r="C541" s="4">
        <v>722266481</v>
      </c>
      <c r="D541" s="30" t="s">
        <v>672</v>
      </c>
      <c r="E541" s="4">
        <v>79</v>
      </c>
      <c r="F541" s="4">
        <v>79</v>
      </c>
      <c r="G541" s="22">
        <f t="shared" si="35"/>
        <v>0</v>
      </c>
      <c r="H541" s="22">
        <v>125</v>
      </c>
      <c r="I541" s="22">
        <f t="shared" si="36"/>
        <v>0</v>
      </c>
      <c r="J541" s="23">
        <f>'[1]MARCH-20'!M541</f>
        <v>0</v>
      </c>
      <c r="K541" s="23">
        <v>30</v>
      </c>
      <c r="L541" s="24">
        <f t="shared" si="38"/>
        <v>30</v>
      </c>
      <c r="M541" s="70"/>
      <c r="N541" s="26">
        <f t="shared" si="37"/>
        <v>30</v>
      </c>
      <c r="O541" s="69"/>
      <c r="P541" s="4"/>
    </row>
    <row r="542" spans="1:16" x14ac:dyDescent="0.25">
      <c r="A542" s="20">
        <v>537</v>
      </c>
      <c r="B542" s="4" t="s">
        <v>673</v>
      </c>
      <c r="C542" s="4">
        <v>725363151</v>
      </c>
      <c r="D542" s="30" t="s">
        <v>674</v>
      </c>
      <c r="E542" s="4">
        <v>139</v>
      </c>
      <c r="F542" s="4">
        <v>139</v>
      </c>
      <c r="G542" s="22">
        <f t="shared" si="35"/>
        <v>0</v>
      </c>
      <c r="H542" s="22">
        <v>125</v>
      </c>
      <c r="I542" s="22">
        <f t="shared" si="36"/>
        <v>0</v>
      </c>
      <c r="J542" s="23">
        <f>'[1]MARCH-20'!M542</f>
        <v>0</v>
      </c>
      <c r="K542" s="23">
        <v>30</v>
      </c>
      <c r="L542" s="24">
        <f t="shared" si="38"/>
        <v>30</v>
      </c>
      <c r="M542" s="70"/>
      <c r="N542" s="26">
        <f t="shared" si="37"/>
        <v>30</v>
      </c>
      <c r="O542" s="69"/>
      <c r="P542" s="4"/>
    </row>
    <row r="543" spans="1:16" x14ac:dyDescent="0.25">
      <c r="A543" s="20">
        <v>538</v>
      </c>
      <c r="B543" s="4" t="s">
        <v>675</v>
      </c>
      <c r="C543" s="4">
        <v>723702526</v>
      </c>
      <c r="D543" s="4"/>
      <c r="E543" s="4">
        <v>244</v>
      </c>
      <c r="F543" s="4">
        <v>244</v>
      </c>
      <c r="G543" s="22">
        <f t="shared" si="35"/>
        <v>0</v>
      </c>
      <c r="H543" s="22">
        <v>125</v>
      </c>
      <c r="I543" s="22">
        <f t="shared" si="36"/>
        <v>0</v>
      </c>
      <c r="J543" s="23">
        <f>'[1]MARCH-20'!M543</f>
        <v>8525</v>
      </c>
      <c r="K543" s="23">
        <v>30</v>
      </c>
      <c r="L543" s="24">
        <f t="shared" si="38"/>
        <v>8555</v>
      </c>
      <c r="M543" s="70"/>
      <c r="N543" s="26">
        <f t="shared" si="37"/>
        <v>8555</v>
      </c>
      <c r="O543" s="69"/>
      <c r="P543" s="4"/>
    </row>
    <row r="544" spans="1:16" x14ac:dyDescent="0.25">
      <c r="A544" s="20">
        <v>539</v>
      </c>
      <c r="B544" s="4" t="s">
        <v>676</v>
      </c>
      <c r="C544" s="4"/>
      <c r="D544" s="4"/>
      <c r="E544" s="4">
        <v>240</v>
      </c>
      <c r="F544" s="4">
        <v>240</v>
      </c>
      <c r="G544" s="22">
        <f t="shared" si="35"/>
        <v>0</v>
      </c>
      <c r="H544" s="22">
        <v>125</v>
      </c>
      <c r="I544" s="22">
        <f t="shared" si="36"/>
        <v>0</v>
      </c>
      <c r="J544" s="23">
        <f>'[1]MARCH-20'!M544</f>
        <v>0</v>
      </c>
      <c r="K544" s="23">
        <v>30</v>
      </c>
      <c r="L544" s="24">
        <f t="shared" si="38"/>
        <v>30</v>
      </c>
      <c r="M544" s="70"/>
      <c r="N544" s="26">
        <f t="shared" si="37"/>
        <v>30</v>
      </c>
      <c r="O544" s="69"/>
      <c r="P544" s="4"/>
    </row>
    <row r="545" spans="1:16" x14ac:dyDescent="0.25">
      <c r="A545" s="20">
        <v>540</v>
      </c>
      <c r="B545" s="4" t="s">
        <v>677</v>
      </c>
      <c r="C545" s="4">
        <v>723379453</v>
      </c>
      <c r="D545" s="4"/>
      <c r="E545" s="4">
        <v>283</v>
      </c>
      <c r="F545" s="4">
        <v>283</v>
      </c>
      <c r="G545" s="22">
        <f t="shared" si="35"/>
        <v>0</v>
      </c>
      <c r="H545" s="22">
        <v>125</v>
      </c>
      <c r="I545" s="22">
        <f t="shared" si="36"/>
        <v>0</v>
      </c>
      <c r="J545" s="23">
        <f>'[1]MARCH-20'!M545</f>
        <v>3425</v>
      </c>
      <c r="K545" s="23">
        <v>30</v>
      </c>
      <c r="L545" s="24">
        <f t="shared" si="38"/>
        <v>3455</v>
      </c>
      <c r="M545" s="70"/>
      <c r="N545" s="26">
        <f t="shared" si="37"/>
        <v>3455</v>
      </c>
      <c r="O545" s="69"/>
      <c r="P545" s="4"/>
    </row>
    <row r="546" spans="1:16" x14ac:dyDescent="0.25">
      <c r="A546" s="20">
        <v>541</v>
      </c>
      <c r="B546" s="4" t="s">
        <v>678</v>
      </c>
      <c r="C546" s="4">
        <v>727786357</v>
      </c>
      <c r="D546" s="4"/>
      <c r="E546" s="4">
        <v>248</v>
      </c>
      <c r="F546" s="4">
        <v>248</v>
      </c>
      <c r="G546" s="22">
        <f t="shared" si="35"/>
        <v>0</v>
      </c>
      <c r="H546" s="22">
        <v>125</v>
      </c>
      <c r="I546" s="22">
        <f t="shared" si="36"/>
        <v>0</v>
      </c>
      <c r="J546" s="23">
        <f>'[1]MARCH-20'!M546</f>
        <v>695</v>
      </c>
      <c r="K546" s="23">
        <v>30</v>
      </c>
      <c r="L546" s="24">
        <f t="shared" si="38"/>
        <v>725</v>
      </c>
      <c r="M546" s="70"/>
      <c r="N546" s="26">
        <f t="shared" si="37"/>
        <v>725</v>
      </c>
      <c r="O546" s="69"/>
      <c r="P546" s="4"/>
    </row>
    <row r="547" spans="1:16" x14ac:dyDescent="0.25">
      <c r="A547" s="20">
        <v>542</v>
      </c>
      <c r="B547" s="4" t="s">
        <v>679</v>
      </c>
      <c r="C547" s="4">
        <v>722795547</v>
      </c>
      <c r="D547" s="4"/>
      <c r="E547" s="4">
        <v>183</v>
      </c>
      <c r="F547" s="4">
        <v>183</v>
      </c>
      <c r="G547" s="22">
        <f t="shared" si="35"/>
        <v>0</v>
      </c>
      <c r="H547" s="22">
        <v>125</v>
      </c>
      <c r="I547" s="22">
        <f t="shared" si="36"/>
        <v>0</v>
      </c>
      <c r="J547" s="23">
        <f>'[1]MARCH-20'!M547</f>
        <v>0</v>
      </c>
      <c r="K547" s="23">
        <v>30</v>
      </c>
      <c r="L547" s="24">
        <f t="shared" si="38"/>
        <v>30</v>
      </c>
      <c r="M547" s="70"/>
      <c r="N547" s="26">
        <f t="shared" si="37"/>
        <v>30</v>
      </c>
      <c r="O547" s="69"/>
      <c r="P547" s="4"/>
    </row>
    <row r="548" spans="1:16" x14ac:dyDescent="0.25">
      <c r="A548" s="20">
        <v>543</v>
      </c>
      <c r="B548" s="4" t="s">
        <v>680</v>
      </c>
      <c r="C548" s="4">
        <v>721674890</v>
      </c>
      <c r="D548" s="4"/>
      <c r="E548" s="4">
        <v>163</v>
      </c>
      <c r="F548" s="4">
        <v>163</v>
      </c>
      <c r="G548" s="22">
        <f t="shared" si="35"/>
        <v>0</v>
      </c>
      <c r="H548" s="22">
        <v>125</v>
      </c>
      <c r="I548" s="22">
        <f t="shared" si="36"/>
        <v>0</v>
      </c>
      <c r="J548" s="23">
        <f>'[1]MARCH-20'!M548</f>
        <v>3530</v>
      </c>
      <c r="K548" s="23">
        <v>30</v>
      </c>
      <c r="L548" s="24">
        <f t="shared" si="38"/>
        <v>3560</v>
      </c>
      <c r="M548" s="70"/>
      <c r="N548" s="26">
        <f t="shared" si="37"/>
        <v>3560</v>
      </c>
      <c r="O548" s="69"/>
      <c r="P548" s="4"/>
    </row>
    <row r="549" spans="1:16" x14ac:dyDescent="0.25">
      <c r="A549" s="20">
        <v>544</v>
      </c>
      <c r="B549" s="4" t="s">
        <v>681</v>
      </c>
      <c r="C549" s="4">
        <v>724538695</v>
      </c>
      <c r="D549" s="4"/>
      <c r="E549" s="4">
        <v>307</v>
      </c>
      <c r="F549" s="4">
        <v>307</v>
      </c>
      <c r="G549" s="22">
        <f t="shared" si="35"/>
        <v>0</v>
      </c>
      <c r="H549" s="22">
        <v>125</v>
      </c>
      <c r="I549" s="22">
        <f t="shared" si="36"/>
        <v>0</v>
      </c>
      <c r="J549" s="23">
        <f>'[1]MARCH-20'!M549</f>
        <v>2965</v>
      </c>
      <c r="K549" s="23">
        <v>30</v>
      </c>
      <c r="L549" s="24">
        <f t="shared" si="38"/>
        <v>2995</v>
      </c>
      <c r="M549" s="70"/>
      <c r="N549" s="26">
        <f t="shared" si="37"/>
        <v>2995</v>
      </c>
      <c r="O549" s="69"/>
      <c r="P549" s="4"/>
    </row>
    <row r="550" spans="1:16" x14ac:dyDescent="0.25">
      <c r="A550" s="20">
        <v>545</v>
      </c>
      <c r="B550" s="4" t="s">
        <v>682</v>
      </c>
      <c r="C550" s="4">
        <v>707996594</v>
      </c>
      <c r="D550" s="4"/>
      <c r="E550" s="4">
        <v>6</v>
      </c>
      <c r="F550" s="4">
        <v>6</v>
      </c>
      <c r="G550" s="22">
        <f t="shared" si="35"/>
        <v>0</v>
      </c>
      <c r="H550" s="22">
        <v>125</v>
      </c>
      <c r="I550" s="22">
        <f t="shared" si="36"/>
        <v>0</v>
      </c>
      <c r="J550" s="23">
        <f>'[1]MARCH-20'!M550</f>
        <v>1265</v>
      </c>
      <c r="K550" s="23">
        <v>30</v>
      </c>
      <c r="L550" s="24">
        <f t="shared" si="38"/>
        <v>1295</v>
      </c>
      <c r="M550" s="70"/>
      <c r="N550" s="26">
        <f t="shared" si="37"/>
        <v>1295</v>
      </c>
      <c r="O550" s="28"/>
      <c r="P550" s="4"/>
    </row>
    <row r="551" spans="1:16" x14ac:dyDescent="0.25">
      <c r="A551" s="20">
        <v>546</v>
      </c>
      <c r="B551" s="4" t="s">
        <v>683</v>
      </c>
      <c r="C551" s="4">
        <v>722715835</v>
      </c>
      <c r="D551" s="4"/>
      <c r="E551" s="4">
        <v>216</v>
      </c>
      <c r="F551" s="4">
        <v>216</v>
      </c>
      <c r="G551" s="22">
        <f t="shared" si="35"/>
        <v>0</v>
      </c>
      <c r="H551" s="22">
        <v>125</v>
      </c>
      <c r="I551" s="22">
        <f t="shared" si="36"/>
        <v>0</v>
      </c>
      <c r="J551" s="23">
        <f>'[1]MARCH-20'!M551</f>
        <v>10630</v>
      </c>
      <c r="K551" s="23">
        <v>30</v>
      </c>
      <c r="L551" s="24">
        <f t="shared" si="38"/>
        <v>10660</v>
      </c>
      <c r="M551" s="4"/>
      <c r="N551" s="26">
        <f t="shared" si="37"/>
        <v>10660</v>
      </c>
      <c r="O551" s="28"/>
      <c r="P551" s="4"/>
    </row>
    <row r="552" spans="1:16" x14ac:dyDescent="0.25">
      <c r="A552" s="20">
        <v>547</v>
      </c>
      <c r="B552" s="4" t="s">
        <v>684</v>
      </c>
      <c r="C552" s="4"/>
      <c r="D552" s="4"/>
      <c r="E552" s="4">
        <v>160</v>
      </c>
      <c r="F552" s="4">
        <v>160</v>
      </c>
      <c r="G552" s="22">
        <f t="shared" si="35"/>
        <v>0</v>
      </c>
      <c r="H552" s="22">
        <v>125</v>
      </c>
      <c r="I552" s="22">
        <f t="shared" si="36"/>
        <v>0</v>
      </c>
      <c r="J552" s="23">
        <f>'[1]MARCH-20'!M552</f>
        <v>0</v>
      </c>
      <c r="K552" s="23">
        <v>30</v>
      </c>
      <c r="L552" s="24">
        <f t="shared" si="38"/>
        <v>30</v>
      </c>
      <c r="M552" s="4"/>
      <c r="N552" s="26">
        <f t="shared" si="37"/>
        <v>30</v>
      </c>
      <c r="O552" s="28"/>
      <c r="P552" s="4"/>
    </row>
    <row r="553" spans="1:16" x14ac:dyDescent="0.25">
      <c r="A553" s="20">
        <v>548</v>
      </c>
      <c r="B553" s="71" t="s">
        <v>685</v>
      </c>
      <c r="C553" s="4">
        <v>713969229</v>
      </c>
      <c r="D553" s="4"/>
      <c r="E553" s="4">
        <v>263</v>
      </c>
      <c r="F553" s="4">
        <v>263</v>
      </c>
      <c r="G553" s="22">
        <f t="shared" si="35"/>
        <v>0</v>
      </c>
      <c r="H553" s="22">
        <v>125</v>
      </c>
      <c r="I553" s="22">
        <f t="shared" si="36"/>
        <v>0</v>
      </c>
      <c r="J553" s="23">
        <f>'[1]MARCH-20'!M553</f>
        <v>-9880</v>
      </c>
      <c r="K553" s="23">
        <v>30</v>
      </c>
      <c r="L553" s="24">
        <f t="shared" si="38"/>
        <v>-9850</v>
      </c>
      <c r="M553" s="4"/>
      <c r="N553" s="26">
        <f t="shared" si="37"/>
        <v>-9850</v>
      </c>
      <c r="O553" s="72"/>
      <c r="P553" s="4"/>
    </row>
    <row r="554" spans="1:16" x14ac:dyDescent="0.25">
      <c r="A554" s="5">
        <v>549</v>
      </c>
      <c r="B554" s="70" t="s">
        <v>686</v>
      </c>
      <c r="C554" s="4">
        <v>722816620</v>
      </c>
      <c r="D554" s="73" t="s">
        <v>687</v>
      </c>
      <c r="E554" s="70">
        <v>220</v>
      </c>
      <c r="F554" s="70">
        <v>220</v>
      </c>
      <c r="G554" s="22">
        <f t="shared" si="35"/>
        <v>0</v>
      </c>
      <c r="H554" s="22">
        <v>125</v>
      </c>
      <c r="I554" s="22">
        <f t="shared" si="36"/>
        <v>0</v>
      </c>
      <c r="J554" s="23">
        <f>'[1]MARCH-20'!M554</f>
        <v>0</v>
      </c>
      <c r="K554" s="23">
        <v>30</v>
      </c>
      <c r="L554" s="24">
        <f t="shared" si="38"/>
        <v>30</v>
      </c>
      <c r="M554" s="70"/>
      <c r="N554" s="26">
        <f t="shared" si="37"/>
        <v>30</v>
      </c>
      <c r="O554" s="28"/>
      <c r="P554" s="4"/>
    </row>
    <row r="555" spans="1:16" x14ac:dyDescent="0.25">
      <c r="A555" s="27">
        <v>550</v>
      </c>
      <c r="B555" s="4" t="s">
        <v>688</v>
      </c>
      <c r="C555" s="4">
        <v>729523480</v>
      </c>
      <c r="D555" s="4"/>
      <c r="E555" s="4">
        <v>238</v>
      </c>
      <c r="F555" s="4">
        <v>238</v>
      </c>
      <c r="G555" s="22">
        <f t="shared" si="35"/>
        <v>0</v>
      </c>
      <c r="H555" s="22">
        <v>125</v>
      </c>
      <c r="I555" s="22">
        <f t="shared" si="36"/>
        <v>0</v>
      </c>
      <c r="J555" s="23">
        <f>'[1]MARCH-20'!M555</f>
        <v>0</v>
      </c>
      <c r="K555" s="23">
        <v>30</v>
      </c>
      <c r="L555" s="24">
        <f t="shared" si="38"/>
        <v>30</v>
      </c>
      <c r="M555" s="4"/>
      <c r="N555" s="26">
        <f t="shared" si="37"/>
        <v>30</v>
      </c>
      <c r="O555" s="28"/>
      <c r="P555" s="4"/>
    </row>
    <row r="556" spans="1:16" x14ac:dyDescent="0.25">
      <c r="A556" s="4">
        <v>551</v>
      </c>
      <c r="B556" s="4" t="s">
        <v>689</v>
      </c>
      <c r="C556" s="4">
        <v>711681392</v>
      </c>
      <c r="D556" s="30" t="s">
        <v>690</v>
      </c>
      <c r="E556" s="4">
        <v>114</v>
      </c>
      <c r="F556" s="4">
        <v>114</v>
      </c>
      <c r="G556" s="22">
        <f t="shared" si="35"/>
        <v>0</v>
      </c>
      <c r="H556" s="22">
        <v>125</v>
      </c>
      <c r="I556" s="22">
        <f t="shared" si="36"/>
        <v>0</v>
      </c>
      <c r="J556" s="23">
        <f>'[1]MARCH-20'!M556</f>
        <v>685</v>
      </c>
      <c r="K556" s="23">
        <v>30</v>
      </c>
      <c r="L556" s="24">
        <f t="shared" si="38"/>
        <v>715</v>
      </c>
      <c r="M556" s="4"/>
      <c r="N556" s="26">
        <f t="shared" si="37"/>
        <v>715</v>
      </c>
      <c r="O556" s="28"/>
      <c r="P556" s="4"/>
    </row>
    <row r="557" spans="1:16" x14ac:dyDescent="0.25">
      <c r="A557" s="4">
        <v>552</v>
      </c>
      <c r="B557" s="4" t="s">
        <v>691</v>
      </c>
      <c r="C557" s="4">
        <v>722804278</v>
      </c>
      <c r="D557" s="4"/>
      <c r="E557" s="41">
        <v>25</v>
      </c>
      <c r="F557" s="41">
        <v>25</v>
      </c>
      <c r="G557" s="22">
        <f t="shared" si="35"/>
        <v>0</v>
      </c>
      <c r="H557" s="22">
        <v>125</v>
      </c>
      <c r="I557" s="22">
        <f t="shared" si="36"/>
        <v>0</v>
      </c>
      <c r="J557" s="23">
        <f>'[1]MARCH-20'!M557</f>
        <v>150</v>
      </c>
      <c r="K557" s="23">
        <v>30</v>
      </c>
      <c r="L557" s="24">
        <f t="shared" si="38"/>
        <v>180</v>
      </c>
      <c r="M557" s="4"/>
      <c r="N557" s="26">
        <f t="shared" si="37"/>
        <v>180</v>
      </c>
      <c r="O557" s="27"/>
      <c r="P557" s="4"/>
    </row>
    <row r="558" spans="1:16" x14ac:dyDescent="0.25">
      <c r="A558" s="4">
        <v>553</v>
      </c>
      <c r="B558" s="4" t="s">
        <v>692</v>
      </c>
      <c r="C558" s="4">
        <v>722499618</v>
      </c>
      <c r="D558" s="4"/>
      <c r="E558" s="4">
        <v>193</v>
      </c>
      <c r="F558" s="4">
        <v>193</v>
      </c>
      <c r="G558" s="22">
        <f t="shared" si="35"/>
        <v>0</v>
      </c>
      <c r="H558" s="22">
        <v>125</v>
      </c>
      <c r="I558" s="22">
        <f t="shared" si="36"/>
        <v>0</v>
      </c>
      <c r="J558" s="23">
        <f>'[1]MARCH-20'!M558</f>
        <v>0</v>
      </c>
      <c r="K558" s="23">
        <v>30</v>
      </c>
      <c r="L558" s="24">
        <f t="shared" si="38"/>
        <v>30</v>
      </c>
      <c r="M558" s="4"/>
      <c r="N558" s="26">
        <f t="shared" si="37"/>
        <v>30</v>
      </c>
      <c r="O558" s="27"/>
      <c r="P558" s="4"/>
    </row>
    <row r="559" spans="1:16" x14ac:dyDescent="0.25">
      <c r="A559" s="4">
        <v>554</v>
      </c>
      <c r="B559" s="4" t="s">
        <v>693</v>
      </c>
      <c r="C559" s="58" t="s">
        <v>694</v>
      </c>
      <c r="D559" s="58"/>
      <c r="E559" s="4">
        <v>68</v>
      </c>
      <c r="F559" s="4">
        <v>68</v>
      </c>
      <c r="G559" s="22">
        <f t="shared" si="35"/>
        <v>0</v>
      </c>
      <c r="H559" s="22">
        <v>125</v>
      </c>
      <c r="I559" s="22">
        <f t="shared" si="36"/>
        <v>0</v>
      </c>
      <c r="J559" s="23">
        <f>'[1]MARCH-20'!M559</f>
        <v>4920</v>
      </c>
      <c r="K559" s="23">
        <v>30</v>
      </c>
      <c r="L559" s="24">
        <f t="shared" si="38"/>
        <v>4950</v>
      </c>
      <c r="N559" s="26">
        <f t="shared" si="37"/>
        <v>4950</v>
      </c>
      <c r="P559" s="4"/>
    </row>
    <row r="560" spans="1:16" x14ac:dyDescent="0.25">
      <c r="A560" s="4">
        <v>555</v>
      </c>
      <c r="B560" s="4" t="s">
        <v>695</v>
      </c>
      <c r="C560" s="4">
        <v>722495481</v>
      </c>
      <c r="D560" s="4"/>
      <c r="E560" s="4">
        <v>101</v>
      </c>
      <c r="F560" s="4">
        <v>101</v>
      </c>
      <c r="G560" s="22">
        <f t="shared" si="35"/>
        <v>0</v>
      </c>
      <c r="H560" s="22">
        <v>125</v>
      </c>
      <c r="I560" s="22">
        <f t="shared" si="36"/>
        <v>0</v>
      </c>
      <c r="J560" s="23">
        <f>'[1]MARCH-20'!M560</f>
        <v>30</v>
      </c>
      <c r="K560" s="23">
        <v>30</v>
      </c>
      <c r="L560" s="24">
        <f t="shared" si="38"/>
        <v>60</v>
      </c>
      <c r="M560" s="4"/>
      <c r="N560" s="26">
        <f t="shared" si="37"/>
        <v>60</v>
      </c>
      <c r="O560" s="27"/>
      <c r="P560" s="4"/>
    </row>
    <row r="561" spans="1:19" x14ac:dyDescent="0.25">
      <c r="A561" s="4">
        <v>556</v>
      </c>
      <c r="B561" s="4" t="s">
        <v>696</v>
      </c>
      <c r="C561" s="4">
        <v>723111207</v>
      </c>
      <c r="D561" s="4"/>
      <c r="E561" s="4">
        <v>549</v>
      </c>
      <c r="F561" s="4">
        <v>549</v>
      </c>
      <c r="G561" s="22">
        <f t="shared" si="35"/>
        <v>0</v>
      </c>
      <c r="H561" s="22">
        <v>125</v>
      </c>
      <c r="I561" s="22">
        <f t="shared" si="36"/>
        <v>0</v>
      </c>
      <c r="J561" s="23">
        <f>'[1]MARCH-20'!M561</f>
        <v>0</v>
      </c>
      <c r="K561" s="23">
        <v>30</v>
      </c>
      <c r="L561" s="24">
        <f t="shared" si="38"/>
        <v>30</v>
      </c>
      <c r="M561" s="4"/>
      <c r="N561" s="26">
        <f t="shared" si="37"/>
        <v>30</v>
      </c>
      <c r="O561" s="27"/>
      <c r="P561" s="4"/>
    </row>
    <row r="562" spans="1:19" x14ac:dyDescent="0.25">
      <c r="A562" s="4">
        <v>557</v>
      </c>
      <c r="B562" s="4" t="s">
        <v>697</v>
      </c>
      <c r="C562" s="4">
        <v>721413499</v>
      </c>
      <c r="D562" s="4"/>
      <c r="E562" s="4">
        <v>84</v>
      </c>
      <c r="F562" s="4">
        <v>84</v>
      </c>
      <c r="G562" s="22">
        <f t="shared" si="35"/>
        <v>0</v>
      </c>
      <c r="H562" s="22">
        <v>125</v>
      </c>
      <c r="I562" s="22">
        <f t="shared" si="36"/>
        <v>0</v>
      </c>
      <c r="J562" s="23">
        <f>'[1]MARCH-20'!M562</f>
        <v>4965</v>
      </c>
      <c r="K562" s="23">
        <v>30</v>
      </c>
      <c r="L562" s="24">
        <f t="shared" si="38"/>
        <v>4995</v>
      </c>
      <c r="M562" s="4"/>
      <c r="N562" s="26">
        <f>L562-M562</f>
        <v>4995</v>
      </c>
      <c r="O562" s="27"/>
      <c r="P562" s="4"/>
    </row>
    <row r="563" spans="1:19" x14ac:dyDescent="0.25">
      <c r="A563" s="4">
        <v>558</v>
      </c>
      <c r="B563" s="4" t="s">
        <v>698</v>
      </c>
      <c r="C563" s="4">
        <v>722302103</v>
      </c>
      <c r="D563" s="4"/>
      <c r="E563" s="4">
        <v>75</v>
      </c>
      <c r="F563" s="4">
        <v>75</v>
      </c>
      <c r="G563" s="22">
        <f t="shared" si="35"/>
        <v>0</v>
      </c>
      <c r="H563" s="22">
        <v>125</v>
      </c>
      <c r="I563" s="22">
        <f t="shared" si="36"/>
        <v>0</v>
      </c>
      <c r="J563" s="23">
        <f>'[1]MARCH-20'!M563</f>
        <v>-100</v>
      </c>
      <c r="K563" s="23">
        <v>30</v>
      </c>
      <c r="L563" s="24">
        <f t="shared" si="38"/>
        <v>-70</v>
      </c>
      <c r="M563" s="4"/>
      <c r="N563" s="26">
        <f t="shared" si="37"/>
        <v>-70</v>
      </c>
      <c r="O563" s="27"/>
      <c r="P563" s="4"/>
    </row>
    <row r="564" spans="1:19" x14ac:dyDescent="0.25">
      <c r="A564" s="4">
        <v>559</v>
      </c>
      <c r="B564" s="4" t="s">
        <v>699</v>
      </c>
      <c r="C564" s="4">
        <v>771194506</v>
      </c>
      <c r="D564" s="30" t="s">
        <v>700</v>
      </c>
      <c r="E564" s="4">
        <v>46</v>
      </c>
      <c r="F564" s="4">
        <v>46</v>
      </c>
      <c r="G564" s="22">
        <f t="shared" si="35"/>
        <v>0</v>
      </c>
      <c r="H564" s="22">
        <v>125</v>
      </c>
      <c r="I564" s="22">
        <f t="shared" si="36"/>
        <v>0</v>
      </c>
      <c r="J564" s="23">
        <f>'[1]MARCH-20'!M564</f>
        <v>0</v>
      </c>
      <c r="K564" s="23">
        <v>30</v>
      </c>
      <c r="L564" s="24">
        <f t="shared" si="38"/>
        <v>30</v>
      </c>
      <c r="M564" s="4"/>
      <c r="N564" s="26">
        <f t="shared" si="37"/>
        <v>30</v>
      </c>
      <c r="O564" s="27"/>
      <c r="P564" s="4"/>
    </row>
    <row r="565" spans="1:19" x14ac:dyDescent="0.25">
      <c r="A565" s="4">
        <v>560</v>
      </c>
      <c r="B565" s="4" t="s">
        <v>701</v>
      </c>
      <c r="C565" s="4">
        <v>721541370</v>
      </c>
      <c r="D565" s="30" t="s">
        <v>702</v>
      </c>
      <c r="E565" s="4">
        <v>95</v>
      </c>
      <c r="F565" s="4">
        <v>95</v>
      </c>
      <c r="G565" s="22">
        <f t="shared" si="35"/>
        <v>0</v>
      </c>
      <c r="H565" s="22">
        <v>125</v>
      </c>
      <c r="I565" s="22">
        <f t="shared" si="36"/>
        <v>0</v>
      </c>
      <c r="J565" s="23">
        <f>'[1]MARCH-20'!M565</f>
        <v>1655</v>
      </c>
      <c r="K565" s="23">
        <v>30</v>
      </c>
      <c r="L565" s="24">
        <f t="shared" si="38"/>
        <v>1685</v>
      </c>
      <c r="M565" s="4"/>
      <c r="N565" s="26">
        <f t="shared" si="37"/>
        <v>1685</v>
      </c>
      <c r="O565" s="27"/>
      <c r="P565" s="4"/>
    </row>
    <row r="566" spans="1:19" x14ac:dyDescent="0.25">
      <c r="A566" s="4">
        <v>561</v>
      </c>
      <c r="B566" s="4" t="s">
        <v>703</v>
      </c>
      <c r="C566" s="4">
        <v>725499142</v>
      </c>
      <c r="D566" s="4"/>
      <c r="E566" s="4">
        <v>60</v>
      </c>
      <c r="F566" s="4">
        <v>60</v>
      </c>
      <c r="G566" s="22">
        <f t="shared" ref="G566:G622" si="39">F566-E566</f>
        <v>0</v>
      </c>
      <c r="H566" s="22">
        <v>125</v>
      </c>
      <c r="I566" s="22">
        <f t="shared" si="36"/>
        <v>0</v>
      </c>
      <c r="J566" s="23">
        <f>'[1]MARCH-20'!M566</f>
        <v>2185</v>
      </c>
      <c r="K566" s="23">
        <v>30</v>
      </c>
      <c r="L566" s="24">
        <f t="shared" si="38"/>
        <v>2215</v>
      </c>
      <c r="M566" s="4"/>
      <c r="N566" s="26">
        <f t="shared" si="37"/>
        <v>2215</v>
      </c>
      <c r="O566" s="4"/>
      <c r="P566" s="4"/>
    </row>
    <row r="567" spans="1:19" x14ac:dyDescent="0.25">
      <c r="A567" s="4">
        <v>562</v>
      </c>
      <c r="B567" s="4" t="s">
        <v>704</v>
      </c>
      <c r="E567" s="4">
        <v>203</v>
      </c>
      <c r="F567" s="4">
        <v>203</v>
      </c>
      <c r="G567" s="22">
        <f t="shared" si="39"/>
        <v>0</v>
      </c>
      <c r="H567" s="22">
        <v>125</v>
      </c>
      <c r="I567" s="22">
        <f t="shared" si="36"/>
        <v>0</v>
      </c>
      <c r="J567" s="23">
        <f>'[1]MARCH-20'!M567</f>
        <v>0</v>
      </c>
      <c r="K567" s="23">
        <v>30</v>
      </c>
      <c r="L567" s="24">
        <f t="shared" si="38"/>
        <v>30</v>
      </c>
      <c r="M567" s="4"/>
      <c r="N567" s="26">
        <f t="shared" si="37"/>
        <v>30</v>
      </c>
      <c r="O567" s="4"/>
      <c r="P567" s="4"/>
      <c r="Q567" s="74"/>
    </row>
    <row r="568" spans="1:19" x14ac:dyDescent="0.25">
      <c r="A568" s="4">
        <v>563</v>
      </c>
      <c r="B568" s="4" t="s">
        <v>705</v>
      </c>
      <c r="C568" s="4">
        <v>715100112</v>
      </c>
      <c r="D568" s="4"/>
      <c r="E568" s="4">
        <v>61</v>
      </c>
      <c r="F568" s="4">
        <v>61</v>
      </c>
      <c r="G568" s="22">
        <f t="shared" si="39"/>
        <v>0</v>
      </c>
      <c r="H568" s="22">
        <v>125</v>
      </c>
      <c r="I568" s="22">
        <f t="shared" si="36"/>
        <v>0</v>
      </c>
      <c r="J568" s="23">
        <f>'[1]MARCH-20'!M568</f>
        <v>0</v>
      </c>
      <c r="K568" s="23">
        <v>30</v>
      </c>
      <c r="L568" s="24">
        <f t="shared" si="38"/>
        <v>30</v>
      </c>
      <c r="M568" s="4"/>
      <c r="N568" s="26">
        <f t="shared" si="37"/>
        <v>30</v>
      </c>
      <c r="O568" s="4"/>
      <c r="P568" s="4"/>
      <c r="Q568" s="74"/>
    </row>
    <row r="569" spans="1:19" x14ac:dyDescent="0.25">
      <c r="A569" s="4">
        <v>564</v>
      </c>
      <c r="B569" s="4" t="s">
        <v>706</v>
      </c>
      <c r="C569" s="4">
        <v>711686770</v>
      </c>
      <c r="D569" s="4"/>
      <c r="E569" s="4">
        <v>72</v>
      </c>
      <c r="F569" s="4">
        <v>72</v>
      </c>
      <c r="G569" s="22">
        <f t="shared" si="39"/>
        <v>0</v>
      </c>
      <c r="H569" s="22">
        <v>125</v>
      </c>
      <c r="I569" s="22">
        <f t="shared" si="36"/>
        <v>0</v>
      </c>
      <c r="J569" s="23">
        <f>'[1]MARCH-20'!M569</f>
        <v>0</v>
      </c>
      <c r="K569" s="23">
        <v>30</v>
      </c>
      <c r="L569" s="24">
        <f t="shared" si="38"/>
        <v>30</v>
      </c>
      <c r="M569" s="4"/>
      <c r="N569" s="26">
        <f t="shared" si="37"/>
        <v>30</v>
      </c>
      <c r="O569" s="4"/>
      <c r="P569" s="4"/>
      <c r="Q569" s="74"/>
    </row>
    <row r="570" spans="1:19" x14ac:dyDescent="0.25">
      <c r="A570" s="4">
        <v>565</v>
      </c>
      <c r="B570" s="4" t="s">
        <v>707</v>
      </c>
      <c r="C570" s="4">
        <v>72734148</v>
      </c>
      <c r="D570" s="4"/>
      <c r="E570" s="41">
        <v>100</v>
      </c>
      <c r="F570" s="41">
        <v>100</v>
      </c>
      <c r="G570" s="22">
        <f t="shared" si="39"/>
        <v>0</v>
      </c>
      <c r="H570" s="22">
        <v>125</v>
      </c>
      <c r="I570" s="22">
        <f t="shared" si="36"/>
        <v>0</v>
      </c>
      <c r="J570" s="23">
        <f>'[1]MARCH-20'!M570</f>
        <v>-350</v>
      </c>
      <c r="K570" s="23">
        <v>30</v>
      </c>
      <c r="L570" s="24">
        <f t="shared" si="38"/>
        <v>-320</v>
      </c>
      <c r="M570" s="4"/>
      <c r="N570" s="26">
        <f t="shared" si="37"/>
        <v>-320</v>
      </c>
      <c r="O570" s="4"/>
      <c r="P570" s="4"/>
      <c r="Q570" s="74"/>
    </row>
    <row r="571" spans="1:19" x14ac:dyDescent="0.25">
      <c r="A571" s="4">
        <v>566</v>
      </c>
      <c r="B571" s="4" t="s">
        <v>708</v>
      </c>
      <c r="C571" s="4">
        <v>722850206</v>
      </c>
      <c r="D571" s="30" t="s">
        <v>709</v>
      </c>
      <c r="E571" s="4">
        <v>165</v>
      </c>
      <c r="F571" s="4">
        <v>165</v>
      </c>
      <c r="G571" s="22">
        <f t="shared" si="39"/>
        <v>0</v>
      </c>
      <c r="H571" s="22">
        <v>125</v>
      </c>
      <c r="I571" s="22">
        <f t="shared" si="36"/>
        <v>0</v>
      </c>
      <c r="J571" s="23">
        <f>'[1]MARCH-20'!M571</f>
        <v>0</v>
      </c>
      <c r="K571" s="23">
        <v>30</v>
      </c>
      <c r="L571" s="24">
        <f t="shared" si="38"/>
        <v>30</v>
      </c>
      <c r="M571" s="4"/>
      <c r="N571" s="26">
        <f t="shared" si="37"/>
        <v>30</v>
      </c>
      <c r="O571" s="4"/>
      <c r="P571" s="4"/>
      <c r="Q571" s="74"/>
    </row>
    <row r="572" spans="1:19" x14ac:dyDescent="0.25">
      <c r="A572" s="4">
        <v>567</v>
      </c>
      <c r="B572" s="4" t="s">
        <v>710</v>
      </c>
      <c r="C572" s="4">
        <v>722887264</v>
      </c>
      <c r="D572" s="4"/>
      <c r="E572" s="4">
        <v>138</v>
      </c>
      <c r="F572" s="4">
        <v>138</v>
      </c>
      <c r="G572" s="22">
        <f t="shared" si="39"/>
        <v>0</v>
      </c>
      <c r="H572" s="22">
        <v>125</v>
      </c>
      <c r="I572" s="22">
        <f t="shared" si="36"/>
        <v>0</v>
      </c>
      <c r="J572" s="23">
        <f>'[1]MARCH-20'!M572</f>
        <v>1280</v>
      </c>
      <c r="K572" s="23">
        <v>30</v>
      </c>
      <c r="L572" s="24">
        <f t="shared" si="38"/>
        <v>1310</v>
      </c>
      <c r="M572" s="4"/>
      <c r="N572" s="26">
        <f t="shared" si="37"/>
        <v>1310</v>
      </c>
      <c r="O572" s="4"/>
      <c r="P572" s="4"/>
      <c r="Q572" s="74"/>
      <c r="S572" s="74"/>
    </row>
    <row r="573" spans="1:19" x14ac:dyDescent="0.25">
      <c r="A573" s="4">
        <v>568</v>
      </c>
      <c r="B573" s="4" t="s">
        <v>711</v>
      </c>
      <c r="C573" s="4">
        <v>722830409</v>
      </c>
      <c r="D573" s="4"/>
      <c r="E573" s="4">
        <v>122</v>
      </c>
      <c r="F573" s="4">
        <v>122</v>
      </c>
      <c r="G573" s="22">
        <f t="shared" si="39"/>
        <v>0</v>
      </c>
      <c r="H573" s="22">
        <v>125</v>
      </c>
      <c r="I573" s="22">
        <f t="shared" si="36"/>
        <v>0</v>
      </c>
      <c r="J573" s="23">
        <f>'[1]MARCH-20'!M573</f>
        <v>3185</v>
      </c>
      <c r="K573" s="23">
        <v>30</v>
      </c>
      <c r="L573" s="24">
        <f t="shared" si="38"/>
        <v>3215</v>
      </c>
      <c r="M573" s="4"/>
      <c r="N573" s="26">
        <f t="shared" si="37"/>
        <v>3215</v>
      </c>
      <c r="O573" s="4"/>
      <c r="P573" s="4"/>
      <c r="Q573" s="74"/>
    </row>
    <row r="574" spans="1:19" x14ac:dyDescent="0.25">
      <c r="A574" s="4">
        <v>569</v>
      </c>
      <c r="B574" s="4" t="s">
        <v>712</v>
      </c>
      <c r="C574" s="4">
        <v>720618319</v>
      </c>
      <c r="D574" s="4"/>
      <c r="E574" s="4">
        <v>142</v>
      </c>
      <c r="F574" s="4">
        <v>142</v>
      </c>
      <c r="G574" s="22">
        <f t="shared" si="39"/>
        <v>0</v>
      </c>
      <c r="H574" s="22">
        <v>125</v>
      </c>
      <c r="I574" s="22">
        <f t="shared" si="36"/>
        <v>0</v>
      </c>
      <c r="J574" s="23">
        <f>'[1]MARCH-20'!M574</f>
        <v>60</v>
      </c>
      <c r="K574" s="23">
        <v>30</v>
      </c>
      <c r="L574" s="24">
        <f t="shared" si="38"/>
        <v>90</v>
      </c>
      <c r="M574" s="4"/>
      <c r="N574" s="26">
        <f t="shared" si="37"/>
        <v>90</v>
      </c>
      <c r="O574" s="4"/>
      <c r="P574" s="4"/>
      <c r="Q574" s="74"/>
    </row>
    <row r="575" spans="1:19" x14ac:dyDescent="0.25">
      <c r="A575" s="4">
        <v>570</v>
      </c>
      <c r="B575" s="4" t="s">
        <v>713</v>
      </c>
      <c r="C575" s="4">
        <v>722716958</v>
      </c>
      <c r="D575" s="4"/>
      <c r="E575" s="4">
        <v>67</v>
      </c>
      <c r="F575" s="4">
        <v>67</v>
      </c>
      <c r="G575" s="22">
        <f t="shared" si="39"/>
        <v>0</v>
      </c>
      <c r="H575" s="22">
        <v>125</v>
      </c>
      <c r="I575" s="22">
        <f t="shared" si="36"/>
        <v>0</v>
      </c>
      <c r="J575" s="23">
        <f>'[1]MARCH-20'!M575</f>
        <v>-35</v>
      </c>
      <c r="K575" s="23">
        <v>30</v>
      </c>
      <c r="L575" s="24">
        <f t="shared" si="38"/>
        <v>-5</v>
      </c>
      <c r="M575" s="4"/>
      <c r="N575" s="26">
        <f t="shared" si="37"/>
        <v>-5</v>
      </c>
      <c r="O575" s="4"/>
      <c r="P575" s="4"/>
      <c r="Q575" s="74"/>
    </row>
    <row r="576" spans="1:19" x14ac:dyDescent="0.25">
      <c r="A576" s="4">
        <v>571</v>
      </c>
      <c r="B576" s="4" t="s">
        <v>714</v>
      </c>
      <c r="C576" s="38" t="s">
        <v>715</v>
      </c>
      <c r="D576" s="38"/>
      <c r="E576" s="4">
        <v>65</v>
      </c>
      <c r="F576" s="4">
        <v>65</v>
      </c>
      <c r="G576" s="22">
        <f t="shared" si="39"/>
        <v>0</v>
      </c>
      <c r="H576" s="22">
        <v>125</v>
      </c>
      <c r="I576" s="22">
        <f t="shared" si="36"/>
        <v>0</v>
      </c>
      <c r="J576" s="23">
        <f>'[1]MARCH-20'!M576</f>
        <v>405</v>
      </c>
      <c r="K576" s="23">
        <v>30</v>
      </c>
      <c r="L576" s="24">
        <f t="shared" si="38"/>
        <v>435</v>
      </c>
      <c r="M576" s="4"/>
      <c r="N576" s="26">
        <f t="shared" si="37"/>
        <v>435</v>
      </c>
      <c r="O576" s="4"/>
      <c r="P576" s="4"/>
      <c r="Q576" s="74"/>
    </row>
    <row r="577" spans="1:17" x14ac:dyDescent="0.25">
      <c r="A577" s="4">
        <v>572</v>
      </c>
      <c r="B577" s="4" t="s">
        <v>716</v>
      </c>
      <c r="C577" s="4">
        <v>718027305</v>
      </c>
      <c r="D577" s="4"/>
      <c r="E577" s="4">
        <v>160</v>
      </c>
      <c r="F577" s="4">
        <v>160</v>
      </c>
      <c r="G577" s="22">
        <f t="shared" si="39"/>
        <v>0</v>
      </c>
      <c r="H577" s="22">
        <v>125</v>
      </c>
      <c r="I577" s="22">
        <f t="shared" si="36"/>
        <v>0</v>
      </c>
      <c r="J577" s="23">
        <f>'[1]MARCH-20'!M577</f>
        <v>0</v>
      </c>
      <c r="K577" s="23">
        <v>30</v>
      </c>
      <c r="L577" s="24">
        <f t="shared" si="38"/>
        <v>30</v>
      </c>
      <c r="M577" s="4"/>
      <c r="N577" s="26">
        <f t="shared" si="37"/>
        <v>30</v>
      </c>
      <c r="O577" s="4"/>
      <c r="P577" s="4"/>
      <c r="Q577" s="74"/>
    </row>
    <row r="578" spans="1:17" x14ac:dyDescent="0.25">
      <c r="A578" s="4">
        <v>573</v>
      </c>
      <c r="B578" s="4" t="s">
        <v>717</v>
      </c>
      <c r="C578" s="58" t="s">
        <v>718</v>
      </c>
      <c r="D578" s="58"/>
      <c r="E578" s="4">
        <v>195</v>
      </c>
      <c r="F578" s="4">
        <v>195</v>
      </c>
      <c r="G578" s="22">
        <f t="shared" si="39"/>
        <v>0</v>
      </c>
      <c r="H578" s="22">
        <v>125</v>
      </c>
      <c r="I578" s="22">
        <f t="shared" si="36"/>
        <v>0</v>
      </c>
      <c r="J578" s="23">
        <f>'[1]MARCH-20'!M578</f>
        <v>0</v>
      </c>
      <c r="K578" s="23">
        <v>30</v>
      </c>
      <c r="L578" s="24">
        <f t="shared" si="38"/>
        <v>30</v>
      </c>
      <c r="M578" s="4"/>
      <c r="N578" s="26">
        <f t="shared" si="37"/>
        <v>30</v>
      </c>
      <c r="O578" s="4"/>
      <c r="P578" s="4"/>
      <c r="Q578" s="74"/>
    </row>
    <row r="579" spans="1:17" x14ac:dyDescent="0.25">
      <c r="A579" s="4">
        <v>574</v>
      </c>
      <c r="B579" s="4" t="s">
        <v>719</v>
      </c>
      <c r="C579" s="38" t="s">
        <v>720</v>
      </c>
      <c r="D579" s="38"/>
      <c r="E579" s="4">
        <v>218</v>
      </c>
      <c r="F579" s="4">
        <v>218</v>
      </c>
      <c r="G579" s="22">
        <f t="shared" si="39"/>
        <v>0</v>
      </c>
      <c r="H579" s="22">
        <v>125</v>
      </c>
      <c r="I579" s="22">
        <f t="shared" si="36"/>
        <v>0</v>
      </c>
      <c r="J579" s="23">
        <f>'[1]MARCH-20'!M579</f>
        <v>0</v>
      </c>
      <c r="K579" s="23">
        <v>30</v>
      </c>
      <c r="L579" s="24">
        <f t="shared" si="38"/>
        <v>30</v>
      </c>
      <c r="M579" s="4"/>
      <c r="N579" s="26">
        <f t="shared" si="37"/>
        <v>30</v>
      </c>
      <c r="O579" s="4"/>
      <c r="P579" s="4"/>
      <c r="Q579" s="74"/>
    </row>
    <row r="580" spans="1:17" x14ac:dyDescent="0.25">
      <c r="A580" s="4">
        <v>575</v>
      </c>
      <c r="B580" s="4" t="s">
        <v>721</v>
      </c>
      <c r="C580" s="38" t="s">
        <v>722</v>
      </c>
      <c r="D580" s="38"/>
      <c r="E580" s="4">
        <v>105</v>
      </c>
      <c r="F580" s="4">
        <v>105</v>
      </c>
      <c r="G580" s="22">
        <f t="shared" si="39"/>
        <v>0</v>
      </c>
      <c r="H580" s="22">
        <v>125</v>
      </c>
      <c r="I580" s="22">
        <f t="shared" si="36"/>
        <v>0</v>
      </c>
      <c r="J580" s="23">
        <f>'[1]MARCH-20'!M580</f>
        <v>5590</v>
      </c>
      <c r="K580" s="23">
        <v>30</v>
      </c>
      <c r="L580" s="24">
        <f t="shared" si="38"/>
        <v>5620</v>
      </c>
      <c r="M580" s="4"/>
      <c r="N580" s="26">
        <f t="shared" si="37"/>
        <v>5620</v>
      </c>
      <c r="O580" s="4"/>
      <c r="P580" s="58"/>
      <c r="Q580" s="74"/>
    </row>
    <row r="581" spans="1:17" x14ac:dyDescent="0.25">
      <c r="A581" s="4">
        <v>576</v>
      </c>
      <c r="B581" s="5" t="s">
        <v>723</v>
      </c>
      <c r="C581" s="4">
        <v>720440255</v>
      </c>
      <c r="D581" s="4"/>
      <c r="E581" s="4">
        <v>55</v>
      </c>
      <c r="F581" s="4">
        <v>55</v>
      </c>
      <c r="G581" s="22">
        <f t="shared" si="39"/>
        <v>0</v>
      </c>
      <c r="H581" s="22">
        <v>125</v>
      </c>
      <c r="I581" s="22">
        <f t="shared" si="36"/>
        <v>0</v>
      </c>
      <c r="J581" s="23">
        <f>'[1]MARCH-20'!M581</f>
        <v>900</v>
      </c>
      <c r="K581" s="23">
        <v>30</v>
      </c>
      <c r="L581" s="24">
        <f t="shared" si="38"/>
        <v>930</v>
      </c>
      <c r="M581" s="4"/>
      <c r="N581" s="26">
        <f t="shared" si="37"/>
        <v>930</v>
      </c>
      <c r="O581" s="4"/>
      <c r="P581" s="4"/>
      <c r="Q581" s="74"/>
    </row>
    <row r="582" spans="1:17" x14ac:dyDescent="0.25">
      <c r="A582" s="4">
        <v>577</v>
      </c>
      <c r="B582" s="4" t="s">
        <v>724</v>
      </c>
      <c r="C582" s="4">
        <v>723729931</v>
      </c>
      <c r="D582" s="4"/>
      <c r="E582" s="4">
        <v>34</v>
      </c>
      <c r="F582" s="4">
        <v>34</v>
      </c>
      <c r="G582" s="22">
        <f t="shared" si="39"/>
        <v>0</v>
      </c>
      <c r="H582" s="22">
        <v>125</v>
      </c>
      <c r="I582" s="22">
        <f t="shared" ref="I582:I622" si="40">G582*H582</f>
        <v>0</v>
      </c>
      <c r="J582" s="23">
        <f>'[1]MARCH-20'!M582</f>
        <v>-35</v>
      </c>
      <c r="K582" s="23">
        <v>30</v>
      </c>
      <c r="L582" s="24">
        <f t="shared" si="38"/>
        <v>-5</v>
      </c>
      <c r="M582" s="4"/>
      <c r="N582" s="26">
        <f t="shared" si="37"/>
        <v>-5</v>
      </c>
      <c r="O582" s="4"/>
      <c r="P582" s="4"/>
      <c r="Q582" s="74"/>
    </row>
    <row r="583" spans="1:17" x14ac:dyDescent="0.25">
      <c r="A583" s="4">
        <v>578</v>
      </c>
      <c r="B583" s="4" t="s">
        <v>725</v>
      </c>
      <c r="C583" s="54">
        <v>720849397</v>
      </c>
      <c r="D583" s="75" t="s">
        <v>726</v>
      </c>
      <c r="E583" s="4">
        <v>24</v>
      </c>
      <c r="F583" s="4">
        <v>24</v>
      </c>
      <c r="G583" s="22">
        <f t="shared" si="39"/>
        <v>0</v>
      </c>
      <c r="H583" s="22">
        <v>125</v>
      </c>
      <c r="I583" s="22">
        <f t="shared" si="40"/>
        <v>0</v>
      </c>
      <c r="J583" s="23">
        <f>'[1]MARCH-20'!M583</f>
        <v>2575</v>
      </c>
      <c r="K583" s="23">
        <v>30</v>
      </c>
      <c r="L583" s="24">
        <f t="shared" si="38"/>
        <v>2605</v>
      </c>
      <c r="M583" s="4"/>
      <c r="N583" s="26">
        <f t="shared" ref="N583:N622" si="41">L583-M583</f>
        <v>2605</v>
      </c>
      <c r="O583" s="4"/>
      <c r="P583" s="4"/>
      <c r="Q583" s="74"/>
    </row>
    <row r="584" spans="1:17" x14ac:dyDescent="0.25">
      <c r="A584" s="4">
        <v>579</v>
      </c>
      <c r="B584" s="5" t="s">
        <v>727</v>
      </c>
      <c r="C584" s="38" t="s">
        <v>728</v>
      </c>
      <c r="D584" s="38"/>
      <c r="E584" s="4">
        <v>161</v>
      </c>
      <c r="F584" s="4">
        <v>161</v>
      </c>
      <c r="G584" s="22">
        <f t="shared" si="39"/>
        <v>0</v>
      </c>
      <c r="H584" s="22">
        <v>125</v>
      </c>
      <c r="I584" s="22">
        <f t="shared" si="40"/>
        <v>0</v>
      </c>
      <c r="J584" s="23">
        <f>'[1]MARCH-20'!M584</f>
        <v>6340</v>
      </c>
      <c r="K584" s="23">
        <v>30</v>
      </c>
      <c r="L584" s="24">
        <f t="shared" ref="L584:L622" si="42">I584+J584+K584</f>
        <v>6370</v>
      </c>
      <c r="M584" s="4"/>
      <c r="N584" s="26">
        <f t="shared" si="41"/>
        <v>6370</v>
      </c>
      <c r="O584" s="4"/>
      <c r="P584" s="4"/>
      <c r="Q584" s="74"/>
    </row>
    <row r="585" spans="1:17" x14ac:dyDescent="0.25">
      <c r="A585" s="4">
        <v>580</v>
      </c>
      <c r="B585" s="4" t="s">
        <v>729</v>
      </c>
      <c r="C585" s="4">
        <v>722995762</v>
      </c>
      <c r="D585" s="4"/>
      <c r="E585" s="4">
        <v>35</v>
      </c>
      <c r="F585" s="4">
        <v>35</v>
      </c>
      <c r="G585" s="22">
        <f t="shared" si="39"/>
        <v>0</v>
      </c>
      <c r="H585" s="22">
        <v>125</v>
      </c>
      <c r="I585" s="22">
        <f t="shared" si="40"/>
        <v>0</v>
      </c>
      <c r="J585" s="23">
        <f>'[1]MARCH-20'!M585</f>
        <v>150</v>
      </c>
      <c r="K585" s="23">
        <v>30</v>
      </c>
      <c r="L585" s="24">
        <f t="shared" si="42"/>
        <v>180</v>
      </c>
      <c r="M585" s="4"/>
      <c r="N585" s="26">
        <f t="shared" si="41"/>
        <v>180</v>
      </c>
      <c r="O585" s="4"/>
      <c r="P585" s="4" t="s">
        <v>39</v>
      </c>
      <c r="Q585" s="74"/>
    </row>
    <row r="586" spans="1:17" x14ac:dyDescent="0.25">
      <c r="A586" s="4">
        <v>581</v>
      </c>
      <c r="B586" s="4" t="s">
        <v>730</v>
      </c>
      <c r="C586" s="4">
        <v>722834856</v>
      </c>
      <c r="D586" s="4"/>
      <c r="E586" s="4">
        <v>339</v>
      </c>
      <c r="F586" s="4">
        <v>339</v>
      </c>
      <c r="G586" s="22">
        <f t="shared" si="39"/>
        <v>0</v>
      </c>
      <c r="H586" s="22">
        <v>125</v>
      </c>
      <c r="I586" s="22">
        <f t="shared" si="40"/>
        <v>0</v>
      </c>
      <c r="J586" s="23">
        <f>'[1]MARCH-20'!M586</f>
        <v>0</v>
      </c>
      <c r="K586" s="23">
        <v>30</v>
      </c>
      <c r="L586" s="24">
        <f t="shared" si="42"/>
        <v>30</v>
      </c>
      <c r="M586" s="4"/>
      <c r="N586" s="26">
        <f t="shared" si="41"/>
        <v>30</v>
      </c>
      <c r="O586" s="4"/>
      <c r="P586" s="4"/>
      <c r="Q586" s="74"/>
    </row>
    <row r="587" spans="1:17" x14ac:dyDescent="0.25">
      <c r="A587" s="4">
        <v>582</v>
      </c>
      <c r="B587" s="4" t="s">
        <v>731</v>
      </c>
      <c r="C587" s="4">
        <v>721646565</v>
      </c>
      <c r="D587" s="4"/>
      <c r="E587" s="4">
        <v>86</v>
      </c>
      <c r="F587" s="4">
        <v>86</v>
      </c>
      <c r="G587" s="22">
        <f t="shared" si="39"/>
        <v>0</v>
      </c>
      <c r="H587" s="22">
        <v>125</v>
      </c>
      <c r="I587" s="22">
        <f t="shared" si="40"/>
        <v>0</v>
      </c>
      <c r="J587" s="23">
        <f>'[1]MARCH-20'!M587</f>
        <v>0</v>
      </c>
      <c r="K587" s="23">
        <v>30</v>
      </c>
      <c r="L587" s="24">
        <f t="shared" si="42"/>
        <v>30</v>
      </c>
      <c r="M587" s="4"/>
      <c r="N587" s="26">
        <f t="shared" si="41"/>
        <v>30</v>
      </c>
      <c r="O587" s="4"/>
      <c r="P587" s="4"/>
      <c r="Q587" s="74"/>
    </row>
    <row r="588" spans="1:17" x14ac:dyDescent="0.25">
      <c r="A588" s="4">
        <v>583</v>
      </c>
      <c r="B588" s="4" t="s">
        <v>732</v>
      </c>
      <c r="C588" s="4">
        <v>721583468</v>
      </c>
      <c r="D588" s="4"/>
      <c r="E588" s="4">
        <v>60</v>
      </c>
      <c r="F588" s="4">
        <v>60</v>
      </c>
      <c r="G588" s="22">
        <f t="shared" si="39"/>
        <v>0</v>
      </c>
      <c r="H588" s="22">
        <v>125</v>
      </c>
      <c r="I588" s="22">
        <f t="shared" si="40"/>
        <v>0</v>
      </c>
      <c r="J588" s="23">
        <f>'[1]MARCH-20'!M588</f>
        <v>0</v>
      </c>
      <c r="K588" s="23">
        <v>30</v>
      </c>
      <c r="L588" s="24">
        <f t="shared" si="42"/>
        <v>30</v>
      </c>
      <c r="M588" s="4"/>
      <c r="N588" s="26">
        <f t="shared" si="41"/>
        <v>30</v>
      </c>
      <c r="O588" s="4"/>
      <c r="P588" s="4"/>
      <c r="Q588" s="74"/>
    </row>
    <row r="589" spans="1:17" x14ac:dyDescent="0.25">
      <c r="A589" s="4">
        <v>584</v>
      </c>
      <c r="B589" s="4" t="s">
        <v>733</v>
      </c>
      <c r="C589" s="4">
        <v>722778544</v>
      </c>
      <c r="D589" s="4"/>
      <c r="E589" s="4">
        <v>47</v>
      </c>
      <c r="F589" s="4">
        <v>47</v>
      </c>
      <c r="G589" s="22">
        <f t="shared" si="39"/>
        <v>0</v>
      </c>
      <c r="H589" s="22">
        <v>125</v>
      </c>
      <c r="I589" s="22">
        <f t="shared" si="40"/>
        <v>0</v>
      </c>
      <c r="J589" s="23">
        <f>'[1]MARCH-20'!M589</f>
        <v>5380</v>
      </c>
      <c r="K589" s="23">
        <v>30</v>
      </c>
      <c r="L589" s="24">
        <f t="shared" si="42"/>
        <v>5410</v>
      </c>
      <c r="M589" s="4"/>
      <c r="N589" s="26">
        <f t="shared" si="41"/>
        <v>5410</v>
      </c>
      <c r="O589" s="4"/>
      <c r="P589" s="4"/>
      <c r="Q589" s="74"/>
    </row>
    <row r="590" spans="1:17" x14ac:dyDescent="0.25">
      <c r="A590" s="4">
        <v>585</v>
      </c>
      <c r="B590" s="4" t="s">
        <v>734</v>
      </c>
      <c r="C590" s="4">
        <v>721329566</v>
      </c>
      <c r="D590" s="4"/>
      <c r="E590" s="4">
        <v>266</v>
      </c>
      <c r="F590" s="4">
        <v>266</v>
      </c>
      <c r="G590" s="22">
        <f t="shared" si="39"/>
        <v>0</v>
      </c>
      <c r="H590" s="22">
        <v>125</v>
      </c>
      <c r="I590" s="22">
        <f t="shared" si="40"/>
        <v>0</v>
      </c>
      <c r="J590" s="23">
        <f>'[1]MARCH-20'!M590</f>
        <v>275</v>
      </c>
      <c r="K590" s="23">
        <v>30</v>
      </c>
      <c r="L590" s="24">
        <f t="shared" si="42"/>
        <v>305</v>
      </c>
      <c r="M590" s="4"/>
      <c r="N590" s="26">
        <f t="shared" si="41"/>
        <v>305</v>
      </c>
      <c r="O590" s="4"/>
      <c r="P590" s="4"/>
      <c r="Q590" s="74"/>
    </row>
    <row r="591" spans="1:17" x14ac:dyDescent="0.25">
      <c r="A591" s="4">
        <v>586</v>
      </c>
      <c r="B591" s="4" t="s">
        <v>735</v>
      </c>
      <c r="C591" s="4"/>
      <c r="D591" s="4"/>
      <c r="E591" s="4">
        <v>16</v>
      </c>
      <c r="F591" s="4">
        <v>16</v>
      </c>
      <c r="G591" s="22">
        <f t="shared" si="39"/>
        <v>0</v>
      </c>
      <c r="H591" s="22">
        <v>125</v>
      </c>
      <c r="I591" s="22">
        <f t="shared" si="40"/>
        <v>0</v>
      </c>
      <c r="J591" s="23">
        <f>'[1]MARCH-20'!M591</f>
        <v>280</v>
      </c>
      <c r="K591" s="23">
        <v>30</v>
      </c>
      <c r="L591" s="24">
        <f t="shared" si="42"/>
        <v>310</v>
      </c>
      <c r="M591" s="76"/>
      <c r="N591" s="26">
        <f t="shared" si="41"/>
        <v>310</v>
      </c>
      <c r="O591" s="4"/>
      <c r="P591" s="4"/>
      <c r="Q591" s="74"/>
    </row>
    <row r="592" spans="1:17" x14ac:dyDescent="0.25">
      <c r="A592" s="4">
        <v>587</v>
      </c>
      <c r="B592" s="4" t="s">
        <v>736</v>
      </c>
      <c r="C592" s="4">
        <v>722308207</v>
      </c>
      <c r="D592" s="4"/>
      <c r="E592" s="4">
        <v>30</v>
      </c>
      <c r="F592" s="4">
        <v>30</v>
      </c>
      <c r="G592" s="22">
        <f t="shared" si="39"/>
        <v>0</v>
      </c>
      <c r="H592" s="22">
        <v>125</v>
      </c>
      <c r="I592" s="22">
        <f t="shared" si="40"/>
        <v>0</v>
      </c>
      <c r="J592" s="23">
        <f>'[1]MARCH-20'!M592</f>
        <v>905</v>
      </c>
      <c r="K592" s="23">
        <v>30</v>
      </c>
      <c r="L592" s="24">
        <f t="shared" si="42"/>
        <v>935</v>
      </c>
      <c r="M592" s="76"/>
      <c r="N592" s="26">
        <f>L592-M592</f>
        <v>935</v>
      </c>
      <c r="O592" s="4"/>
      <c r="P592" s="4"/>
      <c r="Q592" s="74"/>
    </row>
    <row r="593" spans="1:17" x14ac:dyDescent="0.25">
      <c r="A593" s="4">
        <v>589</v>
      </c>
      <c r="B593" s="4" t="s">
        <v>737</v>
      </c>
      <c r="C593" s="4">
        <v>16193374758</v>
      </c>
      <c r="D593" s="4"/>
      <c r="E593" s="4">
        <v>105</v>
      </c>
      <c r="F593" s="4">
        <v>105</v>
      </c>
      <c r="G593" s="22">
        <f t="shared" si="39"/>
        <v>0</v>
      </c>
      <c r="H593" s="22">
        <v>125</v>
      </c>
      <c r="I593" s="22">
        <f t="shared" si="40"/>
        <v>0</v>
      </c>
      <c r="J593" s="23">
        <f>'[1]MARCH-20'!M593</f>
        <v>-1100</v>
      </c>
      <c r="K593" s="23">
        <v>30</v>
      </c>
      <c r="L593" s="24">
        <f t="shared" si="42"/>
        <v>-1070</v>
      </c>
      <c r="M593" s="76"/>
      <c r="N593" s="26">
        <f t="shared" si="41"/>
        <v>-1070</v>
      </c>
      <c r="O593" s="4"/>
      <c r="P593" s="4"/>
      <c r="Q593" s="74"/>
    </row>
    <row r="594" spans="1:17" x14ac:dyDescent="0.25">
      <c r="A594" s="4">
        <v>590</v>
      </c>
      <c r="B594" s="4" t="s">
        <v>738</v>
      </c>
      <c r="C594" s="4">
        <v>723282771</v>
      </c>
      <c r="D594" s="4"/>
      <c r="E594" s="4">
        <v>5</v>
      </c>
      <c r="F594" s="4">
        <v>5</v>
      </c>
      <c r="G594" s="22">
        <f t="shared" si="39"/>
        <v>0</v>
      </c>
      <c r="H594" s="22">
        <v>125</v>
      </c>
      <c r="I594" s="22">
        <f t="shared" si="40"/>
        <v>0</v>
      </c>
      <c r="J594" s="23">
        <f>'[1]MARCH-20'!M594</f>
        <v>775</v>
      </c>
      <c r="K594" s="23">
        <v>30</v>
      </c>
      <c r="L594" s="24">
        <f t="shared" si="42"/>
        <v>805</v>
      </c>
      <c r="M594" s="76"/>
      <c r="N594" s="26">
        <f t="shared" si="41"/>
        <v>805</v>
      </c>
      <c r="O594" s="4"/>
      <c r="P594" s="4"/>
      <c r="Q594" s="74"/>
    </row>
    <row r="595" spans="1:17" x14ac:dyDescent="0.25">
      <c r="A595" s="4">
        <v>591</v>
      </c>
      <c r="B595" s="4" t="s">
        <v>739</v>
      </c>
      <c r="C595" s="4">
        <v>721329566</v>
      </c>
      <c r="D595" s="4"/>
      <c r="E595" s="4">
        <v>65</v>
      </c>
      <c r="F595" s="4">
        <v>65</v>
      </c>
      <c r="G595" s="22">
        <f t="shared" si="39"/>
        <v>0</v>
      </c>
      <c r="H595" s="22">
        <v>125</v>
      </c>
      <c r="I595" s="22">
        <f t="shared" si="40"/>
        <v>0</v>
      </c>
      <c r="J595" s="23">
        <f>'[1]MARCH-20'!M595</f>
        <v>1000</v>
      </c>
      <c r="K595" s="23">
        <v>30</v>
      </c>
      <c r="L595" s="24">
        <f t="shared" si="42"/>
        <v>1030</v>
      </c>
      <c r="M595" s="76"/>
      <c r="N595" s="26">
        <f t="shared" si="41"/>
        <v>1030</v>
      </c>
      <c r="O595" s="4"/>
      <c r="P595" s="4"/>
      <c r="Q595" s="74"/>
    </row>
    <row r="596" spans="1:17" x14ac:dyDescent="0.25">
      <c r="A596" s="4">
        <v>592</v>
      </c>
      <c r="B596" s="4" t="s">
        <v>740</v>
      </c>
      <c r="C596" s="6">
        <v>722234601</v>
      </c>
      <c r="D596" s="30" t="s">
        <v>741</v>
      </c>
      <c r="E596" s="4">
        <v>195</v>
      </c>
      <c r="F596" s="4">
        <v>195</v>
      </c>
      <c r="G596" s="22">
        <f t="shared" si="39"/>
        <v>0</v>
      </c>
      <c r="H596" s="22">
        <v>125</v>
      </c>
      <c r="I596" s="22">
        <f t="shared" si="40"/>
        <v>0</v>
      </c>
      <c r="J596" s="23">
        <f>'[1]MARCH-20'!M596</f>
        <v>3655</v>
      </c>
      <c r="K596" s="23">
        <v>30</v>
      </c>
      <c r="L596" s="24">
        <f t="shared" si="42"/>
        <v>3685</v>
      </c>
      <c r="M596" s="76"/>
      <c r="N596" s="26">
        <f t="shared" si="41"/>
        <v>3685</v>
      </c>
      <c r="O596" s="4"/>
      <c r="P596" s="4"/>
      <c r="Q596" s="74"/>
    </row>
    <row r="597" spans="1:17" x14ac:dyDescent="0.25">
      <c r="A597" s="4">
        <v>593</v>
      </c>
      <c r="B597" s="4" t="s">
        <v>742</v>
      </c>
      <c r="C597" s="4">
        <v>722322202</v>
      </c>
      <c r="D597" s="4"/>
      <c r="E597" s="4">
        <v>126</v>
      </c>
      <c r="F597" s="4">
        <v>126</v>
      </c>
      <c r="G597" s="22">
        <f t="shared" si="39"/>
        <v>0</v>
      </c>
      <c r="H597" s="22">
        <v>125</v>
      </c>
      <c r="I597" s="22">
        <f t="shared" si="40"/>
        <v>0</v>
      </c>
      <c r="J597" s="23">
        <f>'[1]MARCH-20'!M597</f>
        <v>0</v>
      </c>
      <c r="K597" s="23">
        <v>30</v>
      </c>
      <c r="L597" s="24">
        <f t="shared" si="42"/>
        <v>30</v>
      </c>
      <c r="M597" s="76"/>
      <c r="N597" s="26">
        <f t="shared" si="41"/>
        <v>30</v>
      </c>
      <c r="O597" s="4"/>
      <c r="P597" s="4"/>
      <c r="Q597" s="74"/>
    </row>
    <row r="598" spans="1:17" x14ac:dyDescent="0.25">
      <c r="A598" s="4">
        <v>594</v>
      </c>
      <c r="B598" s="4" t="s">
        <v>743</v>
      </c>
      <c r="C598" s="6">
        <v>706561825</v>
      </c>
      <c r="D598" s="6"/>
      <c r="E598" s="4">
        <v>25</v>
      </c>
      <c r="F598" s="4">
        <v>25</v>
      </c>
      <c r="G598" s="22">
        <f t="shared" si="39"/>
        <v>0</v>
      </c>
      <c r="H598" s="22">
        <v>125</v>
      </c>
      <c r="I598" s="22">
        <f t="shared" si="40"/>
        <v>0</v>
      </c>
      <c r="J598" s="23">
        <f>'[1]MARCH-20'!M598</f>
        <v>30</v>
      </c>
      <c r="K598" s="23">
        <v>30</v>
      </c>
      <c r="L598" s="24">
        <f t="shared" si="42"/>
        <v>60</v>
      </c>
      <c r="M598" s="76"/>
      <c r="N598" s="26">
        <f t="shared" si="41"/>
        <v>60</v>
      </c>
      <c r="O598" s="4"/>
      <c r="P598" s="4"/>
      <c r="Q598" s="74"/>
    </row>
    <row r="599" spans="1:17" x14ac:dyDescent="0.25">
      <c r="A599" s="4">
        <v>595</v>
      </c>
      <c r="B599" s="4" t="s">
        <v>744</v>
      </c>
      <c r="C599" s="6">
        <v>721838631</v>
      </c>
      <c r="D599" s="6"/>
      <c r="E599" s="4">
        <v>15</v>
      </c>
      <c r="F599" s="4">
        <v>15</v>
      </c>
      <c r="G599" s="22">
        <f t="shared" si="39"/>
        <v>0</v>
      </c>
      <c r="H599" s="22">
        <v>125</v>
      </c>
      <c r="I599" s="22">
        <f t="shared" si="40"/>
        <v>0</v>
      </c>
      <c r="J599" s="23">
        <f>'[1]MARCH-20'!M599</f>
        <v>0</v>
      </c>
      <c r="K599" s="23">
        <v>30</v>
      </c>
      <c r="L599" s="24">
        <f t="shared" si="42"/>
        <v>30</v>
      </c>
      <c r="M599" s="76"/>
      <c r="N599" s="26">
        <f t="shared" si="41"/>
        <v>30</v>
      </c>
      <c r="O599" s="4"/>
      <c r="P599" s="4"/>
      <c r="Q599" s="74"/>
    </row>
    <row r="600" spans="1:17" x14ac:dyDescent="0.25">
      <c r="A600" s="4">
        <v>596</v>
      </c>
      <c r="B600" s="4" t="s">
        <v>745</v>
      </c>
      <c r="C600" s="6">
        <v>722713257</v>
      </c>
      <c r="D600" s="6"/>
      <c r="E600" s="4">
        <v>91</v>
      </c>
      <c r="F600" s="4">
        <v>91</v>
      </c>
      <c r="G600" s="22">
        <f t="shared" si="39"/>
        <v>0</v>
      </c>
      <c r="H600" s="22">
        <v>125</v>
      </c>
      <c r="I600" s="22">
        <f t="shared" si="40"/>
        <v>0</v>
      </c>
      <c r="J600" s="23">
        <f>'[1]MARCH-20'!M600</f>
        <v>1905</v>
      </c>
      <c r="K600" s="23">
        <v>30</v>
      </c>
      <c r="L600" s="24">
        <f t="shared" si="42"/>
        <v>1935</v>
      </c>
      <c r="M600" s="76"/>
      <c r="N600" s="26">
        <f t="shared" si="41"/>
        <v>1935</v>
      </c>
      <c r="O600" s="4"/>
      <c r="P600" s="4"/>
      <c r="Q600" s="74"/>
    </row>
    <row r="601" spans="1:17" x14ac:dyDescent="0.25">
      <c r="A601" s="4">
        <v>597</v>
      </c>
      <c r="B601" s="4" t="s">
        <v>746</v>
      </c>
      <c r="C601" s="6">
        <v>728556115</v>
      </c>
      <c r="D601" s="30" t="s">
        <v>747</v>
      </c>
      <c r="E601" s="4">
        <v>35</v>
      </c>
      <c r="F601" s="4">
        <v>35</v>
      </c>
      <c r="G601" s="22">
        <f t="shared" si="39"/>
        <v>0</v>
      </c>
      <c r="H601" s="22">
        <v>125</v>
      </c>
      <c r="I601" s="22">
        <f t="shared" si="40"/>
        <v>0</v>
      </c>
      <c r="J601" s="23">
        <f>'[1]MARCH-20'!M601</f>
        <v>435</v>
      </c>
      <c r="K601" s="23">
        <v>30</v>
      </c>
      <c r="L601" s="24">
        <f t="shared" si="42"/>
        <v>465</v>
      </c>
      <c r="M601" s="76"/>
      <c r="N601" s="26">
        <f t="shared" si="41"/>
        <v>465</v>
      </c>
      <c r="O601" s="4"/>
      <c r="P601" s="4"/>
      <c r="Q601" s="74"/>
    </row>
    <row r="602" spans="1:17" x14ac:dyDescent="0.25">
      <c r="A602" s="4">
        <v>598</v>
      </c>
      <c r="B602" s="4" t="s">
        <v>748</v>
      </c>
      <c r="C602" s="6">
        <v>722819060</v>
      </c>
      <c r="D602" s="6"/>
      <c r="E602" s="4">
        <v>9</v>
      </c>
      <c r="F602" s="4">
        <v>9</v>
      </c>
      <c r="G602" s="22">
        <f t="shared" si="39"/>
        <v>0</v>
      </c>
      <c r="H602" s="22">
        <v>125</v>
      </c>
      <c r="I602" s="22">
        <f t="shared" si="40"/>
        <v>0</v>
      </c>
      <c r="J602" s="23">
        <f>'[1]MARCH-20'!M602</f>
        <v>0</v>
      </c>
      <c r="K602" s="23">
        <v>30</v>
      </c>
      <c r="L602" s="24">
        <f t="shared" si="42"/>
        <v>30</v>
      </c>
      <c r="M602" s="76"/>
      <c r="N602" s="26">
        <f t="shared" si="41"/>
        <v>30</v>
      </c>
      <c r="O602" s="4"/>
      <c r="P602" s="4"/>
      <c r="Q602" s="74"/>
    </row>
    <row r="603" spans="1:17" x14ac:dyDescent="0.25">
      <c r="A603" s="4">
        <v>599</v>
      </c>
      <c r="B603" s="4" t="s">
        <v>749</v>
      </c>
      <c r="C603" s="38" t="s">
        <v>750</v>
      </c>
      <c r="D603" s="38"/>
      <c r="E603" s="4">
        <v>67</v>
      </c>
      <c r="F603" s="4">
        <v>67</v>
      </c>
      <c r="G603" s="22">
        <f t="shared" si="39"/>
        <v>0</v>
      </c>
      <c r="H603" s="22">
        <v>125</v>
      </c>
      <c r="I603" s="22">
        <f t="shared" si="40"/>
        <v>0</v>
      </c>
      <c r="J603" s="23">
        <f>'[1]MARCH-20'!M603</f>
        <v>4495</v>
      </c>
      <c r="K603" s="23">
        <v>30</v>
      </c>
      <c r="L603" s="24">
        <f t="shared" si="42"/>
        <v>4525</v>
      </c>
      <c r="M603" s="76"/>
      <c r="N603" s="26">
        <f t="shared" si="41"/>
        <v>4525</v>
      </c>
      <c r="O603" s="4"/>
      <c r="P603" s="4"/>
      <c r="Q603" s="74"/>
    </row>
    <row r="604" spans="1:17" x14ac:dyDescent="0.25">
      <c r="A604" s="4">
        <v>600</v>
      </c>
      <c r="B604" s="4" t="s">
        <v>751</v>
      </c>
      <c r="C604" s="6">
        <v>724577971</v>
      </c>
      <c r="D604" s="30" t="s">
        <v>752</v>
      </c>
      <c r="E604" s="4">
        <v>16</v>
      </c>
      <c r="F604" s="4">
        <v>16</v>
      </c>
      <c r="G604" s="22">
        <f t="shared" si="39"/>
        <v>0</v>
      </c>
      <c r="H604" s="22">
        <v>125</v>
      </c>
      <c r="I604" s="22">
        <f t="shared" si="40"/>
        <v>0</v>
      </c>
      <c r="J604" s="23">
        <f>'[1]MARCH-20'!M604</f>
        <v>30</v>
      </c>
      <c r="K604" s="23">
        <v>30</v>
      </c>
      <c r="L604" s="24">
        <f t="shared" si="42"/>
        <v>60</v>
      </c>
      <c r="M604" s="76"/>
      <c r="N604" s="26">
        <f t="shared" si="41"/>
        <v>60</v>
      </c>
      <c r="O604" s="4"/>
      <c r="P604" s="4"/>
      <c r="Q604" s="74"/>
    </row>
    <row r="605" spans="1:17" x14ac:dyDescent="0.25">
      <c r="A605" s="4">
        <v>601</v>
      </c>
      <c r="B605" s="4" t="s">
        <v>753</v>
      </c>
      <c r="C605" s="38" t="s">
        <v>754</v>
      </c>
      <c r="D605" s="38"/>
      <c r="E605" s="4">
        <v>84</v>
      </c>
      <c r="F605" s="4">
        <v>84</v>
      </c>
      <c r="G605" s="22">
        <f t="shared" si="39"/>
        <v>0</v>
      </c>
      <c r="H605" s="22">
        <v>125</v>
      </c>
      <c r="I605" s="22">
        <f t="shared" si="40"/>
        <v>0</v>
      </c>
      <c r="J605" s="23">
        <f>'[1]MARCH-20'!M605</f>
        <v>7620</v>
      </c>
      <c r="K605" s="23">
        <v>30</v>
      </c>
      <c r="L605" s="24">
        <f t="shared" si="42"/>
        <v>7650</v>
      </c>
      <c r="M605" s="76"/>
      <c r="N605" s="26">
        <f t="shared" si="41"/>
        <v>7650</v>
      </c>
      <c r="O605" s="4"/>
      <c r="P605" s="4"/>
      <c r="Q605" s="74"/>
    </row>
    <row r="606" spans="1:17" x14ac:dyDescent="0.25">
      <c r="A606" s="4">
        <v>602</v>
      </c>
      <c r="B606" s="4" t="s">
        <v>755</v>
      </c>
      <c r="C606" s="38" t="s">
        <v>756</v>
      </c>
      <c r="D606" s="75" t="s">
        <v>757</v>
      </c>
      <c r="E606" s="4">
        <v>262</v>
      </c>
      <c r="F606" s="4">
        <v>262</v>
      </c>
      <c r="G606" s="22">
        <f t="shared" si="39"/>
        <v>0</v>
      </c>
      <c r="H606" s="22">
        <v>125</v>
      </c>
      <c r="I606" s="22">
        <f>G606*H606</f>
        <v>0</v>
      </c>
      <c r="J606" s="23">
        <f>'[1]MARCH-20'!M606</f>
        <v>2810</v>
      </c>
      <c r="K606" s="23">
        <v>30</v>
      </c>
      <c r="L606" s="24">
        <f t="shared" si="42"/>
        <v>2840</v>
      </c>
      <c r="M606" s="76"/>
      <c r="N606" s="26">
        <f t="shared" si="41"/>
        <v>2840</v>
      </c>
      <c r="O606" s="4"/>
      <c r="P606" s="4"/>
      <c r="Q606" s="74"/>
    </row>
    <row r="607" spans="1:17" ht="15.75" thickBot="1" x14ac:dyDescent="0.3">
      <c r="A607" s="4">
        <v>603</v>
      </c>
      <c r="B607" s="4" t="s">
        <v>758</v>
      </c>
      <c r="C607" s="38" t="s">
        <v>759</v>
      </c>
      <c r="D607" s="75" t="s">
        <v>760</v>
      </c>
      <c r="E607" s="4">
        <v>22</v>
      </c>
      <c r="F607" s="4">
        <v>22</v>
      </c>
      <c r="G607" s="22">
        <f t="shared" si="39"/>
        <v>0</v>
      </c>
      <c r="H607" s="22">
        <v>125</v>
      </c>
      <c r="I607" s="22">
        <f t="shared" si="40"/>
        <v>0</v>
      </c>
      <c r="J607" s="23">
        <f>'[1]MARCH-20'!M607</f>
        <v>30</v>
      </c>
      <c r="K607" s="23">
        <v>30</v>
      </c>
      <c r="L607" s="24">
        <f t="shared" si="42"/>
        <v>60</v>
      </c>
      <c r="M607" s="76"/>
      <c r="N607" s="26">
        <f t="shared" si="41"/>
        <v>60</v>
      </c>
      <c r="O607" s="4"/>
      <c r="P607" s="4"/>
      <c r="Q607" s="74"/>
    </row>
    <row r="608" spans="1:17" ht="15.75" thickBot="1" x14ac:dyDescent="0.3">
      <c r="A608" s="4">
        <v>604</v>
      </c>
      <c r="B608" s="4" t="s">
        <v>761</v>
      </c>
      <c r="C608" s="52">
        <v>710425524</v>
      </c>
      <c r="D608" s="53"/>
      <c r="E608" s="41">
        <v>61</v>
      </c>
      <c r="F608" s="41">
        <v>61</v>
      </c>
      <c r="G608" s="22">
        <f t="shared" si="39"/>
        <v>0</v>
      </c>
      <c r="H608" s="22">
        <v>125</v>
      </c>
      <c r="I608" s="22">
        <f t="shared" si="40"/>
        <v>0</v>
      </c>
      <c r="J608" s="23">
        <f>'[1]MARCH-20'!M608</f>
        <v>0</v>
      </c>
      <c r="K608" s="23">
        <v>30</v>
      </c>
      <c r="L608" s="24">
        <f t="shared" si="42"/>
        <v>30</v>
      </c>
      <c r="M608" s="76"/>
      <c r="N608" s="26">
        <f t="shared" si="41"/>
        <v>30</v>
      </c>
      <c r="O608" s="4"/>
      <c r="P608" s="4"/>
      <c r="Q608" s="77">
        <v>344</v>
      </c>
    </row>
    <row r="609" spans="1:17" x14ac:dyDescent="0.25">
      <c r="A609" s="4">
        <v>605</v>
      </c>
      <c r="B609" s="38" t="s">
        <v>762</v>
      </c>
      <c r="C609" s="38" t="s">
        <v>763</v>
      </c>
      <c r="D609" s="38"/>
      <c r="E609" s="4">
        <v>59</v>
      </c>
      <c r="F609" s="4">
        <v>59</v>
      </c>
      <c r="G609" s="22">
        <f t="shared" si="39"/>
        <v>0</v>
      </c>
      <c r="H609" s="4">
        <v>125</v>
      </c>
      <c r="I609" s="22">
        <f t="shared" si="40"/>
        <v>0</v>
      </c>
      <c r="J609" s="23">
        <f>'[1]MARCH-20'!M609</f>
        <v>0</v>
      </c>
      <c r="K609" s="23">
        <v>30</v>
      </c>
      <c r="L609" s="24">
        <f t="shared" si="42"/>
        <v>30</v>
      </c>
      <c r="M609" s="4"/>
      <c r="N609" s="26">
        <f t="shared" si="41"/>
        <v>30</v>
      </c>
      <c r="O609" s="4"/>
      <c r="P609" s="4"/>
    </row>
    <row r="610" spans="1:17" x14ac:dyDescent="0.25">
      <c r="A610" s="4">
        <v>606</v>
      </c>
      <c r="B610" s="4" t="s">
        <v>764</v>
      </c>
      <c r="C610" s="6">
        <v>726990408</v>
      </c>
      <c r="D610" s="6"/>
      <c r="E610" s="4">
        <v>44</v>
      </c>
      <c r="F610" s="4">
        <v>44</v>
      </c>
      <c r="G610" s="22">
        <f t="shared" si="39"/>
        <v>0</v>
      </c>
      <c r="H610" s="22">
        <v>125</v>
      </c>
      <c r="I610" s="22">
        <f t="shared" si="40"/>
        <v>0</v>
      </c>
      <c r="J610" s="23">
        <f>'[1]MARCH-20'!M610</f>
        <v>30</v>
      </c>
      <c r="K610" s="23">
        <v>30</v>
      </c>
      <c r="L610" s="24">
        <f t="shared" si="42"/>
        <v>60</v>
      </c>
      <c r="M610" s="76"/>
      <c r="N610" s="26">
        <f t="shared" si="41"/>
        <v>60</v>
      </c>
      <c r="O610" s="4"/>
      <c r="P610" s="4"/>
      <c r="Q610" s="74"/>
    </row>
    <row r="611" spans="1:17" x14ac:dyDescent="0.25">
      <c r="A611" s="4">
        <v>607</v>
      </c>
      <c r="B611" s="4" t="s">
        <v>765</v>
      </c>
      <c r="C611" s="6">
        <v>7236556281</v>
      </c>
      <c r="D611" s="6"/>
      <c r="E611" s="4">
        <v>16</v>
      </c>
      <c r="F611" s="4">
        <v>16</v>
      </c>
      <c r="G611" s="22">
        <f t="shared" si="39"/>
        <v>0</v>
      </c>
      <c r="H611" s="22">
        <v>125</v>
      </c>
      <c r="I611" s="22">
        <f t="shared" si="40"/>
        <v>0</v>
      </c>
      <c r="J611" s="23">
        <f>'[1]MARCH-20'!M611</f>
        <v>0</v>
      </c>
      <c r="K611" s="23">
        <v>30</v>
      </c>
      <c r="L611" s="24">
        <f t="shared" si="42"/>
        <v>30</v>
      </c>
      <c r="M611" s="76"/>
      <c r="N611" s="26">
        <f t="shared" si="41"/>
        <v>30</v>
      </c>
      <c r="O611" s="4"/>
      <c r="P611" s="4"/>
      <c r="Q611" s="74"/>
    </row>
    <row r="612" spans="1:17" x14ac:dyDescent="0.25">
      <c r="A612" s="4">
        <v>608</v>
      </c>
      <c r="B612" s="4" t="s">
        <v>766</v>
      </c>
      <c r="C612" s="6">
        <v>722175091</v>
      </c>
      <c r="D612" s="30" t="s">
        <v>767</v>
      </c>
      <c r="E612" s="4">
        <v>90</v>
      </c>
      <c r="F612" s="4">
        <v>90</v>
      </c>
      <c r="G612" s="22">
        <f t="shared" si="39"/>
        <v>0</v>
      </c>
      <c r="H612" s="22">
        <v>125</v>
      </c>
      <c r="I612" s="22">
        <f t="shared" si="40"/>
        <v>0</v>
      </c>
      <c r="J612" s="23">
        <f>'[1]MARCH-20'!M612</f>
        <v>1285</v>
      </c>
      <c r="K612" s="23">
        <v>30</v>
      </c>
      <c r="L612" s="24">
        <f>I612+J612+K612</f>
        <v>1315</v>
      </c>
      <c r="M612" s="76"/>
      <c r="N612" s="26">
        <f t="shared" si="41"/>
        <v>1315</v>
      </c>
      <c r="O612" s="4"/>
      <c r="P612" s="4"/>
      <c r="Q612" s="74"/>
    </row>
    <row r="613" spans="1:17" x14ac:dyDescent="0.25">
      <c r="A613" s="4">
        <v>609</v>
      </c>
      <c r="B613" s="4" t="s">
        <v>768</v>
      </c>
      <c r="C613" s="6">
        <v>723884810</v>
      </c>
      <c r="D613" s="6"/>
      <c r="E613" s="4">
        <v>66</v>
      </c>
      <c r="F613" s="4">
        <v>66</v>
      </c>
      <c r="G613" s="22">
        <f t="shared" si="39"/>
        <v>0</v>
      </c>
      <c r="H613" s="22">
        <v>125</v>
      </c>
      <c r="I613" s="22">
        <f t="shared" si="40"/>
        <v>0</v>
      </c>
      <c r="J613" s="23">
        <f>'[1]MARCH-20'!M613</f>
        <v>0</v>
      </c>
      <c r="K613" s="23">
        <v>30</v>
      </c>
      <c r="L613" s="24">
        <f t="shared" si="42"/>
        <v>30</v>
      </c>
      <c r="M613" s="76"/>
      <c r="N613" s="26">
        <f t="shared" si="41"/>
        <v>30</v>
      </c>
      <c r="O613" s="4"/>
      <c r="P613" s="4"/>
      <c r="Q613" s="74"/>
    </row>
    <row r="614" spans="1:17" x14ac:dyDescent="0.25">
      <c r="A614" s="4">
        <v>610</v>
      </c>
      <c r="B614" s="4" t="s">
        <v>769</v>
      </c>
      <c r="C614" s="6">
        <v>721511980</v>
      </c>
      <c r="D614" s="6"/>
      <c r="E614" s="4">
        <v>34</v>
      </c>
      <c r="F614" s="4">
        <v>34</v>
      </c>
      <c r="G614" s="22">
        <f t="shared" si="39"/>
        <v>0</v>
      </c>
      <c r="H614" s="22">
        <v>125</v>
      </c>
      <c r="I614" s="22">
        <f t="shared" si="40"/>
        <v>0</v>
      </c>
      <c r="J614" s="23">
        <f>'[1]MARCH-20'!M614</f>
        <v>4310</v>
      </c>
      <c r="K614" s="23">
        <v>30</v>
      </c>
      <c r="L614" s="24">
        <f t="shared" si="42"/>
        <v>4340</v>
      </c>
      <c r="M614" s="76"/>
      <c r="N614" s="26">
        <f t="shared" si="41"/>
        <v>4340</v>
      </c>
      <c r="O614" s="4"/>
      <c r="P614" s="4"/>
      <c r="Q614" s="74"/>
    </row>
    <row r="615" spans="1:17" x14ac:dyDescent="0.25">
      <c r="A615" s="4">
        <v>611</v>
      </c>
      <c r="B615" s="4" t="s">
        <v>770</v>
      </c>
      <c r="C615" s="6">
        <v>725888414</v>
      </c>
      <c r="D615" s="30" t="s">
        <v>771</v>
      </c>
      <c r="E615" s="4">
        <v>53</v>
      </c>
      <c r="F615" s="4">
        <v>53</v>
      </c>
      <c r="G615" s="22">
        <f t="shared" si="39"/>
        <v>0</v>
      </c>
      <c r="H615" s="22">
        <v>125</v>
      </c>
      <c r="I615" s="22">
        <f t="shared" si="40"/>
        <v>0</v>
      </c>
      <c r="J615" s="23">
        <f>'[1]MARCH-20'!M615</f>
        <v>0</v>
      </c>
      <c r="K615" s="23">
        <v>30</v>
      </c>
      <c r="L615" s="24">
        <f t="shared" si="42"/>
        <v>30</v>
      </c>
      <c r="M615" s="76"/>
      <c r="N615" s="26">
        <f t="shared" si="41"/>
        <v>30</v>
      </c>
      <c r="O615" s="4"/>
      <c r="P615" s="4"/>
      <c r="Q615" s="74"/>
    </row>
    <row r="616" spans="1:17" x14ac:dyDescent="0.25">
      <c r="A616" s="4">
        <v>612</v>
      </c>
      <c r="B616" s="4" t="s">
        <v>772</v>
      </c>
      <c r="C616" s="6">
        <v>722887586</v>
      </c>
      <c r="D616" s="6"/>
      <c r="E616" s="4">
        <v>9</v>
      </c>
      <c r="F616" s="4">
        <v>9</v>
      </c>
      <c r="G616" s="22">
        <f t="shared" si="39"/>
        <v>0</v>
      </c>
      <c r="H616" s="22">
        <v>125</v>
      </c>
      <c r="I616" s="22">
        <f t="shared" si="40"/>
        <v>0</v>
      </c>
      <c r="J616" s="23">
        <f>'[1]MARCH-20'!M616</f>
        <v>-2095</v>
      </c>
      <c r="K616" s="23">
        <v>30</v>
      </c>
      <c r="L616" s="24">
        <f t="shared" si="42"/>
        <v>-2065</v>
      </c>
      <c r="M616" s="76"/>
      <c r="N616" s="26">
        <f t="shared" si="41"/>
        <v>-2065</v>
      </c>
      <c r="O616" s="4"/>
      <c r="P616" s="4"/>
      <c r="Q616" s="74"/>
    </row>
    <row r="617" spans="1:17" x14ac:dyDescent="0.25">
      <c r="A617" s="4">
        <v>613</v>
      </c>
      <c r="B617" s="4" t="s">
        <v>773</v>
      </c>
      <c r="C617" s="78" t="s">
        <v>774</v>
      </c>
      <c r="D617" s="78"/>
      <c r="E617" s="4">
        <v>55</v>
      </c>
      <c r="F617" s="4">
        <v>55</v>
      </c>
      <c r="G617" s="22">
        <f t="shared" si="39"/>
        <v>0</v>
      </c>
      <c r="H617" s="22">
        <v>125</v>
      </c>
      <c r="I617" s="22">
        <f t="shared" si="40"/>
        <v>0</v>
      </c>
      <c r="J617" s="23">
        <f>'[1]MARCH-20'!M617</f>
        <v>5310</v>
      </c>
      <c r="K617" s="23">
        <v>30</v>
      </c>
      <c r="L617" s="24">
        <f t="shared" si="42"/>
        <v>5340</v>
      </c>
      <c r="M617" s="76"/>
      <c r="N617" s="26">
        <f t="shared" si="41"/>
        <v>5340</v>
      </c>
      <c r="O617" s="4"/>
      <c r="P617" s="4"/>
      <c r="Q617" s="74"/>
    </row>
    <row r="618" spans="1:17" x14ac:dyDescent="0.25">
      <c r="A618" s="4">
        <v>614</v>
      </c>
      <c r="B618" s="4" t="s">
        <v>775</v>
      </c>
      <c r="C618" s="78" t="s">
        <v>776</v>
      </c>
      <c r="D618" s="79" t="s">
        <v>777</v>
      </c>
      <c r="E618" s="4">
        <v>14</v>
      </c>
      <c r="F618" s="4">
        <v>14</v>
      </c>
      <c r="G618" s="22">
        <f t="shared" si="39"/>
        <v>0</v>
      </c>
      <c r="H618" s="22">
        <v>125</v>
      </c>
      <c r="I618" s="22">
        <f t="shared" si="40"/>
        <v>0</v>
      </c>
      <c r="J618" s="23">
        <f>'[1]MARCH-20'!M618</f>
        <v>655</v>
      </c>
      <c r="K618" s="23">
        <v>30</v>
      </c>
      <c r="L618" s="24">
        <f t="shared" si="42"/>
        <v>685</v>
      </c>
      <c r="M618" s="76"/>
      <c r="N618" s="26">
        <f t="shared" si="41"/>
        <v>685</v>
      </c>
      <c r="O618" s="4"/>
      <c r="P618" s="4"/>
      <c r="Q618" s="74"/>
    </row>
    <row r="619" spans="1:17" x14ac:dyDescent="0.25">
      <c r="A619" s="4">
        <v>615</v>
      </c>
      <c r="B619" s="4" t="s">
        <v>778</v>
      </c>
      <c r="C619" s="78">
        <v>722499058</v>
      </c>
      <c r="D619" s="79" t="s">
        <v>779</v>
      </c>
      <c r="E619" s="4">
        <v>6</v>
      </c>
      <c r="F619" s="4">
        <v>6</v>
      </c>
      <c r="G619" s="22">
        <f t="shared" si="39"/>
        <v>0</v>
      </c>
      <c r="H619" s="22">
        <v>125</v>
      </c>
      <c r="I619" s="22">
        <f t="shared" si="40"/>
        <v>0</v>
      </c>
      <c r="J619" s="23">
        <f>'[1]MARCH-20'!M619</f>
        <v>0</v>
      </c>
      <c r="K619" s="23">
        <v>30</v>
      </c>
      <c r="L619" s="24">
        <f t="shared" si="42"/>
        <v>30</v>
      </c>
      <c r="M619" s="76"/>
      <c r="N619" s="26">
        <f t="shared" si="41"/>
        <v>30</v>
      </c>
      <c r="O619" s="4"/>
      <c r="P619" s="4"/>
      <c r="Q619" s="74"/>
    </row>
    <row r="620" spans="1:17" x14ac:dyDescent="0.25">
      <c r="A620" s="4">
        <v>616</v>
      </c>
      <c r="B620" s="4" t="s">
        <v>780</v>
      </c>
      <c r="C620" s="80" t="s">
        <v>781</v>
      </c>
      <c r="D620" s="80"/>
      <c r="E620" s="4">
        <v>0</v>
      </c>
      <c r="F620" s="4">
        <v>0</v>
      </c>
      <c r="G620" s="22">
        <f t="shared" si="39"/>
        <v>0</v>
      </c>
      <c r="H620" s="22"/>
      <c r="I620" s="22">
        <f t="shared" si="40"/>
        <v>0</v>
      </c>
      <c r="J620" s="23">
        <f>'[1]MARCH-20'!M620</f>
        <v>30</v>
      </c>
      <c r="K620" s="23">
        <v>30</v>
      </c>
      <c r="L620" s="24">
        <f t="shared" si="42"/>
        <v>60</v>
      </c>
      <c r="M620" s="76"/>
      <c r="N620" s="26">
        <f t="shared" si="41"/>
        <v>60</v>
      </c>
      <c r="O620" s="4"/>
      <c r="P620" s="4"/>
      <c r="Q620" s="74"/>
    </row>
    <row r="621" spans="1:17" x14ac:dyDescent="0.25">
      <c r="A621" s="4">
        <v>617</v>
      </c>
      <c r="B621" s="4" t="s">
        <v>782</v>
      </c>
      <c r="C621" s="80" t="s">
        <v>783</v>
      </c>
      <c r="D621" s="79" t="s">
        <v>784</v>
      </c>
      <c r="E621" s="4">
        <v>11</v>
      </c>
      <c r="F621" s="4">
        <v>11</v>
      </c>
      <c r="G621" s="22">
        <f t="shared" si="39"/>
        <v>0</v>
      </c>
      <c r="H621" s="22">
        <v>125</v>
      </c>
      <c r="I621" s="22">
        <f t="shared" si="40"/>
        <v>0</v>
      </c>
      <c r="J621" s="23">
        <f>'[1]MARCH-20'!M621</f>
        <v>1405</v>
      </c>
      <c r="K621" s="23">
        <v>30</v>
      </c>
      <c r="L621" s="24">
        <f t="shared" si="42"/>
        <v>1435</v>
      </c>
      <c r="M621" s="76"/>
      <c r="N621" s="26">
        <f t="shared" si="41"/>
        <v>1435</v>
      </c>
      <c r="O621" s="4"/>
      <c r="P621" s="68"/>
      <c r="Q621" s="74"/>
    </row>
    <row r="622" spans="1:17" x14ac:dyDescent="0.25">
      <c r="A622" s="4">
        <v>618</v>
      </c>
      <c r="B622" s="4" t="s">
        <v>785</v>
      </c>
      <c r="C622" s="80">
        <v>722451310</v>
      </c>
      <c r="D622" s="79" t="s">
        <v>786</v>
      </c>
      <c r="E622" s="4">
        <v>8</v>
      </c>
      <c r="F622" s="4">
        <v>8</v>
      </c>
      <c r="G622" s="22">
        <f t="shared" si="39"/>
        <v>0</v>
      </c>
      <c r="H622" s="22">
        <v>125</v>
      </c>
      <c r="I622" s="22">
        <f t="shared" si="40"/>
        <v>0</v>
      </c>
      <c r="J622" s="23">
        <f>'[1]MARCH-20'!M622</f>
        <v>1030</v>
      </c>
      <c r="K622" s="23">
        <v>30</v>
      </c>
      <c r="L622" s="24">
        <f t="shared" si="42"/>
        <v>1060</v>
      </c>
      <c r="M622" s="76"/>
      <c r="N622" s="26">
        <f t="shared" si="41"/>
        <v>1060</v>
      </c>
      <c r="O622" s="4"/>
      <c r="P622" s="4"/>
      <c r="Q622" s="74"/>
    </row>
    <row r="623" spans="1:17" x14ac:dyDescent="0.25">
      <c r="A623" s="4"/>
      <c r="B623" s="4" t="s">
        <v>787</v>
      </c>
      <c r="C623" s="4"/>
      <c r="D623" s="4"/>
      <c r="E623" s="4">
        <v>0</v>
      </c>
      <c r="F623" s="4">
        <v>0</v>
      </c>
      <c r="G623" s="22">
        <v>0</v>
      </c>
      <c r="H623" s="22">
        <v>125</v>
      </c>
      <c r="I623" s="24">
        <v>0</v>
      </c>
      <c r="J623" s="23">
        <f>'[1]MARCH-20'!M623</f>
        <v>1811503</v>
      </c>
      <c r="K623" s="23">
        <f>SUM(K6:K622)</f>
        <v>18510</v>
      </c>
      <c r="L623" s="24">
        <f>SUM(L6:L622)</f>
        <v>1860833</v>
      </c>
      <c r="M623" s="76"/>
      <c r="N623" s="26">
        <f>L623</f>
        <v>1860833</v>
      </c>
      <c r="O623" s="4"/>
      <c r="P623" s="4"/>
      <c r="Q623" s="74"/>
    </row>
    <row r="624" spans="1:17" x14ac:dyDescent="0.25">
      <c r="A624" s="74"/>
      <c r="B624" s="74"/>
      <c r="C624" s="74"/>
      <c r="D624" s="74"/>
      <c r="E624" s="74"/>
      <c r="F624" s="74"/>
      <c r="G624" s="91"/>
      <c r="H624" s="74"/>
      <c r="I624" s="91"/>
      <c r="J624" s="92"/>
      <c r="K624" s="92"/>
      <c r="L624" s="93"/>
      <c r="M624" s="74"/>
      <c r="N624" s="94"/>
      <c r="O624" s="74"/>
      <c r="P624" s="74"/>
      <c r="Q624" s="74"/>
    </row>
    <row r="625" spans="1:17" x14ac:dyDescent="0.25">
      <c r="A625" s="74"/>
      <c r="B625" s="74"/>
      <c r="C625" s="74"/>
      <c r="D625" s="74"/>
      <c r="E625" s="74"/>
      <c r="F625" s="74"/>
      <c r="G625" s="91"/>
      <c r="H625" s="74"/>
      <c r="I625" s="91"/>
      <c r="J625" s="92"/>
      <c r="K625" s="92"/>
      <c r="L625" s="93"/>
      <c r="M625" s="74"/>
      <c r="N625" s="94"/>
      <c r="O625" s="74"/>
      <c r="P625" s="74"/>
      <c r="Q625" s="74"/>
    </row>
    <row r="626" spans="1:17" x14ac:dyDescent="0.25">
      <c r="A626" s="74"/>
      <c r="B626" s="74"/>
      <c r="C626" s="74"/>
      <c r="D626" s="74"/>
      <c r="E626" s="74"/>
      <c r="F626" s="74"/>
      <c r="G626" s="91"/>
      <c r="H626" s="74"/>
      <c r="I626" s="91"/>
      <c r="J626" s="92"/>
      <c r="K626" s="92"/>
      <c r="L626" s="93"/>
      <c r="M626" s="74"/>
      <c r="N626" s="94"/>
      <c r="O626" s="74"/>
      <c r="P626" s="74"/>
      <c r="Q626" s="74"/>
    </row>
    <row r="627" spans="1:17" x14ac:dyDescent="0.25">
      <c r="A627" s="74"/>
      <c r="B627" s="74"/>
      <c r="C627" s="74"/>
      <c r="D627" s="74"/>
      <c r="E627" s="74"/>
      <c r="F627" s="74"/>
      <c r="G627" s="91"/>
      <c r="H627" s="74"/>
      <c r="I627" s="91"/>
      <c r="J627" s="92"/>
      <c r="K627" s="92"/>
      <c r="L627" s="93"/>
      <c r="M627" s="74"/>
      <c r="N627" s="94"/>
      <c r="O627" s="74"/>
      <c r="P627" s="74"/>
      <c r="Q627" s="74"/>
    </row>
    <row r="628" spans="1:17" x14ac:dyDescent="0.25">
      <c r="A628" s="74"/>
      <c r="B628" s="74"/>
      <c r="C628" s="74"/>
      <c r="D628" s="74"/>
      <c r="E628" s="74"/>
      <c r="F628" s="74"/>
      <c r="G628" s="91"/>
      <c r="H628" s="74"/>
      <c r="I628" s="91"/>
      <c r="J628" s="92"/>
      <c r="K628" s="92"/>
      <c r="L628" s="93"/>
      <c r="M628" s="74"/>
      <c r="N628" s="94"/>
      <c r="O628" s="74"/>
      <c r="P628" s="74"/>
      <c r="Q628" s="74"/>
    </row>
    <row r="629" spans="1:17" x14ac:dyDescent="0.25">
      <c r="A629" s="74"/>
      <c r="B629" s="74"/>
      <c r="C629" s="74"/>
      <c r="D629" s="74"/>
      <c r="E629" s="74"/>
      <c r="F629" s="74"/>
      <c r="G629" s="91"/>
      <c r="H629" s="74"/>
      <c r="I629" s="91"/>
      <c r="J629" s="92"/>
      <c r="K629" s="92"/>
      <c r="L629" s="93"/>
      <c r="M629" s="74"/>
      <c r="N629" s="94"/>
      <c r="O629" s="74"/>
      <c r="P629" s="74"/>
      <c r="Q629" s="74"/>
    </row>
    <row r="630" spans="1:17" x14ac:dyDescent="0.25">
      <c r="A630" s="74"/>
      <c r="B630" s="74"/>
      <c r="C630" s="74"/>
      <c r="D630" s="74"/>
      <c r="E630" s="74"/>
      <c r="F630" s="74"/>
      <c r="G630" s="91"/>
      <c r="H630" s="74"/>
      <c r="I630" s="91"/>
      <c r="J630" s="92"/>
      <c r="K630" s="92"/>
      <c r="L630" s="93"/>
      <c r="M630" s="74"/>
      <c r="N630" s="94"/>
      <c r="O630" s="74"/>
      <c r="P630" s="74"/>
      <c r="Q630" s="74"/>
    </row>
    <row r="631" spans="1:17" x14ac:dyDescent="0.25">
      <c r="A631" s="74"/>
      <c r="B631" s="74"/>
      <c r="C631" s="74"/>
      <c r="D631" s="74"/>
      <c r="E631" s="74"/>
      <c r="F631" s="74"/>
      <c r="G631" s="91"/>
      <c r="H631" s="74"/>
      <c r="I631" s="91"/>
      <c r="J631" s="92"/>
      <c r="K631" s="92"/>
      <c r="L631" s="93"/>
      <c r="M631" s="74"/>
      <c r="N631" s="94"/>
      <c r="O631" s="74"/>
      <c r="P631" s="74"/>
      <c r="Q631" s="74"/>
    </row>
    <row r="632" spans="1:17" x14ac:dyDescent="0.25">
      <c r="A632" s="74"/>
      <c r="B632" s="74"/>
      <c r="C632" s="74"/>
      <c r="D632" s="74"/>
      <c r="E632" s="74"/>
      <c r="F632" s="74"/>
      <c r="G632" s="91"/>
      <c r="H632" s="74"/>
      <c r="I632" s="91"/>
      <c r="J632" s="92"/>
      <c r="K632" s="92"/>
      <c r="L632" s="93"/>
      <c r="M632" s="74"/>
      <c r="N632" s="94"/>
      <c r="O632" s="74"/>
      <c r="P632" s="74"/>
      <c r="Q632" s="74"/>
    </row>
    <row r="633" spans="1:17" x14ac:dyDescent="0.25">
      <c r="A633" s="74"/>
      <c r="B633" s="74"/>
      <c r="C633" s="74"/>
      <c r="D633" s="74"/>
      <c r="E633" s="74"/>
      <c r="F633" s="74"/>
      <c r="G633" s="91"/>
      <c r="H633" s="74"/>
      <c r="I633" s="91"/>
      <c r="J633" s="92"/>
      <c r="K633" s="92"/>
      <c r="L633" s="93"/>
      <c r="M633" s="74"/>
      <c r="N633" s="94"/>
      <c r="O633" s="74"/>
      <c r="P633" s="74"/>
      <c r="Q633" s="74"/>
    </row>
    <row r="634" spans="1:17" x14ac:dyDescent="0.25">
      <c r="A634" s="74"/>
      <c r="B634" s="74"/>
      <c r="C634" s="74"/>
      <c r="D634" s="74"/>
      <c r="E634" s="74"/>
      <c r="F634" s="74"/>
      <c r="G634" s="91"/>
      <c r="H634" s="74"/>
      <c r="I634" s="91"/>
      <c r="J634" s="92"/>
      <c r="K634" s="92"/>
      <c r="L634" s="93"/>
      <c r="M634" s="74"/>
      <c r="N634" s="94"/>
      <c r="O634" s="74"/>
      <c r="P634" s="74"/>
      <c r="Q634" s="74"/>
    </row>
    <row r="635" spans="1:17" x14ac:dyDescent="0.25">
      <c r="A635" s="74"/>
      <c r="B635" s="74"/>
      <c r="C635" s="74"/>
      <c r="D635" s="74"/>
      <c r="E635" s="74"/>
      <c r="F635" s="74"/>
      <c r="G635" s="91"/>
      <c r="H635" s="74"/>
      <c r="I635" s="91"/>
      <c r="J635" s="92"/>
      <c r="K635" s="92"/>
      <c r="L635" s="93"/>
      <c r="M635" s="74"/>
      <c r="N635" s="94"/>
      <c r="O635" s="74"/>
      <c r="P635" s="74"/>
      <c r="Q635" s="74"/>
    </row>
    <row r="636" spans="1:17" x14ac:dyDescent="0.25">
      <c r="A636" s="72"/>
      <c r="B636" s="74"/>
      <c r="C636" s="74"/>
      <c r="D636" s="74"/>
      <c r="E636" s="74"/>
      <c r="F636" s="74"/>
      <c r="G636" s="91"/>
      <c r="H636" s="74"/>
      <c r="I636" s="91"/>
      <c r="J636" s="92"/>
      <c r="K636" s="92"/>
      <c r="L636" s="93"/>
      <c r="M636" s="74"/>
      <c r="N636" s="94"/>
      <c r="O636" s="95"/>
      <c r="P636" s="74"/>
    </row>
    <row r="637" spans="1:17" x14ac:dyDescent="0.25">
      <c r="A637" s="96"/>
      <c r="B637" s="74"/>
      <c r="C637" s="74"/>
      <c r="D637" s="74"/>
      <c r="E637" s="97"/>
      <c r="F637" s="97"/>
      <c r="G637" s="93"/>
      <c r="H637" s="97"/>
      <c r="I637" s="97"/>
      <c r="J637" s="92"/>
      <c r="K637" s="92"/>
      <c r="L637" s="97"/>
      <c r="M637" s="97"/>
      <c r="N637" s="94"/>
      <c r="O637" s="74"/>
      <c r="P637" s="74"/>
    </row>
    <row r="638" spans="1:17" x14ac:dyDescent="0.25"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</row>
    <row r="640" spans="1:17" x14ac:dyDescent="0.25">
      <c r="M640" s="74"/>
    </row>
  </sheetData>
  <mergeCells count="1">
    <mergeCell ref="B1:I1"/>
  </mergeCells>
  <hyperlinks>
    <hyperlink ref="D311" r:id="rId1" xr:uid="{00000000-0004-0000-0000-000000000000}"/>
    <hyperlink ref="D420" r:id="rId2" xr:uid="{00000000-0004-0000-0000-000001000000}"/>
    <hyperlink ref="D187" r:id="rId3" xr:uid="{00000000-0004-0000-0000-000002000000}"/>
    <hyperlink ref="D83" r:id="rId4" xr:uid="{00000000-0004-0000-0000-000003000000}"/>
    <hyperlink ref="D320" r:id="rId5" xr:uid="{00000000-0004-0000-0000-000004000000}"/>
    <hyperlink ref="D248" r:id="rId6" xr:uid="{00000000-0004-0000-0000-000005000000}"/>
    <hyperlink ref="D619" r:id="rId7" xr:uid="{00000000-0004-0000-0000-000006000000}"/>
    <hyperlink ref="D39" r:id="rId8" xr:uid="{00000000-0004-0000-0000-000007000000}"/>
    <hyperlink ref="D35" r:id="rId9" xr:uid="{00000000-0004-0000-0000-000008000000}"/>
    <hyperlink ref="D622" r:id="rId10" xr:uid="{00000000-0004-0000-0000-000009000000}"/>
    <hyperlink ref="D607" r:id="rId11" xr:uid="{00000000-0004-0000-0000-00000A000000}"/>
    <hyperlink ref="D238" r:id="rId12" xr:uid="{00000000-0004-0000-0000-00000B000000}"/>
    <hyperlink ref="D352" r:id="rId13" xr:uid="{00000000-0004-0000-0000-00000C000000}"/>
    <hyperlink ref="D376" r:id="rId14" xr:uid="{00000000-0004-0000-0000-00000D000000}"/>
    <hyperlink ref="D170" r:id="rId15" xr:uid="{00000000-0004-0000-0000-00000E000000}"/>
    <hyperlink ref="D510" r:id="rId16" xr:uid="{00000000-0004-0000-0000-00000F000000}"/>
    <hyperlink ref="D261" r:id="rId17" xr:uid="{00000000-0004-0000-0000-000010000000}"/>
    <hyperlink ref="D183" r:id="rId18" xr:uid="{00000000-0004-0000-0000-000011000000}"/>
    <hyperlink ref="D428" r:id="rId19" xr:uid="{00000000-0004-0000-0000-000012000000}"/>
    <hyperlink ref="D129" r:id="rId20" xr:uid="{00000000-0004-0000-0000-000013000000}"/>
    <hyperlink ref="D306" r:id="rId21" xr:uid="{00000000-0004-0000-0000-000014000000}"/>
    <hyperlink ref="D348" r:id="rId22" xr:uid="{00000000-0004-0000-0000-000015000000}"/>
    <hyperlink ref="D565" r:id="rId23" xr:uid="{00000000-0004-0000-0000-000016000000}"/>
    <hyperlink ref="D533" r:id="rId24" xr:uid="{00000000-0004-0000-0000-000017000000}"/>
    <hyperlink ref="D556" r:id="rId25" xr:uid="{00000000-0004-0000-0000-000018000000}"/>
    <hyperlink ref="D192" r:id="rId26" xr:uid="{00000000-0004-0000-0000-000019000000}"/>
    <hyperlink ref="D449" r:id="rId27" xr:uid="{00000000-0004-0000-0000-00001A000000}"/>
    <hyperlink ref="D92" r:id="rId28" xr:uid="{00000000-0004-0000-0000-00001B000000}"/>
    <hyperlink ref="D542" r:id="rId29" xr:uid="{00000000-0004-0000-0000-00001C000000}"/>
    <hyperlink ref="D73" r:id="rId30" xr:uid="{00000000-0004-0000-0000-00001D000000}"/>
    <hyperlink ref="D444" r:id="rId31" xr:uid="{00000000-0004-0000-0000-00001E000000}"/>
    <hyperlink ref="D182" r:id="rId32" xr:uid="{00000000-0004-0000-0000-00001F000000}"/>
    <hyperlink ref="D175" r:id="rId33" xr:uid="{00000000-0004-0000-0000-000020000000}"/>
    <hyperlink ref="D194" r:id="rId34" xr:uid="{00000000-0004-0000-0000-000021000000}"/>
    <hyperlink ref="D483" r:id="rId35" xr:uid="{00000000-0004-0000-0000-000022000000}"/>
    <hyperlink ref="D304" r:id="rId36" xr:uid="{00000000-0004-0000-0000-000023000000}"/>
    <hyperlink ref="D490" r:id="rId37" xr:uid="{00000000-0004-0000-0000-000024000000}"/>
    <hyperlink ref="D298" r:id="rId38" display="nzembij@gmail.com" xr:uid="{00000000-0004-0000-0000-000025000000}"/>
    <hyperlink ref="D324" r:id="rId39" xr:uid="{00000000-0004-0000-0000-000026000000}"/>
    <hyperlink ref="D206" r:id="rId40" xr:uid="{00000000-0004-0000-0000-000027000000}"/>
    <hyperlink ref="D416" r:id="rId41" xr:uid="{00000000-0004-0000-0000-000028000000}"/>
    <hyperlink ref="D380" r:id="rId42" xr:uid="{00000000-0004-0000-0000-000029000000}"/>
    <hyperlink ref="D615" r:id="rId43" xr:uid="{00000000-0004-0000-0000-00002A000000}"/>
    <hyperlink ref="D459" r:id="rId44" xr:uid="{00000000-0004-0000-0000-00002B000000}"/>
    <hyperlink ref="D16" r:id="rId45" xr:uid="{00000000-0004-0000-0000-00002C000000}"/>
    <hyperlink ref="D222" r:id="rId46" xr:uid="{00000000-0004-0000-0000-00002D000000}"/>
    <hyperlink ref="D564" r:id="rId47" xr:uid="{00000000-0004-0000-0000-00002E000000}"/>
    <hyperlink ref="D601" r:id="rId48" xr:uid="{00000000-0004-0000-0000-00002F000000}"/>
    <hyperlink ref="D530" r:id="rId49" xr:uid="{00000000-0004-0000-0000-000030000000}"/>
    <hyperlink ref="D493" r:id="rId50" xr:uid="{00000000-0004-0000-0000-000031000000}"/>
    <hyperlink ref="D571" r:id="rId51" xr:uid="{00000000-0004-0000-0000-000032000000}"/>
    <hyperlink ref="D340" r:id="rId52" xr:uid="{00000000-0004-0000-0000-000033000000}"/>
    <hyperlink ref="D199" r:id="rId53" xr:uid="{00000000-0004-0000-0000-000034000000}"/>
    <hyperlink ref="D312" r:id="rId54" xr:uid="{00000000-0004-0000-0000-000035000000}"/>
    <hyperlink ref="D284" r:id="rId55" xr:uid="{00000000-0004-0000-0000-000036000000}"/>
    <hyperlink ref="D375" r:id="rId56" xr:uid="{00000000-0004-0000-0000-000037000000}"/>
    <hyperlink ref="D249" r:id="rId57" xr:uid="{00000000-0004-0000-0000-000038000000}"/>
    <hyperlink ref="D161" r:id="rId58" xr:uid="{00000000-0004-0000-0000-000039000000}"/>
    <hyperlink ref="D351" r:id="rId59" xr:uid="{00000000-0004-0000-0000-00003A000000}"/>
    <hyperlink ref="D82" r:id="rId60" xr:uid="{00000000-0004-0000-0000-00003B000000}"/>
    <hyperlink ref="D604" r:id="rId61" xr:uid="{00000000-0004-0000-0000-00003C000000}"/>
    <hyperlink ref="D297" r:id="rId62" xr:uid="{00000000-0004-0000-0000-00003D000000}"/>
    <hyperlink ref="D173" r:id="rId63" xr:uid="{00000000-0004-0000-0000-00003E000000}"/>
    <hyperlink ref="D612" r:id="rId64" xr:uid="{00000000-0004-0000-0000-00003F000000}"/>
    <hyperlink ref="D109" r:id="rId65" xr:uid="{00000000-0004-0000-0000-000040000000}"/>
    <hyperlink ref="D71" r:id="rId66" xr:uid="{00000000-0004-0000-0000-000041000000}"/>
    <hyperlink ref="D512" r:id="rId67" xr:uid="{00000000-0004-0000-0000-000042000000}"/>
    <hyperlink ref="D99" r:id="rId68" xr:uid="{00000000-0004-0000-0000-000043000000}"/>
    <hyperlink ref="D225" r:id="rId69" xr:uid="{00000000-0004-0000-0000-000044000000}"/>
    <hyperlink ref="D606" r:id="rId70" xr:uid="{00000000-0004-0000-0000-000045000000}"/>
    <hyperlink ref="D13" r:id="rId71" xr:uid="{00000000-0004-0000-0000-000046000000}"/>
    <hyperlink ref="D359" r:id="rId72" xr:uid="{00000000-0004-0000-0000-000047000000}"/>
    <hyperlink ref="D252" r:id="rId73" xr:uid="{00000000-0004-0000-0000-000048000000}"/>
    <hyperlink ref="D554" r:id="rId74" xr:uid="{00000000-0004-0000-0000-000049000000}"/>
    <hyperlink ref="D265" r:id="rId75" xr:uid="{00000000-0004-0000-0000-00004A000000}"/>
    <hyperlink ref="D516" r:id="rId76" xr:uid="{00000000-0004-0000-0000-00004B000000}"/>
    <hyperlink ref="D292" r:id="rId77" xr:uid="{00000000-0004-0000-0000-00004C000000}"/>
    <hyperlink ref="D456" r:id="rId78" xr:uid="{00000000-0004-0000-0000-00004D000000}"/>
    <hyperlink ref="D407" r:id="rId79" xr:uid="{00000000-0004-0000-0000-00004E000000}"/>
    <hyperlink ref="D389" r:id="rId80" xr:uid="{00000000-0004-0000-0000-00004F000000}"/>
    <hyperlink ref="D541" r:id="rId81" xr:uid="{00000000-0004-0000-0000-000050000000}"/>
    <hyperlink ref="D174" r:id="rId82" xr:uid="{00000000-0004-0000-0000-000051000000}"/>
    <hyperlink ref="D442" r:id="rId83" xr:uid="{00000000-0004-0000-0000-000052000000}"/>
    <hyperlink ref="D374" r:id="rId84" xr:uid="{00000000-0004-0000-0000-000053000000}"/>
    <hyperlink ref="D310" r:id="rId85" xr:uid="{00000000-0004-0000-0000-000054000000}"/>
    <hyperlink ref="D398" r:id="rId86" xr:uid="{00000000-0004-0000-0000-000055000000}"/>
    <hyperlink ref="D228" r:id="rId87" xr:uid="{00000000-0004-0000-0000-000056000000}"/>
    <hyperlink ref="D583" r:id="rId88" xr:uid="{00000000-0004-0000-0000-000057000000}"/>
    <hyperlink ref="D471" r:id="rId89" xr:uid="{00000000-0004-0000-0000-000058000000}"/>
    <hyperlink ref="D338" r:id="rId90" xr:uid="{00000000-0004-0000-0000-000059000000}"/>
    <hyperlink ref="D440" r:id="rId91" xr:uid="{00000000-0004-0000-0000-00005A000000}"/>
    <hyperlink ref="D223" r:id="rId92" xr:uid="{00000000-0004-0000-0000-00005B000000}"/>
    <hyperlink ref="D139" r:id="rId93" xr:uid="{00000000-0004-0000-0000-00005C000000}"/>
    <hyperlink ref="D447" r:id="rId94" xr:uid="{00000000-0004-0000-0000-00005D000000}"/>
    <hyperlink ref="D110" r:id="rId95" xr:uid="{00000000-0004-0000-0000-00005E000000}"/>
    <hyperlink ref="D596" r:id="rId96" xr:uid="{00000000-0004-0000-0000-00005F000000}"/>
    <hyperlink ref="D300" r:id="rId97" xr:uid="{00000000-0004-0000-0000-000060000000}"/>
    <hyperlink ref="D618" r:id="rId98" xr:uid="{00000000-0004-0000-0000-000061000000}"/>
    <hyperlink ref="D94" r:id="rId99" xr:uid="{00000000-0004-0000-0000-000062000000}"/>
    <hyperlink ref="D621" r:id="rId100" xr:uid="{00000000-0004-0000-0000-000063000000}"/>
    <hyperlink ref="D70" r:id="rId101" xr:uid="{00000000-0004-0000-0000-000064000000}"/>
    <hyperlink ref="D357" r:id="rId102" xr:uid="{00000000-0004-0000-0000-000065000000}"/>
    <hyperlink ref="D453" r:id="rId103" xr:uid="{00000000-0004-0000-0000-000066000000}"/>
    <hyperlink ref="D157" r:id="rId104" xr:uid="{00000000-0004-0000-0000-000067000000}"/>
    <hyperlink ref="D133" r:id="rId105" xr:uid="{00000000-0004-0000-0000-000068000000}"/>
    <hyperlink ref="D233" r:id="rId106" xr:uid="{00000000-0004-0000-0000-000069000000}"/>
    <hyperlink ref="D485" r:id="rId107" xr:uid="{00000000-0004-0000-0000-00006A000000}"/>
  </hyperlinks>
  <pageMargins left="0.7" right="0.7" top="0.75" bottom="0.75" header="0.3" footer="0.3"/>
  <pageSetup paperSize="9" orientation="portrait" horizontalDpi="0" verticalDpi="0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8"/>
  <sheetViews>
    <sheetView topLeftCell="A58" workbookViewId="0">
      <selection activeCell="J17" sqref="J17"/>
    </sheetView>
  </sheetViews>
  <sheetFormatPr defaultRowHeight="15" x14ac:dyDescent="0.25"/>
  <cols>
    <col min="1" max="1" width="9.28515625" style="5" bestFit="1" customWidth="1"/>
    <col min="2" max="4" width="9.140625" style="5"/>
    <col min="5" max="5" width="27.28515625" style="5" customWidth="1"/>
    <col min="6" max="16" width="9.28515625" style="5" bestFit="1" customWidth="1"/>
    <col min="17" max="17" width="12" style="5" bestFit="1" customWidth="1"/>
    <col min="18" max="18" width="9.140625" style="5"/>
    <col min="19" max="20" width="9.28515625" style="5" bestFit="1" customWidth="1"/>
    <col min="21" max="16384" width="9.140625" style="5"/>
  </cols>
  <sheetData>
    <row r="1" spans="1:17" x14ac:dyDescent="0.25">
      <c r="A1" s="98"/>
      <c r="B1" s="99" t="s">
        <v>790</v>
      </c>
      <c r="C1" s="100"/>
      <c r="D1" s="100"/>
      <c r="E1" s="100"/>
      <c r="F1" s="101"/>
      <c r="G1" s="101"/>
      <c r="H1" s="102"/>
      <c r="I1" s="101"/>
      <c r="J1" s="103" t="s">
        <v>789</v>
      </c>
      <c r="K1" s="103"/>
      <c r="L1" s="104">
        <f ca="1">TODAY()</f>
        <v>43951</v>
      </c>
      <c r="M1" s="105"/>
      <c r="N1" s="105"/>
      <c r="O1" s="106"/>
      <c r="P1" s="107"/>
      <c r="Q1" s="4"/>
    </row>
    <row r="2" spans="1:17" x14ac:dyDescent="0.25">
      <c r="A2" s="108"/>
      <c r="B2" s="109" t="s">
        <v>791</v>
      </c>
      <c r="C2" s="110"/>
      <c r="D2" s="110"/>
      <c r="E2" s="110"/>
      <c r="F2" s="109"/>
      <c r="G2" s="110"/>
      <c r="H2" s="111"/>
      <c r="I2" s="109"/>
      <c r="J2" s="112"/>
      <c r="K2" s="112"/>
      <c r="L2" s="113"/>
      <c r="M2" s="114"/>
      <c r="N2" s="114"/>
      <c r="O2" s="115"/>
      <c r="P2" s="107"/>
      <c r="Q2" s="4"/>
    </row>
    <row r="3" spans="1:17" x14ac:dyDescent="0.25">
      <c r="A3" s="108"/>
      <c r="B3" s="109" t="s">
        <v>792</v>
      </c>
      <c r="C3" s="110"/>
      <c r="D3" s="110"/>
      <c r="E3" s="110"/>
      <c r="F3" s="109"/>
      <c r="G3" s="110"/>
      <c r="H3" s="111"/>
      <c r="I3" s="109"/>
      <c r="J3" s="112"/>
      <c r="K3" s="112"/>
      <c r="L3" s="113"/>
      <c r="M3" s="114"/>
      <c r="N3" s="114"/>
      <c r="O3" s="115"/>
      <c r="P3" s="107"/>
      <c r="Q3" s="4"/>
    </row>
    <row r="4" spans="1:17" x14ac:dyDescent="0.25">
      <c r="A4" s="114"/>
      <c r="B4" s="109"/>
      <c r="C4" s="116" t="s">
        <v>793</v>
      </c>
      <c r="D4" s="116"/>
      <c r="E4" s="116"/>
      <c r="F4" s="117" t="s">
        <v>0</v>
      </c>
      <c r="G4" s="117" t="s">
        <v>1</v>
      </c>
      <c r="H4" s="118"/>
      <c r="I4" s="109"/>
      <c r="J4" s="112"/>
      <c r="K4" s="112" t="s">
        <v>794</v>
      </c>
      <c r="L4" s="112" t="s">
        <v>3</v>
      </c>
      <c r="M4" s="109"/>
      <c r="N4" s="116" t="s">
        <v>5</v>
      </c>
      <c r="O4" s="115" t="s">
        <v>3</v>
      </c>
      <c r="P4" s="107" t="s">
        <v>795</v>
      </c>
      <c r="Q4" s="4" t="s">
        <v>796</v>
      </c>
    </row>
    <row r="5" spans="1:17" x14ac:dyDescent="0.25">
      <c r="A5" s="114"/>
      <c r="B5" s="119" t="s">
        <v>8</v>
      </c>
      <c r="C5" s="120" t="s">
        <v>797</v>
      </c>
      <c r="D5" s="120" t="s">
        <v>9</v>
      </c>
      <c r="E5" s="120" t="s">
        <v>10</v>
      </c>
      <c r="F5" s="119" t="s">
        <v>11</v>
      </c>
      <c r="G5" s="119" t="s">
        <v>12</v>
      </c>
      <c r="H5" s="118" t="s">
        <v>798</v>
      </c>
      <c r="I5" s="119" t="s">
        <v>14</v>
      </c>
      <c r="J5" s="121" t="s">
        <v>5</v>
      </c>
      <c r="K5" s="121" t="s">
        <v>17</v>
      </c>
      <c r="L5" s="121" t="s">
        <v>799</v>
      </c>
      <c r="M5" s="109" t="s">
        <v>800</v>
      </c>
      <c r="N5" s="116" t="s">
        <v>801</v>
      </c>
      <c r="O5" s="115" t="s">
        <v>19</v>
      </c>
      <c r="P5" s="107"/>
      <c r="Q5" s="4"/>
    </row>
    <row r="6" spans="1:17" x14ac:dyDescent="0.25">
      <c r="A6" s="114">
        <v>1</v>
      </c>
      <c r="B6" s="110" t="s">
        <v>802</v>
      </c>
      <c r="C6" s="122" t="s">
        <v>803</v>
      </c>
      <c r="D6" s="114">
        <v>722889743</v>
      </c>
      <c r="E6" s="123" t="s">
        <v>804</v>
      </c>
      <c r="F6" s="114">
        <v>169</v>
      </c>
      <c r="G6" s="114">
        <v>169</v>
      </c>
      <c r="H6" s="124">
        <f>G6-F6</f>
        <v>0</v>
      </c>
      <c r="I6" s="125">
        <v>125</v>
      </c>
      <c r="J6" s="125">
        <f t="shared" ref="J6:J69" si="0">H6*I6</f>
        <v>0</v>
      </c>
      <c r="K6" s="125">
        <v>30</v>
      </c>
      <c r="L6" s="126">
        <f>'[2]MARCH-20'!M6</f>
        <v>-125</v>
      </c>
      <c r="M6" s="125">
        <f>J6+K6+L6</f>
        <v>-95</v>
      </c>
      <c r="N6" s="113"/>
      <c r="O6" s="127">
        <f t="shared" ref="O6:O20" si="1">M6-N6</f>
        <v>-95</v>
      </c>
      <c r="P6" s="128"/>
      <c r="Q6" s="4"/>
    </row>
    <row r="7" spans="1:17" x14ac:dyDescent="0.25">
      <c r="A7" s="114">
        <v>2</v>
      </c>
      <c r="B7" s="129" t="s">
        <v>805</v>
      </c>
      <c r="C7" s="122" t="s">
        <v>806</v>
      </c>
      <c r="D7" s="114">
        <v>741466969</v>
      </c>
      <c r="E7" s="122"/>
      <c r="F7" s="114">
        <v>407</v>
      </c>
      <c r="G7" s="114">
        <v>407</v>
      </c>
      <c r="H7" s="124">
        <f t="shared" ref="H7:H70" si="2">G7-F7</f>
        <v>0</v>
      </c>
      <c r="I7" s="125">
        <v>125</v>
      </c>
      <c r="J7" s="125">
        <f t="shared" si="0"/>
        <v>0</v>
      </c>
      <c r="K7" s="125">
        <v>30</v>
      </c>
      <c r="L7" s="126">
        <f>'[2]MARCH-20'!M7</f>
        <v>-755</v>
      </c>
      <c r="M7" s="125">
        <f t="shared" ref="M7:M70" si="3">J7+K7+L7</f>
        <v>-725</v>
      </c>
      <c r="N7" s="113"/>
      <c r="O7" s="127">
        <f t="shared" si="1"/>
        <v>-725</v>
      </c>
      <c r="P7" s="128"/>
      <c r="Q7" s="4"/>
    </row>
    <row r="8" spans="1:17" x14ac:dyDescent="0.25">
      <c r="A8" s="114">
        <v>3</v>
      </c>
      <c r="B8" s="110" t="s">
        <v>807</v>
      </c>
      <c r="C8" s="114" t="s">
        <v>808</v>
      </c>
      <c r="D8" s="114">
        <v>734673591</v>
      </c>
      <c r="E8" s="30" t="s">
        <v>809</v>
      </c>
      <c r="F8" s="114">
        <v>1311</v>
      </c>
      <c r="G8" s="114">
        <v>1311</v>
      </c>
      <c r="H8" s="124">
        <f t="shared" si="2"/>
        <v>0</v>
      </c>
      <c r="I8" s="125">
        <v>125</v>
      </c>
      <c r="J8" s="125">
        <f t="shared" si="0"/>
        <v>0</v>
      </c>
      <c r="K8" s="125">
        <v>30</v>
      </c>
      <c r="L8" s="126">
        <f>'[2]MARCH-20'!M8</f>
        <v>90</v>
      </c>
      <c r="M8" s="125">
        <f>J8+K8+L8-30</f>
        <v>90</v>
      </c>
      <c r="N8" s="113"/>
      <c r="O8" s="127">
        <f t="shared" si="1"/>
        <v>90</v>
      </c>
      <c r="P8" s="128"/>
      <c r="Q8" s="4"/>
    </row>
    <row r="9" spans="1:17" x14ac:dyDescent="0.25">
      <c r="A9" s="114">
        <v>4</v>
      </c>
      <c r="B9" s="130" t="s">
        <v>810</v>
      </c>
      <c r="C9" s="114" t="s">
        <v>811</v>
      </c>
      <c r="D9" s="114">
        <v>715033369</v>
      </c>
      <c r="E9" s="30" t="s">
        <v>812</v>
      </c>
      <c r="F9" s="114">
        <v>269</v>
      </c>
      <c r="G9" s="114">
        <v>269</v>
      </c>
      <c r="H9" s="124">
        <f t="shared" si="2"/>
        <v>0</v>
      </c>
      <c r="I9" s="125">
        <v>125</v>
      </c>
      <c r="J9" s="125">
        <f t="shared" si="0"/>
        <v>0</v>
      </c>
      <c r="K9" s="125">
        <v>30</v>
      </c>
      <c r="L9" s="126">
        <f>'[2]MARCH-20'!M9</f>
        <v>0</v>
      </c>
      <c r="M9" s="125">
        <f t="shared" si="3"/>
        <v>30</v>
      </c>
      <c r="N9" s="113"/>
      <c r="O9" s="127">
        <f t="shared" si="1"/>
        <v>30</v>
      </c>
      <c r="P9" s="128"/>
      <c r="Q9" s="4"/>
    </row>
    <row r="10" spans="1:17" x14ac:dyDescent="0.25">
      <c r="A10" s="114">
        <v>5</v>
      </c>
      <c r="B10" s="110" t="s">
        <v>813</v>
      </c>
      <c r="C10" s="114" t="s">
        <v>814</v>
      </c>
      <c r="D10" s="114">
        <v>734673591</v>
      </c>
      <c r="E10" s="30" t="s">
        <v>809</v>
      </c>
      <c r="F10" s="114">
        <v>1171</v>
      </c>
      <c r="G10" s="114">
        <v>1171</v>
      </c>
      <c r="H10" s="124">
        <f t="shared" si="2"/>
        <v>0</v>
      </c>
      <c r="I10" s="125">
        <v>125</v>
      </c>
      <c r="J10" s="125">
        <f t="shared" si="0"/>
        <v>0</v>
      </c>
      <c r="K10" s="125">
        <v>30</v>
      </c>
      <c r="L10" s="126">
        <f>'[2]MARCH-20'!M10</f>
        <v>90</v>
      </c>
      <c r="M10" s="125">
        <f>J10+K10+L10-30</f>
        <v>90</v>
      </c>
      <c r="N10" s="113"/>
      <c r="O10" s="127">
        <f t="shared" si="1"/>
        <v>90</v>
      </c>
      <c r="P10" s="128"/>
      <c r="Q10" s="4"/>
    </row>
    <row r="11" spans="1:17" x14ac:dyDescent="0.25">
      <c r="A11" s="114">
        <v>6</v>
      </c>
      <c r="B11" s="110" t="s">
        <v>815</v>
      </c>
      <c r="C11" s="114" t="s">
        <v>816</v>
      </c>
      <c r="D11" s="114">
        <v>722377583</v>
      </c>
      <c r="E11" s="114"/>
      <c r="F11" s="114">
        <v>182</v>
      </c>
      <c r="G11" s="114">
        <v>182</v>
      </c>
      <c r="H11" s="124">
        <f t="shared" si="2"/>
        <v>0</v>
      </c>
      <c r="I11" s="125">
        <v>125</v>
      </c>
      <c r="J11" s="125">
        <f t="shared" si="0"/>
        <v>0</v>
      </c>
      <c r="K11" s="125">
        <v>30</v>
      </c>
      <c r="L11" s="126">
        <f>'[2]MARCH-20'!M11</f>
        <v>3775</v>
      </c>
      <c r="M11" s="125">
        <f t="shared" si="3"/>
        <v>3805</v>
      </c>
      <c r="N11" s="113"/>
      <c r="O11" s="127">
        <f t="shared" si="1"/>
        <v>3805</v>
      </c>
      <c r="P11" s="128"/>
      <c r="Q11" s="4"/>
    </row>
    <row r="12" spans="1:17" x14ac:dyDescent="0.25">
      <c r="A12" s="114">
        <v>7</v>
      </c>
      <c r="B12" s="110" t="s">
        <v>817</v>
      </c>
      <c r="C12" s="114" t="s">
        <v>818</v>
      </c>
      <c r="D12" s="114">
        <v>720679575</v>
      </c>
      <c r="E12" s="30" t="s">
        <v>819</v>
      </c>
      <c r="F12" s="114">
        <v>281</v>
      </c>
      <c r="G12" s="114">
        <v>281</v>
      </c>
      <c r="H12" s="124">
        <f t="shared" si="2"/>
        <v>0</v>
      </c>
      <c r="I12" s="125">
        <v>125</v>
      </c>
      <c r="J12" s="125">
        <f t="shared" si="0"/>
        <v>0</v>
      </c>
      <c r="K12" s="125">
        <v>30</v>
      </c>
      <c r="L12" s="126">
        <f>'[2]MARCH-20'!M12</f>
        <v>7210</v>
      </c>
      <c r="M12" s="125">
        <f t="shared" si="3"/>
        <v>7240</v>
      </c>
      <c r="N12" s="113"/>
      <c r="O12" s="127">
        <f t="shared" si="1"/>
        <v>7240</v>
      </c>
      <c r="P12" s="128"/>
      <c r="Q12" s="4"/>
    </row>
    <row r="13" spans="1:17" x14ac:dyDescent="0.25">
      <c r="A13" s="114">
        <v>8</v>
      </c>
      <c r="B13" s="110" t="s">
        <v>820</v>
      </c>
      <c r="C13" s="114" t="s">
        <v>821</v>
      </c>
      <c r="D13" s="114">
        <v>721219432</v>
      </c>
      <c r="E13" s="30" t="s">
        <v>822</v>
      </c>
      <c r="F13" s="114">
        <v>160</v>
      </c>
      <c r="G13" s="114">
        <v>160</v>
      </c>
      <c r="H13" s="124">
        <f t="shared" si="2"/>
        <v>0</v>
      </c>
      <c r="I13" s="125">
        <v>125</v>
      </c>
      <c r="J13" s="125">
        <f t="shared" si="0"/>
        <v>0</v>
      </c>
      <c r="K13" s="125">
        <v>30</v>
      </c>
      <c r="L13" s="126">
        <f>'[2]MARCH-20'!M13</f>
        <v>2155</v>
      </c>
      <c r="M13" s="125">
        <f t="shared" si="3"/>
        <v>2185</v>
      </c>
      <c r="N13" s="113"/>
      <c r="O13" s="127">
        <f t="shared" si="1"/>
        <v>2185</v>
      </c>
      <c r="Q13" s="4"/>
    </row>
    <row r="14" spans="1:17" x14ac:dyDescent="0.25">
      <c r="A14" s="114">
        <v>9</v>
      </c>
      <c r="B14" s="110" t="s">
        <v>823</v>
      </c>
      <c r="C14" s="114" t="s">
        <v>824</v>
      </c>
      <c r="D14" s="114">
        <v>721348833</v>
      </c>
      <c r="E14" s="114"/>
      <c r="F14" s="114">
        <v>912</v>
      </c>
      <c r="G14" s="114">
        <v>912</v>
      </c>
      <c r="H14" s="124">
        <f t="shared" si="2"/>
        <v>0</v>
      </c>
      <c r="I14" s="125">
        <v>125</v>
      </c>
      <c r="J14" s="125">
        <f t="shared" si="0"/>
        <v>0</v>
      </c>
      <c r="K14" s="125">
        <v>30</v>
      </c>
      <c r="L14" s="126">
        <f>'[2]MARCH-20'!M14</f>
        <v>14655</v>
      </c>
      <c r="M14" s="125">
        <f t="shared" si="3"/>
        <v>14685</v>
      </c>
      <c r="N14" s="113"/>
      <c r="O14" s="127">
        <f t="shared" si="1"/>
        <v>14685</v>
      </c>
      <c r="P14" s="128"/>
      <c r="Q14" s="4"/>
    </row>
    <row r="15" spans="1:17" x14ac:dyDescent="0.25">
      <c r="A15" s="114">
        <v>10</v>
      </c>
      <c r="B15" s="110" t="s">
        <v>825</v>
      </c>
      <c r="C15" s="114" t="s">
        <v>826</v>
      </c>
      <c r="D15" s="114">
        <v>710991282</v>
      </c>
      <c r="E15" s="30" t="s">
        <v>827</v>
      </c>
      <c r="F15" s="114">
        <v>987</v>
      </c>
      <c r="G15" s="114">
        <v>987</v>
      </c>
      <c r="H15" s="124">
        <f t="shared" si="2"/>
        <v>0</v>
      </c>
      <c r="I15" s="125">
        <v>125</v>
      </c>
      <c r="J15" s="125">
        <f t="shared" si="0"/>
        <v>0</v>
      </c>
      <c r="K15" s="125">
        <v>30</v>
      </c>
      <c r="L15" s="126">
        <f>'[2]MARCH-20'!M15</f>
        <v>0</v>
      </c>
      <c r="M15" s="125">
        <f t="shared" si="3"/>
        <v>30</v>
      </c>
      <c r="N15" s="113"/>
      <c r="O15" s="127">
        <f t="shared" si="1"/>
        <v>30</v>
      </c>
      <c r="P15" s="128"/>
      <c r="Q15" s="4"/>
    </row>
    <row r="16" spans="1:17" x14ac:dyDescent="0.25">
      <c r="A16" s="114">
        <v>11</v>
      </c>
      <c r="B16" s="110" t="s">
        <v>828</v>
      </c>
      <c r="C16" s="114" t="s">
        <v>829</v>
      </c>
      <c r="D16" s="114">
        <v>720733937</v>
      </c>
      <c r="E16" s="114"/>
      <c r="F16" s="114">
        <v>1302</v>
      </c>
      <c r="G16" s="114">
        <v>1302</v>
      </c>
      <c r="H16" s="124">
        <f t="shared" si="2"/>
        <v>0</v>
      </c>
      <c r="I16" s="125">
        <v>125</v>
      </c>
      <c r="J16" s="125">
        <f t="shared" si="0"/>
        <v>0</v>
      </c>
      <c r="K16" s="125">
        <v>30</v>
      </c>
      <c r="L16" s="126">
        <f>'[2]MARCH-20'!M16</f>
        <v>13280</v>
      </c>
      <c r="M16" s="125">
        <f t="shared" si="3"/>
        <v>13310</v>
      </c>
      <c r="N16" s="113"/>
      <c r="O16" s="127">
        <f t="shared" si="1"/>
        <v>13310</v>
      </c>
      <c r="P16" s="128"/>
      <c r="Q16" s="4"/>
    </row>
    <row r="17" spans="1:17" x14ac:dyDescent="0.25">
      <c r="A17" s="114">
        <v>12</v>
      </c>
      <c r="B17" s="110" t="s">
        <v>830</v>
      </c>
      <c r="C17" s="114" t="s">
        <v>831</v>
      </c>
      <c r="D17" s="114"/>
      <c r="E17" s="114"/>
      <c r="F17" s="114">
        <v>307</v>
      </c>
      <c r="G17" s="114">
        <v>307</v>
      </c>
      <c r="H17" s="124">
        <f t="shared" si="2"/>
        <v>0</v>
      </c>
      <c r="I17" s="125">
        <v>125</v>
      </c>
      <c r="J17" s="125">
        <f t="shared" si="0"/>
        <v>0</v>
      </c>
      <c r="K17" s="125">
        <v>30</v>
      </c>
      <c r="L17" s="126">
        <f>'[2]MARCH-20'!M17</f>
        <v>650</v>
      </c>
      <c r="M17" s="125">
        <f t="shared" si="3"/>
        <v>680</v>
      </c>
      <c r="N17" s="113"/>
      <c r="O17" s="127">
        <f t="shared" si="1"/>
        <v>680</v>
      </c>
      <c r="P17" s="107"/>
      <c r="Q17" s="4"/>
    </row>
    <row r="18" spans="1:17" x14ac:dyDescent="0.25">
      <c r="A18" s="114">
        <v>13</v>
      </c>
      <c r="B18" s="110" t="s">
        <v>832</v>
      </c>
      <c r="C18" s="114" t="s">
        <v>833</v>
      </c>
      <c r="D18" s="114">
        <v>722101066</v>
      </c>
      <c r="E18" s="30" t="s">
        <v>834</v>
      </c>
      <c r="F18" s="114">
        <v>223</v>
      </c>
      <c r="G18" s="114">
        <v>223</v>
      </c>
      <c r="H18" s="124">
        <v>0</v>
      </c>
      <c r="I18" s="125">
        <v>125</v>
      </c>
      <c r="J18" s="125">
        <f t="shared" si="0"/>
        <v>0</v>
      </c>
      <c r="K18" s="125">
        <v>30</v>
      </c>
      <c r="L18" s="126">
        <f>'[2]MARCH-20'!M18</f>
        <v>30</v>
      </c>
      <c r="M18" s="125">
        <f t="shared" si="3"/>
        <v>60</v>
      </c>
      <c r="N18" s="113"/>
      <c r="O18" s="127">
        <f t="shared" si="1"/>
        <v>60</v>
      </c>
      <c r="P18" s="131"/>
      <c r="Q18" s="4"/>
    </row>
    <row r="19" spans="1:17" x14ac:dyDescent="0.25">
      <c r="A19" s="114">
        <v>14</v>
      </c>
      <c r="B19" s="110" t="s">
        <v>835</v>
      </c>
      <c r="C19" s="114" t="s">
        <v>836</v>
      </c>
      <c r="D19" s="114">
        <v>725687740</v>
      </c>
      <c r="E19" s="114"/>
      <c r="F19" s="114">
        <v>259</v>
      </c>
      <c r="G19" s="114">
        <v>259</v>
      </c>
      <c r="H19" s="124">
        <f t="shared" si="2"/>
        <v>0</v>
      </c>
      <c r="I19" s="125">
        <v>125</v>
      </c>
      <c r="J19" s="125">
        <f t="shared" si="0"/>
        <v>0</v>
      </c>
      <c r="K19" s="125">
        <v>30</v>
      </c>
      <c r="L19" s="126">
        <f>'[2]MARCH-20'!M19</f>
        <v>1935</v>
      </c>
      <c r="M19" s="125">
        <f t="shared" si="3"/>
        <v>1965</v>
      </c>
      <c r="N19" s="113"/>
      <c r="O19" s="127">
        <f t="shared" si="1"/>
        <v>1965</v>
      </c>
      <c r="P19" s="127"/>
      <c r="Q19" s="4"/>
    </row>
    <row r="20" spans="1:17" x14ac:dyDescent="0.25">
      <c r="A20" s="114">
        <v>15</v>
      </c>
      <c r="B20" s="110" t="s">
        <v>837</v>
      </c>
      <c r="C20" s="114" t="s">
        <v>838</v>
      </c>
      <c r="D20" s="114">
        <v>721849823</v>
      </c>
      <c r="E20" s="114"/>
      <c r="F20" s="114">
        <v>337</v>
      </c>
      <c r="G20" s="114">
        <v>337</v>
      </c>
      <c r="H20" s="124">
        <f t="shared" si="2"/>
        <v>0</v>
      </c>
      <c r="I20" s="125">
        <v>125</v>
      </c>
      <c r="J20" s="125">
        <f t="shared" si="0"/>
        <v>0</v>
      </c>
      <c r="K20" s="125">
        <v>30</v>
      </c>
      <c r="L20" s="126">
        <f>'[2]MARCH-20'!M20</f>
        <v>0</v>
      </c>
      <c r="M20" s="125">
        <f t="shared" si="3"/>
        <v>30</v>
      </c>
      <c r="N20" s="113"/>
      <c r="O20" s="127">
        <f t="shared" si="1"/>
        <v>30</v>
      </c>
      <c r="P20" s="128"/>
      <c r="Q20" s="4"/>
    </row>
    <row r="21" spans="1:17" x14ac:dyDescent="0.25">
      <c r="A21" s="114">
        <v>16</v>
      </c>
      <c r="B21" s="110" t="s">
        <v>839</v>
      </c>
      <c r="C21" s="114" t="s">
        <v>840</v>
      </c>
      <c r="D21" s="114">
        <v>721771394</v>
      </c>
      <c r="E21" s="30" t="s">
        <v>841</v>
      </c>
      <c r="F21" s="114">
        <v>253</v>
      </c>
      <c r="G21" s="114">
        <v>253</v>
      </c>
      <c r="H21" s="124">
        <f t="shared" si="2"/>
        <v>0</v>
      </c>
      <c r="I21" s="125">
        <v>125</v>
      </c>
      <c r="J21" s="125">
        <f t="shared" si="0"/>
        <v>0</v>
      </c>
      <c r="K21" s="125">
        <v>30</v>
      </c>
      <c r="L21" s="126">
        <f>'[2]MARCH-20'!M21</f>
        <v>-15</v>
      </c>
      <c r="M21" s="125">
        <f t="shared" si="3"/>
        <v>15</v>
      </c>
      <c r="N21" s="113"/>
      <c r="O21" s="127">
        <f>M21-N21</f>
        <v>15</v>
      </c>
      <c r="P21" s="128"/>
      <c r="Q21" s="31"/>
    </row>
    <row r="22" spans="1:17" x14ac:dyDescent="0.25">
      <c r="A22" s="114">
        <v>17</v>
      </c>
      <c r="B22" s="130" t="s">
        <v>842</v>
      </c>
      <c r="C22" s="114" t="s">
        <v>843</v>
      </c>
      <c r="D22" s="114">
        <v>722713797</v>
      </c>
      <c r="E22" s="114"/>
      <c r="F22" s="114">
        <v>356</v>
      </c>
      <c r="G22" s="114">
        <v>356</v>
      </c>
      <c r="H22" s="124">
        <f t="shared" si="2"/>
        <v>0</v>
      </c>
      <c r="I22" s="125">
        <v>125</v>
      </c>
      <c r="J22" s="125">
        <f t="shared" si="0"/>
        <v>0</v>
      </c>
      <c r="K22" s="125">
        <v>30</v>
      </c>
      <c r="L22" s="126">
        <f>'[2]MARCH-20'!M22</f>
        <v>655</v>
      </c>
      <c r="M22" s="125">
        <f t="shared" si="3"/>
        <v>685</v>
      </c>
      <c r="N22" s="113"/>
      <c r="O22" s="127">
        <f t="shared" ref="O22:O30" si="4">M22-N22</f>
        <v>685</v>
      </c>
      <c r="P22" s="128"/>
      <c r="Q22" s="58"/>
    </row>
    <row r="23" spans="1:17" x14ac:dyDescent="0.25">
      <c r="A23" s="114">
        <v>18</v>
      </c>
      <c r="B23" s="110" t="s">
        <v>844</v>
      </c>
      <c r="C23" s="114" t="s">
        <v>845</v>
      </c>
      <c r="D23" s="114">
        <v>724247161</v>
      </c>
      <c r="E23" s="114"/>
      <c r="F23" s="114">
        <v>1414</v>
      </c>
      <c r="G23" s="114">
        <v>1414</v>
      </c>
      <c r="H23" s="124">
        <f t="shared" si="2"/>
        <v>0</v>
      </c>
      <c r="I23" s="125">
        <v>125</v>
      </c>
      <c r="J23" s="125">
        <f t="shared" si="0"/>
        <v>0</v>
      </c>
      <c r="K23" s="125">
        <v>30</v>
      </c>
      <c r="L23" s="126">
        <f>'[2]MARCH-20'!M23</f>
        <v>3590</v>
      </c>
      <c r="M23" s="125">
        <f t="shared" si="3"/>
        <v>3620</v>
      </c>
      <c r="N23" s="113"/>
      <c r="O23" s="127">
        <f t="shared" si="4"/>
        <v>3620</v>
      </c>
      <c r="P23" s="128"/>
      <c r="Q23" s="4"/>
    </row>
    <row r="24" spans="1:17" x14ac:dyDescent="0.25">
      <c r="A24" s="114">
        <v>19</v>
      </c>
      <c r="B24" s="110" t="s">
        <v>846</v>
      </c>
      <c r="C24" s="114" t="s">
        <v>847</v>
      </c>
      <c r="D24" s="114">
        <v>722431487</v>
      </c>
      <c r="E24" s="30" t="s">
        <v>848</v>
      </c>
      <c r="F24" s="114">
        <v>261</v>
      </c>
      <c r="G24" s="114">
        <v>261</v>
      </c>
      <c r="H24" s="124">
        <f t="shared" si="2"/>
        <v>0</v>
      </c>
      <c r="I24" s="125">
        <v>125</v>
      </c>
      <c r="J24" s="125">
        <f t="shared" si="0"/>
        <v>0</v>
      </c>
      <c r="K24" s="125">
        <v>30</v>
      </c>
      <c r="L24" s="126">
        <f>'[2]MARCH-20'!M24</f>
        <v>0</v>
      </c>
      <c r="M24" s="125">
        <f>J24+K24+L24</f>
        <v>30</v>
      </c>
      <c r="N24" s="113"/>
      <c r="O24" s="127">
        <f t="shared" si="4"/>
        <v>30</v>
      </c>
      <c r="P24" s="128"/>
      <c r="Q24" s="4"/>
    </row>
    <row r="25" spans="1:17" x14ac:dyDescent="0.25">
      <c r="A25" s="114">
        <v>20</v>
      </c>
      <c r="B25" s="110" t="s">
        <v>849</v>
      </c>
      <c r="C25" s="114" t="s">
        <v>850</v>
      </c>
      <c r="D25" s="114">
        <v>721589047</v>
      </c>
      <c r="E25" s="30" t="s">
        <v>851</v>
      </c>
      <c r="F25" s="114">
        <v>516</v>
      </c>
      <c r="G25" s="114">
        <v>516</v>
      </c>
      <c r="H25" s="124">
        <f t="shared" si="2"/>
        <v>0</v>
      </c>
      <c r="I25" s="125">
        <v>125</v>
      </c>
      <c r="J25" s="125">
        <f t="shared" si="0"/>
        <v>0</v>
      </c>
      <c r="K25" s="125">
        <v>30</v>
      </c>
      <c r="L25" s="126">
        <f>'[2]MARCH-20'!M25</f>
        <v>0</v>
      </c>
      <c r="M25" s="125">
        <f t="shared" si="3"/>
        <v>30</v>
      </c>
      <c r="N25" s="113"/>
      <c r="O25" s="127">
        <f t="shared" si="4"/>
        <v>30</v>
      </c>
      <c r="P25" s="128"/>
      <c r="Q25" s="4"/>
    </row>
    <row r="26" spans="1:17" x14ac:dyDescent="0.25">
      <c r="A26" s="114">
        <v>21</v>
      </c>
      <c r="B26" s="130" t="s">
        <v>852</v>
      </c>
      <c r="C26" s="114" t="s">
        <v>853</v>
      </c>
      <c r="D26" s="114">
        <v>791422065</v>
      </c>
      <c r="E26" s="30" t="s">
        <v>854</v>
      </c>
      <c r="F26" s="114">
        <v>58</v>
      </c>
      <c r="G26" s="114">
        <v>58</v>
      </c>
      <c r="H26" s="124">
        <f t="shared" si="2"/>
        <v>0</v>
      </c>
      <c r="I26" s="125">
        <v>125</v>
      </c>
      <c r="J26" s="125">
        <f t="shared" si="0"/>
        <v>0</v>
      </c>
      <c r="K26" s="125">
        <v>30</v>
      </c>
      <c r="L26" s="126">
        <f>'[2]MARCH-20'!M26</f>
        <v>7370</v>
      </c>
      <c r="M26" s="125">
        <f t="shared" si="3"/>
        <v>7400</v>
      </c>
      <c r="N26" s="113"/>
      <c r="O26" s="127">
        <f t="shared" si="4"/>
        <v>7400</v>
      </c>
      <c r="P26" s="107"/>
      <c r="Q26" s="4"/>
    </row>
    <row r="27" spans="1:17" x14ac:dyDescent="0.25">
      <c r="A27" s="114">
        <v>22</v>
      </c>
      <c r="B27" s="130" t="s">
        <v>855</v>
      </c>
      <c r="C27" s="114" t="s">
        <v>856</v>
      </c>
      <c r="D27" s="114">
        <v>724830838</v>
      </c>
      <c r="E27" s="114"/>
      <c r="F27" s="114">
        <v>191</v>
      </c>
      <c r="G27" s="114">
        <v>191</v>
      </c>
      <c r="H27" s="124">
        <f t="shared" si="2"/>
        <v>0</v>
      </c>
      <c r="I27" s="125">
        <v>125</v>
      </c>
      <c r="J27" s="125">
        <f t="shared" si="0"/>
        <v>0</v>
      </c>
      <c r="K27" s="125">
        <v>30</v>
      </c>
      <c r="L27" s="126">
        <f>'[2]MARCH-20'!M27</f>
        <v>2185</v>
      </c>
      <c r="M27" s="125">
        <f t="shared" si="3"/>
        <v>2215</v>
      </c>
      <c r="N27" s="113"/>
      <c r="O27" s="127">
        <f t="shared" si="4"/>
        <v>2215</v>
      </c>
      <c r="P27" s="127"/>
      <c r="Q27" s="4"/>
    </row>
    <row r="28" spans="1:17" x14ac:dyDescent="0.25">
      <c r="A28" s="114">
        <v>23</v>
      </c>
      <c r="B28" s="130" t="s">
        <v>857</v>
      </c>
      <c r="C28" s="114" t="s">
        <v>858</v>
      </c>
      <c r="D28" s="114">
        <v>721149989</v>
      </c>
      <c r="E28" s="30" t="s">
        <v>859</v>
      </c>
      <c r="F28" s="114">
        <v>404</v>
      </c>
      <c r="G28" s="114">
        <v>404</v>
      </c>
      <c r="H28" s="124">
        <f t="shared" si="2"/>
        <v>0</v>
      </c>
      <c r="I28" s="125">
        <v>125</v>
      </c>
      <c r="J28" s="125">
        <f t="shared" si="0"/>
        <v>0</v>
      </c>
      <c r="K28" s="125">
        <v>30</v>
      </c>
      <c r="L28" s="126">
        <f>'[2]MARCH-20'!M28</f>
        <v>-95</v>
      </c>
      <c r="M28" s="125">
        <f t="shared" si="3"/>
        <v>-65</v>
      </c>
      <c r="N28" s="113"/>
      <c r="O28" s="127">
        <f t="shared" si="4"/>
        <v>-65</v>
      </c>
      <c r="P28" s="128"/>
      <c r="Q28" s="4"/>
    </row>
    <row r="29" spans="1:17" x14ac:dyDescent="0.25">
      <c r="A29" s="114">
        <v>24</v>
      </c>
      <c r="B29" s="130" t="s">
        <v>860</v>
      </c>
      <c r="C29" s="114" t="s">
        <v>861</v>
      </c>
      <c r="D29" s="114">
        <v>721304390</v>
      </c>
      <c r="E29" s="114"/>
      <c r="F29" s="114">
        <v>120</v>
      </c>
      <c r="G29" s="114">
        <v>120</v>
      </c>
      <c r="H29" s="124">
        <f t="shared" si="2"/>
        <v>0</v>
      </c>
      <c r="I29" s="125">
        <v>125</v>
      </c>
      <c r="J29" s="125">
        <f t="shared" si="0"/>
        <v>0</v>
      </c>
      <c r="K29" s="125">
        <v>30</v>
      </c>
      <c r="L29" s="126">
        <f>'[2]MARCH-20'!M29</f>
        <v>0</v>
      </c>
      <c r="M29" s="125">
        <f t="shared" si="3"/>
        <v>30</v>
      </c>
      <c r="N29" s="113"/>
      <c r="O29" s="127">
        <f t="shared" si="4"/>
        <v>30</v>
      </c>
      <c r="P29" s="128"/>
      <c r="Q29" s="4"/>
    </row>
    <row r="30" spans="1:17" x14ac:dyDescent="0.25">
      <c r="A30" s="114">
        <v>25</v>
      </c>
      <c r="B30" s="110" t="s">
        <v>862</v>
      </c>
      <c r="C30" s="114" t="s">
        <v>863</v>
      </c>
      <c r="D30" s="114">
        <v>714842002</v>
      </c>
      <c r="E30" s="114"/>
      <c r="F30" s="114">
        <v>1602</v>
      </c>
      <c r="G30" s="114">
        <v>1602</v>
      </c>
      <c r="H30" s="124">
        <f t="shared" si="2"/>
        <v>0</v>
      </c>
      <c r="I30" s="125">
        <v>125</v>
      </c>
      <c r="J30" s="125">
        <f t="shared" si="0"/>
        <v>0</v>
      </c>
      <c r="K30" s="125">
        <v>30</v>
      </c>
      <c r="L30" s="126">
        <f>'[2]MARCH-20'!M30</f>
        <v>90</v>
      </c>
      <c r="M30" s="125">
        <f t="shared" si="3"/>
        <v>120</v>
      </c>
      <c r="N30" s="113"/>
      <c r="O30" s="127">
        <f t="shared" si="4"/>
        <v>120</v>
      </c>
      <c r="P30" s="128"/>
      <c r="Q30" s="4"/>
    </row>
    <row r="31" spans="1:17" x14ac:dyDescent="0.25">
      <c r="A31" s="114">
        <v>26</v>
      </c>
      <c r="B31" s="110" t="s">
        <v>864</v>
      </c>
      <c r="C31" s="114" t="s">
        <v>865</v>
      </c>
      <c r="D31" s="114">
        <v>722582555</v>
      </c>
      <c r="E31" s="30" t="s">
        <v>866</v>
      </c>
      <c r="F31" s="114">
        <v>1106</v>
      </c>
      <c r="G31" s="114">
        <v>1106</v>
      </c>
      <c r="H31" s="124">
        <f t="shared" si="2"/>
        <v>0</v>
      </c>
      <c r="I31" s="125">
        <v>125</v>
      </c>
      <c r="J31" s="125">
        <f t="shared" si="0"/>
        <v>0</v>
      </c>
      <c r="K31" s="125">
        <v>30</v>
      </c>
      <c r="L31" s="126">
        <f>'[2]MARCH-20'!M31</f>
        <v>0</v>
      </c>
      <c r="M31" s="125">
        <f t="shared" si="3"/>
        <v>30</v>
      </c>
      <c r="N31" s="113"/>
      <c r="O31" s="127">
        <f>M31-N31</f>
        <v>30</v>
      </c>
      <c r="P31" s="128"/>
      <c r="Q31" s="4"/>
    </row>
    <row r="32" spans="1:17" x14ac:dyDescent="0.25">
      <c r="A32" s="114">
        <v>27</v>
      </c>
      <c r="B32" s="110" t="s">
        <v>867</v>
      </c>
      <c r="C32" s="114" t="s">
        <v>868</v>
      </c>
      <c r="D32" s="114">
        <v>725860790</v>
      </c>
      <c r="E32" s="30" t="s">
        <v>869</v>
      </c>
      <c r="F32" s="114">
        <v>99</v>
      </c>
      <c r="G32" s="114">
        <v>99</v>
      </c>
      <c r="H32" s="124">
        <f t="shared" si="2"/>
        <v>0</v>
      </c>
      <c r="I32" s="125">
        <v>125</v>
      </c>
      <c r="J32" s="125">
        <f t="shared" si="0"/>
        <v>0</v>
      </c>
      <c r="K32" s="125">
        <v>30</v>
      </c>
      <c r="L32" s="126">
        <f>'[2]MARCH-20'!M32</f>
        <v>0</v>
      </c>
      <c r="M32" s="125">
        <f t="shared" si="3"/>
        <v>30</v>
      </c>
      <c r="N32" s="113"/>
      <c r="O32" s="127">
        <f>M32-N32</f>
        <v>30</v>
      </c>
      <c r="P32" s="128"/>
      <c r="Q32" s="4"/>
    </row>
    <row r="33" spans="1:17" x14ac:dyDescent="0.25">
      <c r="A33" s="114">
        <v>28</v>
      </c>
      <c r="B33" s="110" t="s">
        <v>870</v>
      </c>
      <c r="C33" s="114" t="s">
        <v>871</v>
      </c>
      <c r="D33" s="114">
        <v>740481478</v>
      </c>
      <c r="E33" s="30" t="s">
        <v>872</v>
      </c>
      <c r="F33" s="114">
        <v>689</v>
      </c>
      <c r="G33" s="114">
        <v>689</v>
      </c>
      <c r="H33" s="124">
        <f t="shared" si="2"/>
        <v>0</v>
      </c>
      <c r="I33" s="125">
        <v>125</v>
      </c>
      <c r="J33" s="125">
        <f t="shared" si="0"/>
        <v>0</v>
      </c>
      <c r="K33" s="125">
        <v>30</v>
      </c>
      <c r="L33" s="126">
        <f>'[2]MARCH-20'!M33</f>
        <v>3590</v>
      </c>
      <c r="M33" s="125">
        <f t="shared" si="3"/>
        <v>3620</v>
      </c>
      <c r="N33" s="113"/>
      <c r="O33" s="127">
        <f>M33-N33</f>
        <v>3620</v>
      </c>
      <c r="P33" s="128"/>
      <c r="Q33" s="4"/>
    </row>
    <row r="34" spans="1:17" x14ac:dyDescent="0.25">
      <c r="A34" s="114">
        <v>29</v>
      </c>
      <c r="B34" s="132" t="s">
        <v>873</v>
      </c>
      <c r="C34" s="114" t="s">
        <v>874</v>
      </c>
      <c r="D34" s="114">
        <v>722826464</v>
      </c>
      <c r="E34" s="30" t="s">
        <v>875</v>
      </c>
      <c r="F34" s="114">
        <v>135</v>
      </c>
      <c r="G34" s="114">
        <v>135</v>
      </c>
      <c r="H34" s="124">
        <f t="shared" si="2"/>
        <v>0</v>
      </c>
      <c r="I34" s="125">
        <v>125</v>
      </c>
      <c r="J34" s="125">
        <f t="shared" si="0"/>
        <v>0</v>
      </c>
      <c r="K34" s="125">
        <v>30</v>
      </c>
      <c r="L34" s="126">
        <f>'[2]MARCH-20'!M34</f>
        <v>1840</v>
      </c>
      <c r="M34" s="125">
        <f t="shared" si="3"/>
        <v>1870</v>
      </c>
      <c r="N34" s="113"/>
      <c r="O34" s="127">
        <f t="shared" ref="O34:O97" si="5">M34-N34</f>
        <v>1870</v>
      </c>
      <c r="P34" s="128"/>
      <c r="Q34" s="4"/>
    </row>
    <row r="35" spans="1:17" x14ac:dyDescent="0.25">
      <c r="A35" s="114">
        <v>30</v>
      </c>
      <c r="B35" s="130" t="s">
        <v>876</v>
      </c>
      <c r="C35" s="114" t="s">
        <v>877</v>
      </c>
      <c r="D35" s="114">
        <v>722261761</v>
      </c>
      <c r="E35" s="114"/>
      <c r="F35" s="114">
        <v>490</v>
      </c>
      <c r="G35" s="114">
        <v>490</v>
      </c>
      <c r="H35" s="124">
        <f t="shared" si="2"/>
        <v>0</v>
      </c>
      <c r="I35" s="125">
        <v>125</v>
      </c>
      <c r="J35" s="125">
        <f t="shared" si="0"/>
        <v>0</v>
      </c>
      <c r="K35" s="125">
        <v>30</v>
      </c>
      <c r="L35" s="126">
        <f>'[2]MARCH-20'!M35</f>
        <v>0</v>
      </c>
      <c r="M35" s="125">
        <f t="shared" si="3"/>
        <v>30</v>
      </c>
      <c r="N35" s="113"/>
      <c r="O35" s="127">
        <f t="shared" si="5"/>
        <v>30</v>
      </c>
      <c r="P35" s="128"/>
      <c r="Q35" s="4"/>
    </row>
    <row r="36" spans="1:17" x14ac:dyDescent="0.25">
      <c r="A36" s="114">
        <v>31</v>
      </c>
      <c r="B36" s="110" t="s">
        <v>878</v>
      </c>
      <c r="C36" s="114" t="s">
        <v>879</v>
      </c>
      <c r="D36" s="114">
        <v>721388545</v>
      </c>
      <c r="E36" s="30" t="s">
        <v>880</v>
      </c>
      <c r="F36" s="114">
        <v>97</v>
      </c>
      <c r="G36" s="114">
        <v>97</v>
      </c>
      <c r="H36" s="124">
        <f t="shared" si="2"/>
        <v>0</v>
      </c>
      <c r="I36" s="125">
        <v>125</v>
      </c>
      <c r="J36" s="125">
        <f t="shared" si="0"/>
        <v>0</v>
      </c>
      <c r="K36" s="125">
        <v>30</v>
      </c>
      <c r="L36" s="126">
        <f>'[2]MARCH-20'!M36</f>
        <v>0</v>
      </c>
      <c r="M36" s="125">
        <f t="shared" si="3"/>
        <v>30</v>
      </c>
      <c r="N36" s="113"/>
      <c r="O36" s="127">
        <f t="shared" si="5"/>
        <v>30</v>
      </c>
      <c r="P36" s="128"/>
      <c r="Q36" s="4"/>
    </row>
    <row r="37" spans="1:17" x14ac:dyDescent="0.25">
      <c r="A37" s="114">
        <v>32</v>
      </c>
      <c r="B37" s="110" t="s">
        <v>881</v>
      </c>
      <c r="C37" s="114" t="s">
        <v>882</v>
      </c>
      <c r="D37" s="114">
        <v>722344968</v>
      </c>
      <c r="E37" s="30" t="s">
        <v>883</v>
      </c>
      <c r="F37" s="114">
        <v>829</v>
      </c>
      <c r="G37" s="114">
        <v>829</v>
      </c>
      <c r="H37" s="124">
        <f t="shared" si="2"/>
        <v>0</v>
      </c>
      <c r="I37" s="125">
        <v>125</v>
      </c>
      <c r="J37" s="125">
        <f t="shared" si="0"/>
        <v>0</v>
      </c>
      <c r="K37" s="125">
        <v>30</v>
      </c>
      <c r="L37" s="126">
        <f>'[2]MARCH-20'!M37</f>
        <v>2215</v>
      </c>
      <c r="M37" s="125">
        <f t="shared" si="3"/>
        <v>2245</v>
      </c>
      <c r="N37" s="113"/>
      <c r="O37" s="127">
        <f t="shared" si="5"/>
        <v>2245</v>
      </c>
      <c r="P37" s="128"/>
      <c r="Q37" s="4"/>
    </row>
    <row r="38" spans="1:17" x14ac:dyDescent="0.25">
      <c r="A38" s="114">
        <v>33</v>
      </c>
      <c r="B38" s="110" t="s">
        <v>884</v>
      </c>
      <c r="C38" s="114" t="s">
        <v>885</v>
      </c>
      <c r="D38" s="114">
        <v>701200346</v>
      </c>
      <c r="E38" s="114"/>
      <c r="F38" s="114">
        <v>376</v>
      </c>
      <c r="G38" s="114">
        <v>376</v>
      </c>
      <c r="H38" s="124">
        <f t="shared" si="2"/>
        <v>0</v>
      </c>
      <c r="I38" s="125">
        <v>125</v>
      </c>
      <c r="J38" s="125">
        <f t="shared" si="0"/>
        <v>0</v>
      </c>
      <c r="K38" s="125">
        <v>30</v>
      </c>
      <c r="L38" s="126">
        <f>'[2]MARCH-20'!M38</f>
        <v>5965</v>
      </c>
      <c r="M38" s="125">
        <f t="shared" si="3"/>
        <v>5995</v>
      </c>
      <c r="N38" s="113"/>
      <c r="O38" s="127">
        <f t="shared" si="5"/>
        <v>5995</v>
      </c>
      <c r="P38" s="128"/>
      <c r="Q38" s="4"/>
    </row>
    <row r="39" spans="1:17" x14ac:dyDescent="0.25">
      <c r="A39" s="114">
        <v>34</v>
      </c>
      <c r="B39" s="110" t="s">
        <v>886</v>
      </c>
      <c r="C39" s="114" t="s">
        <v>887</v>
      </c>
      <c r="D39" s="114">
        <v>715699594</v>
      </c>
      <c r="E39" s="30" t="s">
        <v>888</v>
      </c>
      <c r="F39" s="114">
        <v>142</v>
      </c>
      <c r="G39" s="114">
        <v>142</v>
      </c>
      <c r="H39" s="124">
        <f t="shared" si="2"/>
        <v>0</v>
      </c>
      <c r="I39" s="125">
        <v>125</v>
      </c>
      <c r="J39" s="125">
        <f t="shared" si="0"/>
        <v>0</v>
      </c>
      <c r="K39" s="125">
        <v>30</v>
      </c>
      <c r="L39" s="126">
        <f>'[2]MARCH-20'!M39</f>
        <v>250</v>
      </c>
      <c r="M39" s="125">
        <f t="shared" si="3"/>
        <v>280</v>
      </c>
      <c r="N39" s="113"/>
      <c r="O39" s="127">
        <f>M39-N39</f>
        <v>280</v>
      </c>
      <c r="P39" s="128"/>
      <c r="Q39" s="4"/>
    </row>
    <row r="40" spans="1:17" x14ac:dyDescent="0.25">
      <c r="A40" s="114">
        <v>35</v>
      </c>
      <c r="B40" s="110" t="s">
        <v>889</v>
      </c>
      <c r="C40" s="114" t="s">
        <v>890</v>
      </c>
      <c r="D40" s="114">
        <v>713889666</v>
      </c>
      <c r="E40" s="114"/>
      <c r="F40" s="114">
        <v>558</v>
      </c>
      <c r="G40" s="114">
        <v>558</v>
      </c>
      <c r="H40" s="124">
        <f t="shared" si="2"/>
        <v>0</v>
      </c>
      <c r="I40" s="125">
        <v>125</v>
      </c>
      <c r="J40" s="125">
        <f t="shared" si="0"/>
        <v>0</v>
      </c>
      <c r="K40" s="125">
        <v>30</v>
      </c>
      <c r="L40" s="126">
        <f>'[2]MARCH-20'!M40</f>
        <v>1900</v>
      </c>
      <c r="M40" s="125">
        <f t="shared" si="3"/>
        <v>1930</v>
      </c>
      <c r="N40" s="113"/>
      <c r="O40" s="127">
        <f t="shared" si="5"/>
        <v>1930</v>
      </c>
      <c r="P40" s="128"/>
      <c r="Q40" s="4"/>
    </row>
    <row r="41" spans="1:17" x14ac:dyDescent="0.25">
      <c r="A41" s="114">
        <v>36</v>
      </c>
      <c r="B41" s="110" t="s">
        <v>891</v>
      </c>
      <c r="C41" s="114" t="s">
        <v>892</v>
      </c>
      <c r="D41" s="114">
        <v>717286672</v>
      </c>
      <c r="E41" s="114"/>
      <c r="F41" s="114">
        <v>369</v>
      </c>
      <c r="G41" s="114">
        <v>369</v>
      </c>
      <c r="H41" s="124">
        <f t="shared" si="2"/>
        <v>0</v>
      </c>
      <c r="I41" s="125">
        <v>125</v>
      </c>
      <c r="J41" s="125">
        <f t="shared" si="0"/>
        <v>0</v>
      </c>
      <c r="K41" s="125">
        <v>30</v>
      </c>
      <c r="L41" s="126">
        <f>'[2]MARCH-20'!M41</f>
        <v>0</v>
      </c>
      <c r="M41" s="125">
        <f t="shared" si="3"/>
        <v>30</v>
      </c>
      <c r="N41" s="113"/>
      <c r="O41" s="127">
        <f t="shared" si="5"/>
        <v>30</v>
      </c>
      <c r="P41" s="128"/>
      <c r="Q41" s="4"/>
    </row>
    <row r="42" spans="1:17" x14ac:dyDescent="0.25">
      <c r="A42" s="114">
        <v>37</v>
      </c>
      <c r="B42" s="110" t="s">
        <v>893</v>
      </c>
      <c r="C42" s="114" t="s">
        <v>894</v>
      </c>
      <c r="D42" s="114">
        <v>729292265</v>
      </c>
      <c r="E42" s="30" t="s">
        <v>895</v>
      </c>
      <c r="F42" s="114">
        <v>309</v>
      </c>
      <c r="G42" s="114">
        <v>309</v>
      </c>
      <c r="H42" s="124">
        <f t="shared" si="2"/>
        <v>0</v>
      </c>
      <c r="I42" s="125">
        <v>125</v>
      </c>
      <c r="J42" s="125">
        <f t="shared" si="0"/>
        <v>0</v>
      </c>
      <c r="K42" s="125">
        <v>30</v>
      </c>
      <c r="L42" s="126">
        <f>'[2]MARCH-20'!M42</f>
        <v>4280</v>
      </c>
      <c r="M42" s="125">
        <f t="shared" si="3"/>
        <v>4310</v>
      </c>
      <c r="N42" s="113"/>
      <c r="O42" s="127">
        <f t="shared" si="5"/>
        <v>4310</v>
      </c>
      <c r="P42" s="128"/>
      <c r="Q42" s="4"/>
    </row>
    <row r="43" spans="1:17" x14ac:dyDescent="0.25">
      <c r="A43" s="114">
        <v>38</v>
      </c>
      <c r="B43" s="130" t="s">
        <v>896</v>
      </c>
      <c r="C43" s="114" t="s">
        <v>897</v>
      </c>
      <c r="D43" s="114">
        <v>722865857</v>
      </c>
      <c r="E43" s="114"/>
      <c r="F43" s="114">
        <v>160</v>
      </c>
      <c r="G43" s="114">
        <v>160</v>
      </c>
      <c r="H43" s="124">
        <f t="shared" si="2"/>
        <v>0</v>
      </c>
      <c r="I43" s="125">
        <v>125</v>
      </c>
      <c r="J43" s="125">
        <f t="shared" si="0"/>
        <v>0</v>
      </c>
      <c r="K43" s="125">
        <v>30</v>
      </c>
      <c r="L43" s="126">
        <f>'[2]MARCH-20'!M43</f>
        <v>-120</v>
      </c>
      <c r="M43" s="125">
        <f t="shared" si="3"/>
        <v>-90</v>
      </c>
      <c r="N43" s="113"/>
      <c r="O43" s="127">
        <f t="shared" si="5"/>
        <v>-90</v>
      </c>
      <c r="P43" s="128"/>
      <c r="Q43" s="4"/>
    </row>
    <row r="44" spans="1:17" x14ac:dyDescent="0.25">
      <c r="A44" s="114">
        <v>39</v>
      </c>
      <c r="B44" s="110" t="s">
        <v>898</v>
      </c>
      <c r="C44" s="114" t="s">
        <v>899</v>
      </c>
      <c r="D44" s="114">
        <v>721133392</v>
      </c>
      <c r="E44" s="30" t="s">
        <v>900</v>
      </c>
      <c r="F44" s="114">
        <v>563</v>
      </c>
      <c r="G44" s="114">
        <v>563</v>
      </c>
      <c r="H44" s="124">
        <f t="shared" si="2"/>
        <v>0</v>
      </c>
      <c r="I44" s="125">
        <v>125</v>
      </c>
      <c r="J44" s="125">
        <f t="shared" si="0"/>
        <v>0</v>
      </c>
      <c r="K44" s="125">
        <v>30</v>
      </c>
      <c r="L44" s="126">
        <f>'[2]MARCH-20'!M44</f>
        <v>5065</v>
      </c>
      <c r="M44" s="125">
        <f t="shared" si="3"/>
        <v>5095</v>
      </c>
      <c r="N44" s="113"/>
      <c r="O44" s="127">
        <f t="shared" si="5"/>
        <v>5095</v>
      </c>
      <c r="P44" s="128"/>
      <c r="Q44" s="4"/>
    </row>
    <row r="45" spans="1:17" x14ac:dyDescent="0.25">
      <c r="A45" s="114">
        <v>40</v>
      </c>
      <c r="B45" s="110" t="s">
        <v>901</v>
      </c>
      <c r="C45" s="114" t="s">
        <v>902</v>
      </c>
      <c r="D45" s="114"/>
      <c r="E45" s="114"/>
      <c r="F45" s="114">
        <v>82</v>
      </c>
      <c r="G45" s="114">
        <v>82</v>
      </c>
      <c r="H45" s="124">
        <f t="shared" si="2"/>
        <v>0</v>
      </c>
      <c r="I45" s="125">
        <v>125</v>
      </c>
      <c r="J45" s="125">
        <f t="shared" si="0"/>
        <v>0</v>
      </c>
      <c r="K45" s="125">
        <v>30</v>
      </c>
      <c r="L45" s="126">
        <f>'[2]MARCH-20'!M45</f>
        <v>650</v>
      </c>
      <c r="M45" s="125">
        <f t="shared" si="3"/>
        <v>680</v>
      </c>
      <c r="N45" s="113"/>
      <c r="O45" s="127">
        <f t="shared" si="5"/>
        <v>680</v>
      </c>
      <c r="P45" s="128"/>
      <c r="Q45" s="4"/>
    </row>
    <row r="46" spans="1:17" x14ac:dyDescent="0.25">
      <c r="A46" s="114">
        <v>41</v>
      </c>
      <c r="B46" s="130" t="s">
        <v>903</v>
      </c>
      <c r="C46" s="114" t="s">
        <v>904</v>
      </c>
      <c r="D46" s="114">
        <v>722479533</v>
      </c>
      <c r="E46" s="114"/>
      <c r="F46" s="114">
        <v>979</v>
      </c>
      <c r="G46" s="114">
        <v>979</v>
      </c>
      <c r="H46" s="124">
        <f t="shared" si="2"/>
        <v>0</v>
      </c>
      <c r="I46" s="125">
        <v>125</v>
      </c>
      <c r="J46" s="125">
        <f t="shared" si="0"/>
        <v>0</v>
      </c>
      <c r="K46" s="125">
        <v>30</v>
      </c>
      <c r="L46" s="126">
        <f>'[2]MARCH-20'!M46</f>
        <v>280</v>
      </c>
      <c r="M46" s="125">
        <f t="shared" si="3"/>
        <v>310</v>
      </c>
      <c r="N46" s="113"/>
      <c r="O46" s="127">
        <f t="shared" si="5"/>
        <v>310</v>
      </c>
      <c r="P46" s="128"/>
      <c r="Q46" s="4"/>
    </row>
    <row r="47" spans="1:17" x14ac:dyDescent="0.25">
      <c r="A47" s="114">
        <v>42</v>
      </c>
      <c r="B47" s="110" t="s">
        <v>905</v>
      </c>
      <c r="C47" s="114" t="s">
        <v>906</v>
      </c>
      <c r="D47" s="114">
        <v>721449841</v>
      </c>
      <c r="E47" s="114"/>
      <c r="F47" s="114">
        <v>274</v>
      </c>
      <c r="G47" s="114">
        <v>274</v>
      </c>
      <c r="H47" s="124">
        <f t="shared" si="2"/>
        <v>0</v>
      </c>
      <c r="I47" s="125">
        <v>125</v>
      </c>
      <c r="J47" s="125">
        <f t="shared" si="0"/>
        <v>0</v>
      </c>
      <c r="K47" s="125">
        <v>30</v>
      </c>
      <c r="L47" s="126">
        <f>'[2]MARCH-20'!M47</f>
        <v>8935</v>
      </c>
      <c r="M47" s="125">
        <f t="shared" si="3"/>
        <v>8965</v>
      </c>
      <c r="N47" s="113"/>
      <c r="O47" s="127">
        <f t="shared" si="5"/>
        <v>8965</v>
      </c>
      <c r="P47" s="128"/>
      <c r="Q47" s="4"/>
    </row>
    <row r="48" spans="1:17" x14ac:dyDescent="0.25">
      <c r="A48" s="114">
        <v>43</v>
      </c>
      <c r="B48" s="110" t="s">
        <v>907</v>
      </c>
      <c r="C48" s="114" t="s">
        <v>908</v>
      </c>
      <c r="D48" s="114">
        <v>722781290</v>
      </c>
      <c r="E48" s="114"/>
      <c r="F48" s="114">
        <v>549</v>
      </c>
      <c r="G48" s="114">
        <v>549</v>
      </c>
      <c r="H48" s="124">
        <v>5</v>
      </c>
      <c r="I48" s="125">
        <v>125</v>
      </c>
      <c r="J48" s="125">
        <f t="shared" si="0"/>
        <v>625</v>
      </c>
      <c r="K48" s="125">
        <v>30</v>
      </c>
      <c r="L48" s="126">
        <f>'[2]MARCH-20'!M48</f>
        <v>0</v>
      </c>
      <c r="M48" s="125">
        <f t="shared" si="3"/>
        <v>655</v>
      </c>
      <c r="N48" s="113"/>
      <c r="O48" s="127">
        <f>M48-N48</f>
        <v>655</v>
      </c>
      <c r="P48" s="128"/>
      <c r="Q48" s="4"/>
    </row>
    <row r="49" spans="1:17" x14ac:dyDescent="0.25">
      <c r="A49" s="114">
        <v>44</v>
      </c>
      <c r="B49" s="114" t="s">
        <v>909</v>
      </c>
      <c r="C49" s="114" t="s">
        <v>910</v>
      </c>
      <c r="D49" s="114">
        <v>724804402</v>
      </c>
      <c r="E49" s="30" t="s">
        <v>911</v>
      </c>
      <c r="F49" s="114">
        <v>957</v>
      </c>
      <c r="G49" s="114">
        <v>957</v>
      </c>
      <c r="H49" s="124">
        <f t="shared" si="2"/>
        <v>0</v>
      </c>
      <c r="I49" s="125">
        <v>125</v>
      </c>
      <c r="J49" s="125">
        <f t="shared" si="0"/>
        <v>0</v>
      </c>
      <c r="K49" s="125">
        <v>30</v>
      </c>
      <c r="L49" s="126">
        <f>'[2]MARCH-20'!M49</f>
        <v>0</v>
      </c>
      <c r="M49" s="125">
        <f t="shared" si="3"/>
        <v>30</v>
      </c>
      <c r="N49" s="113"/>
      <c r="O49" s="127">
        <f t="shared" si="5"/>
        <v>30</v>
      </c>
      <c r="P49" s="128"/>
      <c r="Q49" s="4">
        <v>254722781290</v>
      </c>
    </row>
    <row r="50" spans="1:17" x14ac:dyDescent="0.25">
      <c r="A50" s="114">
        <v>45</v>
      </c>
      <c r="B50" s="130" t="s">
        <v>912</v>
      </c>
      <c r="C50" s="114" t="s">
        <v>913</v>
      </c>
      <c r="D50" s="114">
        <v>722430502</v>
      </c>
      <c r="E50" s="114"/>
      <c r="F50" s="114">
        <v>208</v>
      </c>
      <c r="G50" s="114">
        <v>208</v>
      </c>
      <c r="H50" s="124">
        <f t="shared" si="2"/>
        <v>0</v>
      </c>
      <c r="I50" s="125">
        <v>125</v>
      </c>
      <c r="J50" s="125">
        <f t="shared" si="0"/>
        <v>0</v>
      </c>
      <c r="K50" s="125">
        <v>30</v>
      </c>
      <c r="L50" s="126">
        <f>'[2]MARCH-20'!M50</f>
        <v>435</v>
      </c>
      <c r="M50" s="125">
        <f t="shared" si="3"/>
        <v>465</v>
      </c>
      <c r="N50" s="113"/>
      <c r="O50" s="127">
        <f t="shared" si="5"/>
        <v>465</v>
      </c>
      <c r="P50" s="128"/>
      <c r="Q50" s="4"/>
    </row>
    <row r="51" spans="1:17" x14ac:dyDescent="0.25">
      <c r="A51" s="114">
        <v>46</v>
      </c>
      <c r="B51" s="114" t="s">
        <v>914</v>
      </c>
      <c r="C51" s="114" t="s">
        <v>915</v>
      </c>
      <c r="D51" s="114">
        <v>722734868</v>
      </c>
      <c r="E51" s="30" t="s">
        <v>916</v>
      </c>
      <c r="F51" s="114">
        <v>1742</v>
      </c>
      <c r="G51" s="114">
        <v>1742</v>
      </c>
      <c r="H51" s="124">
        <f t="shared" si="2"/>
        <v>0</v>
      </c>
      <c r="I51" s="125">
        <v>125</v>
      </c>
      <c r="J51" s="125">
        <f t="shared" si="0"/>
        <v>0</v>
      </c>
      <c r="K51" s="125">
        <v>30</v>
      </c>
      <c r="L51" s="126">
        <f>'[2]MARCH-20'!M51</f>
        <v>0</v>
      </c>
      <c r="M51" s="125">
        <f t="shared" si="3"/>
        <v>30</v>
      </c>
      <c r="N51" s="113"/>
      <c r="O51" s="127">
        <f t="shared" si="5"/>
        <v>30</v>
      </c>
      <c r="P51" s="128"/>
      <c r="Q51" s="4"/>
    </row>
    <row r="52" spans="1:17" x14ac:dyDescent="0.25">
      <c r="A52" s="114">
        <v>47</v>
      </c>
      <c r="B52" s="130" t="s">
        <v>917</v>
      </c>
      <c r="C52" s="114" t="s">
        <v>918</v>
      </c>
      <c r="D52" s="114">
        <v>711169526</v>
      </c>
      <c r="E52" s="30" t="s">
        <v>919</v>
      </c>
      <c r="F52" s="114">
        <v>251</v>
      </c>
      <c r="G52" s="114">
        <v>251</v>
      </c>
      <c r="H52" s="124">
        <f t="shared" si="2"/>
        <v>0</v>
      </c>
      <c r="I52" s="125">
        <v>125</v>
      </c>
      <c r="J52" s="125">
        <f t="shared" si="0"/>
        <v>0</v>
      </c>
      <c r="K52" s="125">
        <v>30</v>
      </c>
      <c r="L52" s="126">
        <f>'[2]MARCH-20'!M52</f>
        <v>0</v>
      </c>
      <c r="M52" s="125">
        <f t="shared" si="3"/>
        <v>30</v>
      </c>
      <c r="N52" s="113"/>
      <c r="O52" s="127">
        <f t="shared" si="5"/>
        <v>30</v>
      </c>
      <c r="P52" s="128"/>
      <c r="Q52" s="4"/>
    </row>
    <row r="53" spans="1:17" x14ac:dyDescent="0.25">
      <c r="A53" s="114">
        <v>48</v>
      </c>
      <c r="B53" s="110" t="s">
        <v>920</v>
      </c>
      <c r="C53" s="114" t="s">
        <v>921</v>
      </c>
      <c r="D53" s="114">
        <v>715818995</v>
      </c>
      <c r="E53" s="30" t="s">
        <v>922</v>
      </c>
      <c r="F53" s="114">
        <v>262</v>
      </c>
      <c r="G53" s="114">
        <v>262</v>
      </c>
      <c r="H53" s="124">
        <v>19</v>
      </c>
      <c r="I53" s="125">
        <v>125</v>
      </c>
      <c r="J53" s="125">
        <f t="shared" si="0"/>
        <v>2375</v>
      </c>
      <c r="K53" s="125">
        <v>30</v>
      </c>
      <c r="L53" s="126">
        <f>'[2]MARCH-20'!M53</f>
        <v>0</v>
      </c>
      <c r="M53" s="125">
        <f t="shared" si="3"/>
        <v>2405</v>
      </c>
      <c r="N53" s="113"/>
      <c r="O53" s="127">
        <f t="shared" si="5"/>
        <v>2405</v>
      </c>
      <c r="P53" s="128"/>
      <c r="Q53" s="4"/>
    </row>
    <row r="54" spans="1:17" x14ac:dyDescent="0.25">
      <c r="A54" s="114">
        <v>49</v>
      </c>
      <c r="B54" s="133" t="s">
        <v>923</v>
      </c>
      <c r="C54" s="114" t="s">
        <v>924</v>
      </c>
      <c r="D54" s="114">
        <v>704594812</v>
      </c>
      <c r="E54" s="30" t="s">
        <v>925</v>
      </c>
      <c r="F54" s="114">
        <v>142</v>
      </c>
      <c r="G54" s="114">
        <v>142</v>
      </c>
      <c r="H54" s="124">
        <f t="shared" si="2"/>
        <v>0</v>
      </c>
      <c r="I54" s="125">
        <v>125</v>
      </c>
      <c r="J54" s="125">
        <f t="shared" si="0"/>
        <v>0</v>
      </c>
      <c r="K54" s="125">
        <v>30</v>
      </c>
      <c r="L54" s="126">
        <f>'[2]MARCH-20'!M54</f>
        <v>90</v>
      </c>
      <c r="M54" s="125">
        <f t="shared" si="3"/>
        <v>120</v>
      </c>
      <c r="N54" s="113"/>
      <c r="O54" s="127">
        <f t="shared" si="5"/>
        <v>120</v>
      </c>
      <c r="P54" s="128"/>
      <c r="Q54" s="4"/>
    </row>
    <row r="55" spans="1:17" x14ac:dyDescent="0.25">
      <c r="A55" s="114">
        <v>50</v>
      </c>
      <c r="B55" s="114" t="s">
        <v>926</v>
      </c>
      <c r="C55" s="114" t="s">
        <v>927</v>
      </c>
      <c r="D55" s="114">
        <v>702216560</v>
      </c>
      <c r="E55" s="114"/>
      <c r="F55" s="114">
        <v>408</v>
      </c>
      <c r="G55" s="114">
        <v>408</v>
      </c>
      <c r="H55" s="124">
        <f t="shared" si="2"/>
        <v>0</v>
      </c>
      <c r="I55" s="125">
        <v>125</v>
      </c>
      <c r="J55" s="125">
        <f t="shared" si="0"/>
        <v>0</v>
      </c>
      <c r="K55" s="125">
        <v>30</v>
      </c>
      <c r="L55" s="126">
        <f>'[2]MARCH-20'!M55</f>
        <v>4950</v>
      </c>
      <c r="M55" s="125">
        <f t="shared" si="3"/>
        <v>4980</v>
      </c>
      <c r="N55" s="114"/>
      <c r="O55" s="127">
        <f t="shared" si="5"/>
        <v>4980</v>
      </c>
      <c r="P55" s="128"/>
      <c r="Q55" s="4"/>
    </row>
    <row r="56" spans="1:17" x14ac:dyDescent="0.25">
      <c r="A56" s="114">
        <v>51</v>
      </c>
      <c r="B56" s="114" t="s">
        <v>928</v>
      </c>
      <c r="C56" s="114" t="s">
        <v>929</v>
      </c>
      <c r="D56" s="114">
        <v>722245434</v>
      </c>
      <c r="E56" s="114"/>
      <c r="F56" s="114">
        <v>1000</v>
      </c>
      <c r="G56" s="114">
        <v>1000</v>
      </c>
      <c r="H56" s="124">
        <f t="shared" si="2"/>
        <v>0</v>
      </c>
      <c r="I56" s="125">
        <v>125</v>
      </c>
      <c r="J56" s="125">
        <f t="shared" si="0"/>
        <v>0</v>
      </c>
      <c r="K56" s="125">
        <v>30</v>
      </c>
      <c r="L56" s="126">
        <f>'[2]MARCH-20'!M56</f>
        <v>30</v>
      </c>
      <c r="M56" s="125">
        <f t="shared" si="3"/>
        <v>60</v>
      </c>
      <c r="N56" s="114"/>
      <c r="O56" s="127">
        <f t="shared" si="5"/>
        <v>60</v>
      </c>
      <c r="P56" s="128"/>
      <c r="Q56" s="4"/>
    </row>
    <row r="57" spans="1:17" x14ac:dyDescent="0.25">
      <c r="A57" s="114">
        <v>52</v>
      </c>
      <c r="B57" s="114" t="s">
        <v>930</v>
      </c>
      <c r="C57" s="114" t="s">
        <v>931</v>
      </c>
      <c r="D57" s="114">
        <v>722736692</v>
      </c>
      <c r="E57" s="114"/>
      <c r="F57" s="114">
        <v>1036</v>
      </c>
      <c r="G57" s="114">
        <v>1036</v>
      </c>
      <c r="H57" s="124">
        <f t="shared" si="2"/>
        <v>0</v>
      </c>
      <c r="I57" s="125">
        <v>125</v>
      </c>
      <c r="J57" s="125">
        <f t="shared" si="0"/>
        <v>0</v>
      </c>
      <c r="K57" s="125">
        <v>30</v>
      </c>
      <c r="L57" s="126">
        <f>'[2]MARCH-20'!M57</f>
        <v>3775</v>
      </c>
      <c r="M57" s="125">
        <f t="shared" si="3"/>
        <v>3805</v>
      </c>
      <c r="N57" s="114"/>
      <c r="O57" s="127">
        <f t="shared" si="5"/>
        <v>3805</v>
      </c>
      <c r="P57" s="128"/>
      <c r="Q57" s="4"/>
    </row>
    <row r="58" spans="1:17" x14ac:dyDescent="0.25">
      <c r="A58" s="114">
        <v>53</v>
      </c>
      <c r="B58" s="114" t="s">
        <v>932</v>
      </c>
      <c r="C58" s="114" t="s">
        <v>933</v>
      </c>
      <c r="D58" s="114">
        <v>721621968</v>
      </c>
      <c r="E58" s="30" t="s">
        <v>934</v>
      </c>
      <c r="F58" s="114">
        <v>348</v>
      </c>
      <c r="G58" s="114">
        <v>348</v>
      </c>
      <c r="H58" s="124">
        <f t="shared" si="2"/>
        <v>0</v>
      </c>
      <c r="I58" s="125">
        <v>125</v>
      </c>
      <c r="J58" s="125">
        <f t="shared" si="0"/>
        <v>0</v>
      </c>
      <c r="K58" s="125">
        <v>30</v>
      </c>
      <c r="L58" s="126">
        <f>'[2]MARCH-20'!M58</f>
        <v>2905</v>
      </c>
      <c r="M58" s="125">
        <f t="shared" si="3"/>
        <v>2935</v>
      </c>
      <c r="N58" s="113"/>
      <c r="O58" s="127">
        <f t="shared" si="5"/>
        <v>2935</v>
      </c>
      <c r="P58" s="128"/>
      <c r="Q58" s="4"/>
    </row>
    <row r="59" spans="1:17" x14ac:dyDescent="0.25">
      <c r="A59" s="114">
        <v>54</v>
      </c>
      <c r="B59" s="114" t="s">
        <v>935</v>
      </c>
      <c r="C59" s="114" t="s">
        <v>936</v>
      </c>
      <c r="D59" s="114">
        <v>798568073</v>
      </c>
      <c r="E59" s="30" t="s">
        <v>937</v>
      </c>
      <c r="F59" s="114">
        <f>140+23</f>
        <v>163</v>
      </c>
      <c r="G59" s="114">
        <f>140+23</f>
        <v>163</v>
      </c>
      <c r="H59" s="124">
        <f t="shared" si="2"/>
        <v>0</v>
      </c>
      <c r="I59" s="125">
        <v>125</v>
      </c>
      <c r="J59" s="125">
        <f t="shared" si="0"/>
        <v>0</v>
      </c>
      <c r="K59" s="125">
        <v>30</v>
      </c>
      <c r="L59" s="126">
        <f>'[2]MARCH-20'!M59</f>
        <v>0</v>
      </c>
      <c r="M59" s="125">
        <f t="shared" si="3"/>
        <v>30</v>
      </c>
      <c r="N59" s="113"/>
      <c r="O59" s="127">
        <f t="shared" si="5"/>
        <v>30</v>
      </c>
      <c r="P59" s="128"/>
      <c r="Q59" s="4"/>
    </row>
    <row r="60" spans="1:17" x14ac:dyDescent="0.25">
      <c r="A60" s="114">
        <v>55</v>
      </c>
      <c r="B60" s="114" t="s">
        <v>938</v>
      </c>
      <c r="C60" s="114" t="s">
        <v>939</v>
      </c>
      <c r="D60" s="114">
        <v>722434407</v>
      </c>
      <c r="E60" s="30" t="s">
        <v>940</v>
      </c>
      <c r="F60" s="114">
        <v>386</v>
      </c>
      <c r="G60" s="114">
        <v>386</v>
      </c>
      <c r="H60" s="124">
        <f t="shared" si="2"/>
        <v>0</v>
      </c>
      <c r="I60" s="125">
        <v>125</v>
      </c>
      <c r="J60" s="125">
        <f t="shared" si="0"/>
        <v>0</v>
      </c>
      <c r="K60" s="125">
        <v>30</v>
      </c>
      <c r="L60" s="126">
        <f>'[2]MARCH-20'!M60</f>
        <v>60</v>
      </c>
      <c r="M60" s="125">
        <f t="shared" si="3"/>
        <v>90</v>
      </c>
      <c r="N60" s="114"/>
      <c r="O60" s="127">
        <f t="shared" si="5"/>
        <v>90</v>
      </c>
      <c r="P60" s="128"/>
      <c r="Q60" s="4"/>
    </row>
    <row r="61" spans="1:17" x14ac:dyDescent="0.25">
      <c r="A61" s="114">
        <v>56</v>
      </c>
      <c r="B61" s="134" t="s">
        <v>941</v>
      </c>
      <c r="C61" s="134" t="s">
        <v>942</v>
      </c>
      <c r="D61" s="114">
        <v>722877867</v>
      </c>
      <c r="E61" s="134"/>
      <c r="F61" s="114">
        <v>749</v>
      </c>
      <c r="G61" s="114">
        <v>749</v>
      </c>
      <c r="H61" s="124">
        <f t="shared" si="2"/>
        <v>0</v>
      </c>
      <c r="I61" s="125">
        <v>125</v>
      </c>
      <c r="J61" s="125">
        <f t="shared" si="0"/>
        <v>0</v>
      </c>
      <c r="K61" s="125">
        <v>30</v>
      </c>
      <c r="L61" s="126">
        <f>'[2]MARCH-20'!M61</f>
        <v>0</v>
      </c>
      <c r="M61" s="125">
        <f t="shared" si="3"/>
        <v>30</v>
      </c>
      <c r="N61" s="113"/>
      <c r="O61" s="127">
        <f>M61-N61</f>
        <v>30</v>
      </c>
      <c r="P61" s="128"/>
      <c r="Q61" s="4"/>
    </row>
    <row r="62" spans="1:17" x14ac:dyDescent="0.25">
      <c r="A62" s="114">
        <v>57</v>
      </c>
      <c r="B62" s="134" t="s">
        <v>943</v>
      </c>
      <c r="C62" s="134" t="s">
        <v>944</v>
      </c>
      <c r="D62" s="114">
        <v>720648030</v>
      </c>
      <c r="E62" s="135" t="s">
        <v>945</v>
      </c>
      <c r="F62" s="114">
        <v>862</v>
      </c>
      <c r="G62" s="114">
        <v>862</v>
      </c>
      <c r="H62" s="124">
        <f t="shared" si="2"/>
        <v>0</v>
      </c>
      <c r="I62" s="125">
        <v>125</v>
      </c>
      <c r="J62" s="125">
        <f t="shared" si="0"/>
        <v>0</v>
      </c>
      <c r="K62" s="125">
        <v>30</v>
      </c>
      <c r="L62" s="126">
        <f>'[2]MARCH-20'!M62</f>
        <v>0</v>
      </c>
      <c r="M62" s="125">
        <f t="shared" si="3"/>
        <v>30</v>
      </c>
      <c r="N62" s="113"/>
      <c r="O62" s="127">
        <f t="shared" si="5"/>
        <v>30</v>
      </c>
      <c r="P62" s="128"/>
      <c r="Q62" s="4"/>
    </row>
    <row r="63" spans="1:17" x14ac:dyDescent="0.25">
      <c r="A63" s="114">
        <v>58</v>
      </c>
      <c r="B63" s="134" t="s">
        <v>946</v>
      </c>
      <c r="C63" s="134" t="s">
        <v>947</v>
      </c>
      <c r="D63" s="114">
        <v>721387455</v>
      </c>
      <c r="E63" s="135" t="s">
        <v>948</v>
      </c>
      <c r="F63" s="114">
        <v>591</v>
      </c>
      <c r="G63" s="114">
        <v>591</v>
      </c>
      <c r="H63" s="124">
        <f t="shared" si="2"/>
        <v>0</v>
      </c>
      <c r="I63" s="125">
        <v>125</v>
      </c>
      <c r="J63" s="125">
        <f t="shared" si="0"/>
        <v>0</v>
      </c>
      <c r="K63" s="125">
        <v>30</v>
      </c>
      <c r="L63" s="126">
        <f>'[2]MARCH-20'!M63</f>
        <v>0</v>
      </c>
      <c r="M63" s="125">
        <f t="shared" si="3"/>
        <v>30</v>
      </c>
      <c r="N63" s="113"/>
      <c r="O63" s="127">
        <f t="shared" si="5"/>
        <v>30</v>
      </c>
      <c r="P63" s="128"/>
      <c r="Q63" s="4"/>
    </row>
    <row r="64" spans="1:17" x14ac:dyDescent="0.25">
      <c r="A64" s="114">
        <v>59</v>
      </c>
      <c r="B64" s="134" t="s">
        <v>949</v>
      </c>
      <c r="C64" s="134" t="s">
        <v>950</v>
      </c>
      <c r="D64" s="114">
        <v>725777508</v>
      </c>
      <c r="E64" s="134"/>
      <c r="F64" s="114">
        <v>1548</v>
      </c>
      <c r="G64" s="114">
        <v>1548</v>
      </c>
      <c r="H64" s="124">
        <f t="shared" si="2"/>
        <v>0</v>
      </c>
      <c r="I64" s="125">
        <v>125</v>
      </c>
      <c r="J64" s="125">
        <f t="shared" si="0"/>
        <v>0</v>
      </c>
      <c r="K64" s="125">
        <v>30</v>
      </c>
      <c r="L64" s="126">
        <f>'[2]MARCH-20'!M64</f>
        <v>635</v>
      </c>
      <c r="M64" s="125">
        <f t="shared" si="3"/>
        <v>665</v>
      </c>
      <c r="N64" s="113"/>
      <c r="O64" s="127">
        <f t="shared" si="5"/>
        <v>665</v>
      </c>
      <c r="P64" s="128"/>
      <c r="Q64" s="4" t="s">
        <v>951</v>
      </c>
    </row>
    <row r="65" spans="1:17" x14ac:dyDescent="0.25">
      <c r="A65" s="114">
        <v>60</v>
      </c>
      <c r="B65" s="134" t="s">
        <v>952</v>
      </c>
      <c r="C65" s="134" t="s">
        <v>953</v>
      </c>
      <c r="D65" s="114">
        <v>721808303</v>
      </c>
      <c r="E65" s="134"/>
      <c r="F65" s="114">
        <v>1230</v>
      </c>
      <c r="G65" s="114">
        <v>1230</v>
      </c>
      <c r="H65" s="124">
        <f t="shared" si="2"/>
        <v>0</v>
      </c>
      <c r="I65" s="125">
        <v>125</v>
      </c>
      <c r="J65" s="125">
        <f t="shared" si="0"/>
        <v>0</v>
      </c>
      <c r="K65" s="125">
        <v>30</v>
      </c>
      <c r="L65" s="126">
        <f>'[2]MARCH-20'!M65</f>
        <v>190</v>
      </c>
      <c r="M65" s="125">
        <f t="shared" si="3"/>
        <v>220</v>
      </c>
      <c r="N65" s="113"/>
      <c r="O65" s="127">
        <f t="shared" si="5"/>
        <v>220</v>
      </c>
      <c r="P65" s="128"/>
      <c r="Q65" s="4"/>
    </row>
    <row r="66" spans="1:17" x14ac:dyDescent="0.25">
      <c r="A66" s="114">
        <v>61</v>
      </c>
      <c r="B66" s="134" t="s">
        <v>954</v>
      </c>
      <c r="C66" s="134" t="s">
        <v>955</v>
      </c>
      <c r="D66" s="114">
        <v>720920238</v>
      </c>
      <c r="E66" s="135" t="s">
        <v>956</v>
      </c>
      <c r="F66" s="114">
        <v>68</v>
      </c>
      <c r="G66" s="114">
        <v>68</v>
      </c>
      <c r="H66" s="124">
        <f t="shared" si="2"/>
        <v>0</v>
      </c>
      <c r="I66" s="125">
        <v>125</v>
      </c>
      <c r="J66" s="125">
        <f t="shared" si="0"/>
        <v>0</v>
      </c>
      <c r="K66" s="125">
        <v>30</v>
      </c>
      <c r="L66" s="126">
        <f>'[2]MARCH-20'!M66</f>
        <v>0</v>
      </c>
      <c r="M66" s="125">
        <f t="shared" si="3"/>
        <v>30</v>
      </c>
      <c r="N66" s="113"/>
      <c r="O66" s="127">
        <f t="shared" si="5"/>
        <v>30</v>
      </c>
      <c r="P66" s="128"/>
      <c r="Q66" s="4"/>
    </row>
    <row r="67" spans="1:17" x14ac:dyDescent="0.25">
      <c r="A67" s="114">
        <v>62</v>
      </c>
      <c r="B67" s="134" t="s">
        <v>957</v>
      </c>
      <c r="C67" s="134" t="s">
        <v>958</v>
      </c>
      <c r="D67" s="114">
        <v>727814423</v>
      </c>
      <c r="E67" s="135" t="s">
        <v>959</v>
      </c>
      <c r="F67" s="114">
        <v>325</v>
      </c>
      <c r="G67" s="114">
        <v>325</v>
      </c>
      <c r="H67" s="124">
        <f t="shared" si="2"/>
        <v>0</v>
      </c>
      <c r="I67" s="125">
        <v>125</v>
      </c>
      <c r="J67" s="125">
        <f t="shared" si="0"/>
        <v>0</v>
      </c>
      <c r="K67" s="125">
        <v>30</v>
      </c>
      <c r="L67" s="126">
        <f>'[2]MARCH-20'!M67</f>
        <v>-3215</v>
      </c>
      <c r="M67" s="125">
        <f t="shared" si="3"/>
        <v>-3185</v>
      </c>
      <c r="N67" s="113"/>
      <c r="O67" s="127">
        <f t="shared" si="5"/>
        <v>-3185</v>
      </c>
      <c r="P67" s="128"/>
      <c r="Q67" s="4" t="s">
        <v>960</v>
      </c>
    </row>
    <row r="68" spans="1:17" x14ac:dyDescent="0.25">
      <c r="A68" s="114">
        <v>63</v>
      </c>
      <c r="B68" s="134" t="s">
        <v>961</v>
      </c>
      <c r="C68" s="134" t="s">
        <v>962</v>
      </c>
      <c r="D68" s="114">
        <v>712192838</v>
      </c>
      <c r="E68" s="135" t="s">
        <v>963</v>
      </c>
      <c r="F68" s="114">
        <v>744</v>
      </c>
      <c r="G68" s="114">
        <v>744</v>
      </c>
      <c r="H68" s="124">
        <f t="shared" si="2"/>
        <v>0</v>
      </c>
      <c r="I68" s="125">
        <v>125</v>
      </c>
      <c r="J68" s="125">
        <f t="shared" si="0"/>
        <v>0</v>
      </c>
      <c r="K68" s="125">
        <v>30</v>
      </c>
      <c r="L68" s="126">
        <f>'[2]MARCH-20'!M68</f>
        <v>6000</v>
      </c>
      <c r="M68" s="125">
        <f t="shared" si="3"/>
        <v>6030</v>
      </c>
      <c r="N68" s="113"/>
      <c r="O68" s="127">
        <f t="shared" si="5"/>
        <v>6030</v>
      </c>
      <c r="P68" s="128"/>
      <c r="Q68" s="4"/>
    </row>
    <row r="69" spans="1:17" x14ac:dyDescent="0.25">
      <c r="A69" s="114">
        <v>64</v>
      </c>
      <c r="B69" s="134" t="s">
        <v>964</v>
      </c>
      <c r="C69" s="134" t="s">
        <v>965</v>
      </c>
      <c r="D69" s="114">
        <v>723100992</v>
      </c>
      <c r="E69" s="135" t="s">
        <v>966</v>
      </c>
      <c r="F69" s="114">
        <v>346</v>
      </c>
      <c r="G69" s="114">
        <v>346</v>
      </c>
      <c r="H69" s="124">
        <f t="shared" si="2"/>
        <v>0</v>
      </c>
      <c r="I69" s="125">
        <v>125</v>
      </c>
      <c r="J69" s="125">
        <f t="shared" si="0"/>
        <v>0</v>
      </c>
      <c r="K69" s="125">
        <v>30</v>
      </c>
      <c r="L69" s="126">
        <f>'[2]MARCH-20'!M69</f>
        <v>0</v>
      </c>
      <c r="M69" s="125">
        <f t="shared" si="3"/>
        <v>30</v>
      </c>
      <c r="N69" s="113"/>
      <c r="O69" s="127">
        <f t="shared" si="5"/>
        <v>30</v>
      </c>
      <c r="P69" s="128"/>
      <c r="Q69" s="4"/>
    </row>
    <row r="70" spans="1:17" x14ac:dyDescent="0.25">
      <c r="A70" s="114">
        <v>65</v>
      </c>
      <c r="B70" s="134" t="s">
        <v>967</v>
      </c>
      <c r="C70" s="134" t="s">
        <v>968</v>
      </c>
      <c r="D70" s="114">
        <v>721755514</v>
      </c>
      <c r="E70" s="135" t="s">
        <v>969</v>
      </c>
      <c r="F70" s="114">
        <v>430</v>
      </c>
      <c r="G70" s="114">
        <v>430</v>
      </c>
      <c r="H70" s="124">
        <f t="shared" si="2"/>
        <v>0</v>
      </c>
      <c r="I70" s="125">
        <v>125</v>
      </c>
      <c r="J70" s="125">
        <f t="shared" ref="J70:J133" si="6">H70*I70</f>
        <v>0</v>
      </c>
      <c r="K70" s="125">
        <v>30</v>
      </c>
      <c r="L70" s="126">
        <f>'[2]MARCH-20'!M70</f>
        <v>1745</v>
      </c>
      <c r="M70" s="125">
        <f t="shared" si="3"/>
        <v>1775</v>
      </c>
      <c r="N70" s="113"/>
      <c r="O70" s="127">
        <f t="shared" si="5"/>
        <v>1775</v>
      </c>
      <c r="P70" s="128"/>
      <c r="Q70" s="4"/>
    </row>
    <row r="71" spans="1:17" x14ac:dyDescent="0.25">
      <c r="A71" s="114">
        <v>66</v>
      </c>
      <c r="B71" s="134" t="s">
        <v>970</v>
      </c>
      <c r="C71" s="134" t="s">
        <v>971</v>
      </c>
      <c r="D71" s="114">
        <v>722576676</v>
      </c>
      <c r="E71" s="134"/>
      <c r="F71" s="114">
        <v>26</v>
      </c>
      <c r="G71" s="114">
        <v>26</v>
      </c>
      <c r="H71" s="124">
        <f t="shared" ref="H71:H134" si="7">G71-F71</f>
        <v>0</v>
      </c>
      <c r="I71" s="125">
        <v>125</v>
      </c>
      <c r="J71" s="125">
        <f t="shared" si="6"/>
        <v>0</v>
      </c>
      <c r="K71" s="125">
        <v>30</v>
      </c>
      <c r="L71" s="126">
        <f>'[2]MARCH-20'!M71</f>
        <v>-280</v>
      </c>
      <c r="M71" s="125">
        <f t="shared" ref="M71:M134" si="8">J71+K71+L71</f>
        <v>-250</v>
      </c>
      <c r="N71" s="113"/>
      <c r="O71" s="127">
        <f t="shared" si="5"/>
        <v>-250</v>
      </c>
      <c r="P71" s="128"/>
      <c r="Q71" s="4"/>
    </row>
    <row r="72" spans="1:17" x14ac:dyDescent="0.25">
      <c r="A72" s="114">
        <v>67</v>
      </c>
      <c r="B72" s="134" t="s">
        <v>972</v>
      </c>
      <c r="C72" s="134" t="s">
        <v>973</v>
      </c>
      <c r="D72" s="114"/>
      <c r="E72" s="134"/>
      <c r="F72" s="114">
        <v>400</v>
      </c>
      <c r="G72" s="114">
        <v>400</v>
      </c>
      <c r="H72" s="124">
        <f t="shared" si="7"/>
        <v>0</v>
      </c>
      <c r="I72" s="125">
        <v>125</v>
      </c>
      <c r="J72" s="125">
        <f t="shared" si="6"/>
        <v>0</v>
      </c>
      <c r="K72" s="125">
        <v>30</v>
      </c>
      <c r="L72" s="126">
        <f>'[2]MARCH-20'!M72</f>
        <v>155</v>
      </c>
      <c r="M72" s="125">
        <f t="shared" si="8"/>
        <v>185</v>
      </c>
      <c r="N72" s="113"/>
      <c r="O72" s="127">
        <f t="shared" si="5"/>
        <v>185</v>
      </c>
      <c r="P72" s="128"/>
      <c r="Q72" s="4"/>
    </row>
    <row r="73" spans="1:17" x14ac:dyDescent="0.25">
      <c r="A73" s="114">
        <v>68</v>
      </c>
      <c r="B73" s="134" t="s">
        <v>974</v>
      </c>
      <c r="C73" s="134" t="s">
        <v>975</v>
      </c>
      <c r="D73" s="114">
        <v>724533326</v>
      </c>
      <c r="E73" s="134"/>
      <c r="F73" s="114">
        <v>576</v>
      </c>
      <c r="G73" s="114">
        <v>576</v>
      </c>
      <c r="H73" s="124">
        <f t="shared" si="7"/>
        <v>0</v>
      </c>
      <c r="I73" s="125">
        <v>125</v>
      </c>
      <c r="J73" s="125">
        <f t="shared" si="6"/>
        <v>0</v>
      </c>
      <c r="K73" s="125">
        <v>30</v>
      </c>
      <c r="L73" s="126">
        <f>'[2]MARCH-20'!M73</f>
        <v>2280</v>
      </c>
      <c r="M73" s="125">
        <f t="shared" si="8"/>
        <v>2310</v>
      </c>
      <c r="N73" s="113"/>
      <c r="O73" s="127">
        <f t="shared" si="5"/>
        <v>2310</v>
      </c>
      <c r="P73" s="128"/>
      <c r="Q73" s="4"/>
    </row>
    <row r="74" spans="1:17" x14ac:dyDescent="0.25">
      <c r="A74" s="114">
        <v>69</v>
      </c>
      <c r="B74" s="134" t="s">
        <v>976</v>
      </c>
      <c r="C74" s="134" t="s">
        <v>977</v>
      </c>
      <c r="D74" s="114">
        <v>722313272</v>
      </c>
      <c r="E74" s="134"/>
      <c r="F74" s="114">
        <v>112</v>
      </c>
      <c r="G74" s="114">
        <v>112</v>
      </c>
      <c r="H74" s="124">
        <f t="shared" si="7"/>
        <v>0</v>
      </c>
      <c r="I74" s="125">
        <v>125</v>
      </c>
      <c r="J74" s="125">
        <f t="shared" si="6"/>
        <v>0</v>
      </c>
      <c r="K74" s="125">
        <v>30</v>
      </c>
      <c r="L74" s="126">
        <f>'[2]MARCH-20'!M74</f>
        <v>2615</v>
      </c>
      <c r="M74" s="125">
        <f t="shared" si="8"/>
        <v>2645</v>
      </c>
      <c r="N74" s="113"/>
      <c r="O74" s="127">
        <f t="shared" si="5"/>
        <v>2645</v>
      </c>
      <c r="P74" s="128"/>
      <c r="Q74" s="4"/>
    </row>
    <row r="75" spans="1:17" x14ac:dyDescent="0.25">
      <c r="A75" s="114">
        <v>70</v>
      </c>
      <c r="B75" s="134" t="s">
        <v>978</v>
      </c>
      <c r="C75" s="134" t="s">
        <v>979</v>
      </c>
      <c r="D75" s="114">
        <v>721602786</v>
      </c>
      <c r="E75" s="135" t="s">
        <v>980</v>
      </c>
      <c r="F75" s="114">
        <v>819</v>
      </c>
      <c r="G75" s="114">
        <v>819</v>
      </c>
      <c r="H75" s="124">
        <f t="shared" si="7"/>
        <v>0</v>
      </c>
      <c r="I75" s="125">
        <v>125</v>
      </c>
      <c r="J75" s="125">
        <f t="shared" si="6"/>
        <v>0</v>
      </c>
      <c r="K75" s="125">
        <v>30</v>
      </c>
      <c r="L75" s="126">
        <f>'[2]MARCH-20'!M75</f>
        <v>0</v>
      </c>
      <c r="M75" s="125">
        <f t="shared" si="8"/>
        <v>30</v>
      </c>
      <c r="N75" s="113"/>
      <c r="O75" s="127">
        <f t="shared" si="5"/>
        <v>30</v>
      </c>
      <c r="P75" s="128"/>
      <c r="Q75" s="4"/>
    </row>
    <row r="76" spans="1:17" x14ac:dyDescent="0.25">
      <c r="A76" s="114">
        <v>71</v>
      </c>
      <c r="B76" s="134" t="s">
        <v>981</v>
      </c>
      <c r="C76" s="134" t="s">
        <v>982</v>
      </c>
      <c r="D76" s="114">
        <v>716692142</v>
      </c>
      <c r="E76" s="134"/>
      <c r="F76" s="114">
        <v>660</v>
      </c>
      <c r="G76" s="114">
        <v>660</v>
      </c>
      <c r="H76" s="124">
        <f t="shared" si="7"/>
        <v>0</v>
      </c>
      <c r="I76" s="125">
        <v>125</v>
      </c>
      <c r="J76" s="125">
        <f t="shared" si="6"/>
        <v>0</v>
      </c>
      <c r="K76" s="125">
        <v>30</v>
      </c>
      <c r="L76" s="126">
        <f>'[2]MARCH-20'!M76</f>
        <v>7090</v>
      </c>
      <c r="M76" s="125">
        <f t="shared" si="8"/>
        <v>7120</v>
      </c>
      <c r="N76" s="113"/>
      <c r="O76" s="127">
        <f t="shared" si="5"/>
        <v>7120</v>
      </c>
      <c r="P76" s="128"/>
      <c r="Q76" s="4"/>
    </row>
    <row r="77" spans="1:17" x14ac:dyDescent="0.25">
      <c r="A77" s="114">
        <v>72</v>
      </c>
      <c r="B77" s="134" t="s">
        <v>983</v>
      </c>
      <c r="C77" s="134" t="s">
        <v>984</v>
      </c>
      <c r="D77" s="114">
        <v>710514056</v>
      </c>
      <c r="E77" s="135" t="s">
        <v>985</v>
      </c>
      <c r="F77" s="114">
        <v>877</v>
      </c>
      <c r="G77" s="114">
        <v>877</v>
      </c>
      <c r="H77" s="124">
        <f t="shared" si="7"/>
        <v>0</v>
      </c>
      <c r="I77" s="125">
        <v>125</v>
      </c>
      <c r="J77" s="125">
        <f t="shared" si="6"/>
        <v>0</v>
      </c>
      <c r="K77" s="125">
        <v>30</v>
      </c>
      <c r="L77" s="126">
        <f>'[2]MARCH-20'!M77</f>
        <v>-1015</v>
      </c>
      <c r="M77" s="125">
        <f t="shared" si="8"/>
        <v>-985</v>
      </c>
      <c r="N77" s="113"/>
      <c r="O77" s="127">
        <f t="shared" si="5"/>
        <v>-985</v>
      </c>
      <c r="P77" s="128"/>
      <c r="Q77" s="4"/>
    </row>
    <row r="78" spans="1:17" x14ac:dyDescent="0.25">
      <c r="A78" s="114">
        <v>73</v>
      </c>
      <c r="B78" s="134" t="s">
        <v>952</v>
      </c>
      <c r="C78" s="134" t="s">
        <v>986</v>
      </c>
      <c r="D78" s="114">
        <v>721808303</v>
      </c>
      <c r="E78" s="135" t="s">
        <v>987</v>
      </c>
      <c r="F78" s="114">
        <v>5</v>
      </c>
      <c r="G78" s="114">
        <v>5</v>
      </c>
      <c r="H78" s="124">
        <f t="shared" si="7"/>
        <v>0</v>
      </c>
      <c r="I78" s="125">
        <v>125</v>
      </c>
      <c r="J78" s="125">
        <f t="shared" si="6"/>
        <v>0</v>
      </c>
      <c r="K78" s="125">
        <v>30</v>
      </c>
      <c r="L78" s="126">
        <f>'[2]MARCH-20'!M78</f>
        <v>90</v>
      </c>
      <c r="M78" s="125">
        <f t="shared" si="8"/>
        <v>120</v>
      </c>
      <c r="N78" s="113"/>
      <c r="O78" s="127">
        <f t="shared" si="5"/>
        <v>120</v>
      </c>
      <c r="P78" s="128"/>
      <c r="Q78" s="4"/>
    </row>
    <row r="79" spans="1:17" x14ac:dyDescent="0.25">
      <c r="A79" s="114">
        <v>74</v>
      </c>
      <c r="B79" s="134" t="s">
        <v>988</v>
      </c>
      <c r="C79" s="134" t="s">
        <v>989</v>
      </c>
      <c r="D79" s="114">
        <v>700677288</v>
      </c>
      <c r="E79" s="134"/>
      <c r="F79" s="114">
        <v>917</v>
      </c>
      <c r="G79" s="114">
        <v>917</v>
      </c>
      <c r="H79" s="124">
        <f t="shared" si="7"/>
        <v>0</v>
      </c>
      <c r="I79" s="125">
        <v>125</v>
      </c>
      <c r="J79" s="125">
        <f t="shared" si="6"/>
        <v>0</v>
      </c>
      <c r="K79" s="125">
        <v>30</v>
      </c>
      <c r="L79" s="126">
        <f>'[2]MARCH-20'!M79</f>
        <v>11765</v>
      </c>
      <c r="M79" s="125">
        <f t="shared" si="8"/>
        <v>11795</v>
      </c>
      <c r="N79" s="113"/>
      <c r="O79" s="127">
        <f t="shared" si="5"/>
        <v>11795</v>
      </c>
      <c r="P79" s="128"/>
      <c r="Q79" s="4"/>
    </row>
    <row r="80" spans="1:17" x14ac:dyDescent="0.25">
      <c r="A80" s="114">
        <v>75</v>
      </c>
      <c r="B80" s="133" t="s">
        <v>990</v>
      </c>
      <c r="C80" s="136" t="s">
        <v>991</v>
      </c>
      <c r="D80" s="114">
        <v>722812114</v>
      </c>
      <c r="E80" s="136"/>
      <c r="F80" s="114">
        <v>1311</v>
      </c>
      <c r="G80" s="114">
        <v>1311</v>
      </c>
      <c r="H80" s="124">
        <f t="shared" si="7"/>
        <v>0</v>
      </c>
      <c r="I80" s="125">
        <v>125</v>
      </c>
      <c r="J80" s="125">
        <f t="shared" si="6"/>
        <v>0</v>
      </c>
      <c r="K80" s="125">
        <v>30</v>
      </c>
      <c r="L80" s="126">
        <f>'[2]MARCH-20'!M80</f>
        <v>-40</v>
      </c>
      <c r="M80" s="125">
        <f t="shared" si="8"/>
        <v>-10</v>
      </c>
      <c r="N80" s="113"/>
      <c r="O80" s="127">
        <f t="shared" si="5"/>
        <v>-10</v>
      </c>
      <c r="P80" s="128"/>
      <c r="Q80" s="4"/>
    </row>
    <row r="81" spans="1:17" x14ac:dyDescent="0.25">
      <c r="A81" s="114">
        <v>76</v>
      </c>
      <c r="B81" s="134" t="s">
        <v>992</v>
      </c>
      <c r="C81" s="134" t="s">
        <v>993</v>
      </c>
      <c r="D81" s="114">
        <v>720329189</v>
      </c>
      <c r="E81" s="135" t="s">
        <v>994</v>
      </c>
      <c r="F81" s="114">
        <v>26</v>
      </c>
      <c r="G81" s="114">
        <v>26</v>
      </c>
      <c r="H81" s="124">
        <f t="shared" si="7"/>
        <v>0</v>
      </c>
      <c r="I81" s="125">
        <v>125</v>
      </c>
      <c r="J81" s="125">
        <f t="shared" si="6"/>
        <v>0</v>
      </c>
      <c r="K81" s="125">
        <v>30</v>
      </c>
      <c r="L81" s="126">
        <f>'[2]MARCH-20'!M81</f>
        <v>60</v>
      </c>
      <c r="M81" s="125">
        <f t="shared" si="8"/>
        <v>90</v>
      </c>
      <c r="N81" s="113"/>
      <c r="O81" s="127">
        <f t="shared" si="5"/>
        <v>90</v>
      </c>
      <c r="P81" s="128"/>
      <c r="Q81" s="4"/>
    </row>
    <row r="82" spans="1:17" x14ac:dyDescent="0.25">
      <c r="A82" s="114">
        <v>77</v>
      </c>
      <c r="B82" s="133" t="s">
        <v>995</v>
      </c>
      <c r="C82" s="134" t="s">
        <v>996</v>
      </c>
      <c r="D82" s="114">
        <v>743900123</v>
      </c>
      <c r="E82" s="134"/>
      <c r="F82" s="114">
        <v>140</v>
      </c>
      <c r="G82" s="114">
        <v>140</v>
      </c>
      <c r="H82" s="124">
        <f t="shared" si="7"/>
        <v>0</v>
      </c>
      <c r="I82" s="125">
        <v>125</v>
      </c>
      <c r="J82" s="125">
        <f t="shared" si="6"/>
        <v>0</v>
      </c>
      <c r="K82" s="125">
        <v>30</v>
      </c>
      <c r="L82" s="126">
        <f>'[2]MARCH-20'!M82</f>
        <v>3380</v>
      </c>
      <c r="M82" s="125">
        <f t="shared" si="8"/>
        <v>3410</v>
      </c>
      <c r="N82" s="113"/>
      <c r="O82" s="127">
        <f t="shared" si="5"/>
        <v>3410</v>
      </c>
      <c r="P82" s="128"/>
      <c r="Q82" s="4"/>
    </row>
    <row r="83" spans="1:17" x14ac:dyDescent="0.25">
      <c r="A83" s="114">
        <v>78</v>
      </c>
      <c r="B83" s="136" t="s">
        <v>997</v>
      </c>
      <c r="C83" s="136" t="s">
        <v>998</v>
      </c>
      <c r="D83" s="114">
        <v>722802209</v>
      </c>
      <c r="E83" s="136"/>
      <c r="F83" s="114">
        <v>333</v>
      </c>
      <c r="G83" s="114">
        <v>333</v>
      </c>
      <c r="H83" s="124">
        <f t="shared" si="7"/>
        <v>0</v>
      </c>
      <c r="I83" s="125">
        <v>125</v>
      </c>
      <c r="J83" s="125">
        <f t="shared" si="6"/>
        <v>0</v>
      </c>
      <c r="K83" s="125">
        <v>30</v>
      </c>
      <c r="L83" s="126">
        <f>'[2]MARCH-20'!M83</f>
        <v>3950</v>
      </c>
      <c r="M83" s="125">
        <f t="shared" si="8"/>
        <v>3980</v>
      </c>
      <c r="N83" s="113"/>
      <c r="O83" s="127">
        <f t="shared" si="5"/>
        <v>3980</v>
      </c>
      <c r="P83" s="128"/>
      <c r="Q83" s="4" t="s">
        <v>951</v>
      </c>
    </row>
    <row r="84" spans="1:17" x14ac:dyDescent="0.25">
      <c r="A84" s="114">
        <v>79</v>
      </c>
      <c r="B84" s="134" t="s">
        <v>999</v>
      </c>
      <c r="C84" s="134" t="s">
        <v>1000</v>
      </c>
      <c r="D84" s="114">
        <v>722808820</v>
      </c>
      <c r="E84" s="135" t="s">
        <v>1001</v>
      </c>
      <c r="F84" s="114">
        <v>755</v>
      </c>
      <c r="G84" s="114">
        <v>755</v>
      </c>
      <c r="H84" s="124">
        <v>12</v>
      </c>
      <c r="I84" s="125">
        <v>125</v>
      </c>
      <c r="J84" s="125">
        <f t="shared" si="6"/>
        <v>1500</v>
      </c>
      <c r="K84" s="125">
        <v>30</v>
      </c>
      <c r="L84" s="126">
        <f>'[2]MARCH-20'!M84</f>
        <v>4745</v>
      </c>
      <c r="M84" s="125">
        <f t="shared" si="8"/>
        <v>6275</v>
      </c>
      <c r="N84" s="113"/>
      <c r="O84" s="127">
        <f t="shared" si="5"/>
        <v>6275</v>
      </c>
      <c r="P84" s="128"/>
      <c r="Q84" s="4"/>
    </row>
    <row r="85" spans="1:17" x14ac:dyDescent="0.25">
      <c r="A85" s="114">
        <v>80</v>
      </c>
      <c r="B85" s="114" t="s">
        <v>1002</v>
      </c>
      <c r="C85" s="114" t="s">
        <v>1003</v>
      </c>
      <c r="D85" s="114">
        <v>722881128</v>
      </c>
      <c r="E85" s="114"/>
      <c r="F85" s="114">
        <v>930</v>
      </c>
      <c r="G85" s="114">
        <v>930</v>
      </c>
      <c r="H85" s="124">
        <f t="shared" si="7"/>
        <v>0</v>
      </c>
      <c r="I85" s="125">
        <v>125</v>
      </c>
      <c r="J85" s="125">
        <f t="shared" si="6"/>
        <v>0</v>
      </c>
      <c r="K85" s="125">
        <v>30</v>
      </c>
      <c r="L85" s="126">
        <f>'[2]MARCH-20'!M85</f>
        <v>1925</v>
      </c>
      <c r="M85" s="125">
        <f t="shared" si="8"/>
        <v>1955</v>
      </c>
      <c r="N85" s="114"/>
      <c r="O85" s="127">
        <f t="shared" si="5"/>
        <v>1955</v>
      </c>
      <c r="P85" s="137"/>
      <c r="Q85" s="4">
        <v>597</v>
      </c>
    </row>
    <row r="86" spans="1:17" x14ac:dyDescent="0.25">
      <c r="A86" s="114">
        <v>81</v>
      </c>
      <c r="B86" s="134" t="s">
        <v>1004</v>
      </c>
      <c r="C86" s="134" t="s">
        <v>1005</v>
      </c>
      <c r="D86" s="114">
        <v>733678477</v>
      </c>
      <c r="E86" s="134"/>
      <c r="F86" s="114">
        <v>213</v>
      </c>
      <c r="G86" s="114">
        <v>213</v>
      </c>
      <c r="H86" s="124">
        <f t="shared" si="7"/>
        <v>0</v>
      </c>
      <c r="I86" s="125">
        <v>125</v>
      </c>
      <c r="J86" s="125">
        <f t="shared" si="6"/>
        <v>0</v>
      </c>
      <c r="K86" s="125">
        <v>30</v>
      </c>
      <c r="L86" s="126">
        <f>'[2]MARCH-20'!M86</f>
        <v>8370</v>
      </c>
      <c r="M86" s="125">
        <f t="shared" si="8"/>
        <v>8400</v>
      </c>
      <c r="N86" s="113"/>
      <c r="O86" s="127">
        <f t="shared" si="5"/>
        <v>8400</v>
      </c>
      <c r="P86" s="128"/>
      <c r="Q86" s="4"/>
    </row>
    <row r="87" spans="1:17" x14ac:dyDescent="0.25">
      <c r="A87" s="114">
        <v>82</v>
      </c>
      <c r="B87" s="114" t="s">
        <v>1006</v>
      </c>
      <c r="C87" s="114" t="s">
        <v>1007</v>
      </c>
      <c r="D87" s="114">
        <v>722311734</v>
      </c>
      <c r="E87" s="114"/>
      <c r="F87" s="114">
        <v>448</v>
      </c>
      <c r="G87" s="114">
        <v>448</v>
      </c>
      <c r="H87" s="124">
        <f t="shared" si="7"/>
        <v>0</v>
      </c>
      <c r="I87" s="125">
        <v>125</v>
      </c>
      <c r="J87" s="125">
        <f t="shared" si="6"/>
        <v>0</v>
      </c>
      <c r="K87" s="125">
        <v>30</v>
      </c>
      <c r="L87" s="126">
        <f>'[2]MARCH-20'!M87</f>
        <v>0</v>
      </c>
      <c r="M87" s="125">
        <f t="shared" si="8"/>
        <v>30</v>
      </c>
      <c r="N87" s="113"/>
      <c r="O87" s="127">
        <f t="shared" si="5"/>
        <v>30</v>
      </c>
      <c r="P87" s="128"/>
      <c r="Q87" s="4"/>
    </row>
    <row r="88" spans="1:17" x14ac:dyDescent="0.25">
      <c r="A88" s="114">
        <v>83</v>
      </c>
      <c r="B88" s="114" t="s">
        <v>1008</v>
      </c>
      <c r="C88" s="134" t="s">
        <v>1009</v>
      </c>
      <c r="D88" s="114">
        <v>718685862</v>
      </c>
      <c r="E88" s="134"/>
      <c r="F88" s="114">
        <v>877</v>
      </c>
      <c r="G88" s="114">
        <v>877</v>
      </c>
      <c r="H88" s="124">
        <f t="shared" si="7"/>
        <v>0</v>
      </c>
      <c r="I88" s="125">
        <v>125</v>
      </c>
      <c r="J88" s="125">
        <f t="shared" si="6"/>
        <v>0</v>
      </c>
      <c r="K88" s="125">
        <v>30</v>
      </c>
      <c r="L88" s="126">
        <f>'[2]MARCH-20'!M88</f>
        <v>1840</v>
      </c>
      <c r="M88" s="125">
        <f t="shared" si="8"/>
        <v>1870</v>
      </c>
      <c r="N88" s="113"/>
      <c r="O88" s="127">
        <f t="shared" si="5"/>
        <v>1870</v>
      </c>
      <c r="P88" s="128"/>
      <c r="Q88" s="4"/>
    </row>
    <row r="89" spans="1:17" x14ac:dyDescent="0.25">
      <c r="A89" s="114">
        <v>84</v>
      </c>
      <c r="B89" s="114" t="s">
        <v>1010</v>
      </c>
      <c r="C89" s="114" t="s">
        <v>1011</v>
      </c>
      <c r="D89" s="114">
        <v>722786062</v>
      </c>
      <c r="E89" s="30" t="s">
        <v>1012</v>
      </c>
      <c r="F89" s="114">
        <v>629</v>
      </c>
      <c r="G89" s="114">
        <v>629</v>
      </c>
      <c r="H89" s="124">
        <f t="shared" si="7"/>
        <v>0</v>
      </c>
      <c r="I89" s="125">
        <v>125</v>
      </c>
      <c r="J89" s="125">
        <f t="shared" si="6"/>
        <v>0</v>
      </c>
      <c r="K89" s="125">
        <v>30</v>
      </c>
      <c r="L89" s="126">
        <f>'[2]MARCH-20'!M89</f>
        <v>0</v>
      </c>
      <c r="M89" s="125">
        <f t="shared" si="8"/>
        <v>30</v>
      </c>
      <c r="N89" s="113"/>
      <c r="O89" s="127">
        <f t="shared" si="5"/>
        <v>30</v>
      </c>
      <c r="P89" s="128"/>
      <c r="Q89" s="4"/>
    </row>
    <row r="90" spans="1:17" x14ac:dyDescent="0.25">
      <c r="A90" s="114">
        <v>85</v>
      </c>
      <c r="B90" s="134" t="s">
        <v>1013</v>
      </c>
      <c r="C90" s="134" t="s">
        <v>1014</v>
      </c>
      <c r="D90" s="114">
        <v>722578067</v>
      </c>
      <c r="E90" s="134"/>
      <c r="F90" s="114">
        <v>63</v>
      </c>
      <c r="G90" s="114">
        <v>63</v>
      </c>
      <c r="H90" s="124">
        <f t="shared" si="7"/>
        <v>0</v>
      </c>
      <c r="I90" s="125">
        <v>125</v>
      </c>
      <c r="J90" s="125">
        <f t="shared" si="6"/>
        <v>0</v>
      </c>
      <c r="K90" s="125">
        <v>30</v>
      </c>
      <c r="L90" s="126">
        <f>'[2]MARCH-20'!M90</f>
        <v>-1985</v>
      </c>
      <c r="M90" s="125">
        <f t="shared" si="8"/>
        <v>-1955</v>
      </c>
      <c r="N90" s="113"/>
      <c r="O90" s="127">
        <f t="shared" si="5"/>
        <v>-1955</v>
      </c>
      <c r="P90" s="128"/>
      <c r="Q90" s="4"/>
    </row>
    <row r="91" spans="1:17" x14ac:dyDescent="0.25">
      <c r="A91" s="114">
        <v>86</v>
      </c>
      <c r="B91" s="114" t="s">
        <v>1015</v>
      </c>
      <c r="C91" s="114" t="s">
        <v>1016</v>
      </c>
      <c r="D91" s="114">
        <v>720759184</v>
      </c>
      <c r="E91" s="30" t="s">
        <v>1017</v>
      </c>
      <c r="F91" s="114">
        <v>631</v>
      </c>
      <c r="G91" s="114">
        <v>631</v>
      </c>
      <c r="H91" s="124">
        <f t="shared" si="7"/>
        <v>0</v>
      </c>
      <c r="I91" s="125">
        <v>125</v>
      </c>
      <c r="J91" s="125">
        <f t="shared" si="6"/>
        <v>0</v>
      </c>
      <c r="K91" s="125">
        <v>30</v>
      </c>
      <c r="L91" s="126">
        <f>'[2]MARCH-20'!M91</f>
        <v>8925</v>
      </c>
      <c r="M91" s="125">
        <f t="shared" si="8"/>
        <v>8955</v>
      </c>
      <c r="N91" s="113"/>
      <c r="O91" s="127">
        <f t="shared" si="5"/>
        <v>8955</v>
      </c>
      <c r="P91" s="128"/>
      <c r="Q91" s="4"/>
    </row>
    <row r="92" spans="1:17" x14ac:dyDescent="0.25">
      <c r="A92" s="114">
        <v>87</v>
      </c>
      <c r="B92" s="138" t="s">
        <v>1018</v>
      </c>
      <c r="C92" s="138" t="s">
        <v>1019</v>
      </c>
      <c r="D92" s="114"/>
      <c r="E92" s="138"/>
      <c r="F92" s="114">
        <v>509</v>
      </c>
      <c r="G92" s="114">
        <v>509</v>
      </c>
      <c r="H92" s="124">
        <f t="shared" si="7"/>
        <v>0</v>
      </c>
      <c r="I92" s="125">
        <v>125</v>
      </c>
      <c r="J92" s="125">
        <f t="shared" si="6"/>
        <v>0</v>
      </c>
      <c r="K92" s="125">
        <v>30</v>
      </c>
      <c r="L92" s="126">
        <f>'[2]MARCH-20'!M92</f>
        <v>-100</v>
      </c>
      <c r="M92" s="125">
        <f t="shared" si="8"/>
        <v>-70</v>
      </c>
      <c r="N92" s="113"/>
      <c r="O92" s="127">
        <f t="shared" si="5"/>
        <v>-70</v>
      </c>
      <c r="P92" s="128"/>
      <c r="Q92" s="4"/>
    </row>
    <row r="93" spans="1:17" x14ac:dyDescent="0.25">
      <c r="A93" s="114">
        <v>88</v>
      </c>
      <c r="B93" s="133" t="s">
        <v>1020</v>
      </c>
      <c r="C93" s="136" t="s">
        <v>1021</v>
      </c>
      <c r="D93" s="114">
        <v>700372403</v>
      </c>
      <c r="E93" s="30" t="s">
        <v>1022</v>
      </c>
      <c r="F93" s="114">
        <v>324</v>
      </c>
      <c r="G93" s="114">
        <v>324</v>
      </c>
      <c r="H93" s="124">
        <f t="shared" si="7"/>
        <v>0</v>
      </c>
      <c r="I93" s="125">
        <v>125</v>
      </c>
      <c r="J93" s="125">
        <f t="shared" si="6"/>
        <v>0</v>
      </c>
      <c r="K93" s="125">
        <v>30</v>
      </c>
      <c r="L93" s="126">
        <f>'[2]MARCH-20'!M93</f>
        <v>1280</v>
      </c>
      <c r="M93" s="125">
        <f t="shared" si="8"/>
        <v>1310</v>
      </c>
      <c r="N93" s="113"/>
      <c r="O93" s="127">
        <f t="shared" si="5"/>
        <v>1310</v>
      </c>
      <c r="P93" s="128"/>
      <c r="Q93" s="4"/>
    </row>
    <row r="94" spans="1:17" x14ac:dyDescent="0.25">
      <c r="A94" s="114">
        <v>89</v>
      </c>
      <c r="B94" s="133" t="s">
        <v>1023</v>
      </c>
      <c r="C94" s="136" t="s">
        <v>1024</v>
      </c>
      <c r="D94" s="114">
        <v>722791030</v>
      </c>
      <c r="E94" s="30" t="s">
        <v>1025</v>
      </c>
      <c r="F94" s="114">
        <v>296</v>
      </c>
      <c r="G94" s="114">
        <v>296</v>
      </c>
      <c r="H94" s="124">
        <f t="shared" si="7"/>
        <v>0</v>
      </c>
      <c r="I94" s="125">
        <v>125</v>
      </c>
      <c r="J94" s="125">
        <f t="shared" si="6"/>
        <v>0</v>
      </c>
      <c r="K94" s="125">
        <v>30</v>
      </c>
      <c r="L94" s="126">
        <f>'[2]MARCH-20'!M94</f>
        <v>3720</v>
      </c>
      <c r="M94" s="125">
        <f t="shared" si="8"/>
        <v>3750</v>
      </c>
      <c r="N94" s="113"/>
      <c r="O94" s="127">
        <f t="shared" si="5"/>
        <v>3750</v>
      </c>
      <c r="P94" s="128"/>
      <c r="Q94" s="4"/>
    </row>
    <row r="95" spans="1:17" x14ac:dyDescent="0.25">
      <c r="A95" s="114">
        <v>90</v>
      </c>
      <c r="B95" s="134" t="s">
        <v>1026</v>
      </c>
      <c r="C95" s="134" t="s">
        <v>1027</v>
      </c>
      <c r="D95" s="114">
        <v>722499796</v>
      </c>
      <c r="E95" s="134"/>
      <c r="F95" s="114">
        <v>62</v>
      </c>
      <c r="G95" s="114">
        <v>62</v>
      </c>
      <c r="H95" s="124">
        <f t="shared" si="7"/>
        <v>0</v>
      </c>
      <c r="I95" s="125">
        <v>125</v>
      </c>
      <c r="J95" s="125">
        <f t="shared" si="6"/>
        <v>0</v>
      </c>
      <c r="K95" s="125">
        <v>30</v>
      </c>
      <c r="L95" s="126">
        <f>'[2]MARCH-20'!M95</f>
        <v>0</v>
      </c>
      <c r="M95" s="125">
        <f t="shared" si="8"/>
        <v>30</v>
      </c>
      <c r="N95" s="113"/>
      <c r="O95" s="127">
        <f t="shared" si="5"/>
        <v>30</v>
      </c>
      <c r="P95" s="128"/>
      <c r="Q95" s="4"/>
    </row>
    <row r="96" spans="1:17" x14ac:dyDescent="0.25">
      <c r="A96" s="114">
        <v>91</v>
      </c>
      <c r="B96" s="134" t="s">
        <v>1028</v>
      </c>
      <c r="C96" s="134" t="s">
        <v>1029</v>
      </c>
      <c r="D96" s="114">
        <v>787691123</v>
      </c>
      <c r="E96" s="135" t="s">
        <v>1030</v>
      </c>
      <c r="F96" s="114">
        <v>120</v>
      </c>
      <c r="G96" s="114">
        <v>120</v>
      </c>
      <c r="H96" s="124">
        <f t="shared" si="7"/>
        <v>0</v>
      </c>
      <c r="I96" s="125">
        <v>125</v>
      </c>
      <c r="J96" s="125">
        <f t="shared" si="6"/>
        <v>0</v>
      </c>
      <c r="K96" s="125">
        <v>30</v>
      </c>
      <c r="L96" s="126">
        <f>'[2]MARCH-20'!M96</f>
        <v>0</v>
      </c>
      <c r="M96" s="125">
        <f t="shared" si="8"/>
        <v>30</v>
      </c>
      <c r="N96" s="113"/>
      <c r="O96" s="127">
        <f t="shared" si="5"/>
        <v>30</v>
      </c>
      <c r="P96" s="128"/>
      <c r="Q96" s="4"/>
    </row>
    <row r="97" spans="1:17" x14ac:dyDescent="0.25">
      <c r="A97" s="114">
        <v>92</v>
      </c>
      <c r="B97" s="134" t="s">
        <v>1031</v>
      </c>
      <c r="C97" s="134" t="s">
        <v>1032</v>
      </c>
      <c r="D97" s="114"/>
      <c r="E97" s="134"/>
      <c r="F97" s="114">
        <v>508</v>
      </c>
      <c r="G97" s="114">
        <v>508</v>
      </c>
      <c r="H97" s="124">
        <f t="shared" si="7"/>
        <v>0</v>
      </c>
      <c r="I97" s="125">
        <v>125</v>
      </c>
      <c r="J97" s="125">
        <f t="shared" si="6"/>
        <v>0</v>
      </c>
      <c r="K97" s="125">
        <v>30</v>
      </c>
      <c r="L97" s="126">
        <f>'[2]MARCH-20'!M97</f>
        <v>0</v>
      </c>
      <c r="M97" s="125">
        <f t="shared" si="8"/>
        <v>30</v>
      </c>
      <c r="N97" s="113"/>
      <c r="O97" s="127">
        <f t="shared" si="5"/>
        <v>30</v>
      </c>
      <c r="P97" s="128"/>
      <c r="Q97" s="4"/>
    </row>
    <row r="98" spans="1:17" x14ac:dyDescent="0.25">
      <c r="A98" s="114">
        <v>93</v>
      </c>
      <c r="B98" s="134" t="s">
        <v>1033</v>
      </c>
      <c r="C98" s="134" t="s">
        <v>1034</v>
      </c>
      <c r="D98" s="114">
        <v>722764564</v>
      </c>
      <c r="E98" s="134"/>
      <c r="F98" s="114">
        <v>530</v>
      </c>
      <c r="G98" s="114">
        <v>530</v>
      </c>
      <c r="H98" s="124">
        <f t="shared" si="7"/>
        <v>0</v>
      </c>
      <c r="I98" s="125">
        <v>125</v>
      </c>
      <c r="J98" s="125">
        <f t="shared" si="6"/>
        <v>0</v>
      </c>
      <c r="K98" s="125">
        <v>30</v>
      </c>
      <c r="L98" s="126">
        <f>'[2]MARCH-20'!M98</f>
        <v>150</v>
      </c>
      <c r="M98" s="125">
        <f t="shared" si="8"/>
        <v>180</v>
      </c>
      <c r="N98" s="114"/>
      <c r="O98" s="127">
        <f t="shared" ref="O98:O168" si="9">M98-N98</f>
        <v>180</v>
      </c>
      <c r="P98" s="128"/>
      <c r="Q98" s="4"/>
    </row>
    <row r="99" spans="1:17" x14ac:dyDescent="0.25">
      <c r="A99" s="114">
        <v>94</v>
      </c>
      <c r="B99" s="134" t="s">
        <v>1035</v>
      </c>
      <c r="C99" s="134" t="s">
        <v>1036</v>
      </c>
      <c r="D99" s="114">
        <v>720382886</v>
      </c>
      <c r="E99" s="135" t="s">
        <v>1037</v>
      </c>
      <c r="F99" s="114">
        <v>425</v>
      </c>
      <c r="G99" s="114">
        <v>425</v>
      </c>
      <c r="H99" s="124">
        <f t="shared" si="7"/>
        <v>0</v>
      </c>
      <c r="I99" s="125">
        <v>125</v>
      </c>
      <c r="J99" s="125">
        <f t="shared" si="6"/>
        <v>0</v>
      </c>
      <c r="K99" s="125">
        <v>30</v>
      </c>
      <c r="L99" s="126">
        <f>'[2]MARCH-20'!M99</f>
        <v>-10000</v>
      </c>
      <c r="M99" s="125">
        <f t="shared" si="8"/>
        <v>-9970</v>
      </c>
      <c r="N99" s="114"/>
      <c r="O99" s="127">
        <f t="shared" si="9"/>
        <v>-9970</v>
      </c>
      <c r="P99" s="128"/>
      <c r="Q99" s="4"/>
    </row>
    <row r="100" spans="1:17" x14ac:dyDescent="0.25">
      <c r="A100" s="114">
        <v>95</v>
      </c>
      <c r="B100" s="134" t="s">
        <v>1038</v>
      </c>
      <c r="C100" s="134" t="s">
        <v>1039</v>
      </c>
      <c r="D100" s="114">
        <v>722881128</v>
      </c>
      <c r="E100" s="134"/>
      <c r="F100" s="114">
        <v>494</v>
      </c>
      <c r="G100" s="114">
        <v>494</v>
      </c>
      <c r="H100" s="124">
        <f t="shared" si="7"/>
        <v>0</v>
      </c>
      <c r="I100" s="125">
        <v>125</v>
      </c>
      <c r="J100" s="125">
        <f t="shared" si="6"/>
        <v>0</v>
      </c>
      <c r="K100" s="125">
        <v>30</v>
      </c>
      <c r="L100" s="126">
        <f>'[2]MARCH-20'!M100</f>
        <v>1130</v>
      </c>
      <c r="M100" s="125">
        <f t="shared" si="8"/>
        <v>1160</v>
      </c>
      <c r="N100" s="114"/>
      <c r="O100" s="127">
        <f t="shared" si="9"/>
        <v>1160</v>
      </c>
      <c r="P100" s="128"/>
      <c r="Q100" s="4" t="s">
        <v>951</v>
      </c>
    </row>
    <row r="101" spans="1:17" x14ac:dyDescent="0.25">
      <c r="A101" s="114">
        <v>96</v>
      </c>
      <c r="B101" s="134" t="s">
        <v>1040</v>
      </c>
      <c r="C101" s="134" t="s">
        <v>1041</v>
      </c>
      <c r="D101" s="114">
        <v>720398101</v>
      </c>
      <c r="E101" s="135" t="s">
        <v>1042</v>
      </c>
      <c r="F101" s="114">
        <v>234</v>
      </c>
      <c r="G101" s="114">
        <v>234</v>
      </c>
      <c r="H101" s="124">
        <f t="shared" si="7"/>
        <v>0</v>
      </c>
      <c r="I101" s="125">
        <v>125</v>
      </c>
      <c r="J101" s="125">
        <f t="shared" si="6"/>
        <v>0</v>
      </c>
      <c r="K101" s="125">
        <v>30</v>
      </c>
      <c r="L101" s="126">
        <f>'[2]MARCH-20'!M101</f>
        <v>60</v>
      </c>
      <c r="M101" s="125">
        <f t="shared" si="8"/>
        <v>90</v>
      </c>
      <c r="N101" s="114"/>
      <c r="O101" s="127">
        <f t="shared" si="9"/>
        <v>90</v>
      </c>
      <c r="P101" s="128"/>
      <c r="Q101" s="4"/>
    </row>
    <row r="102" spans="1:17" x14ac:dyDescent="0.25">
      <c r="A102" s="114">
        <v>97</v>
      </c>
      <c r="B102" s="114" t="s">
        <v>1043</v>
      </c>
      <c r="C102" s="114" t="s">
        <v>1044</v>
      </c>
      <c r="D102" s="114">
        <v>722227114</v>
      </c>
      <c r="E102" s="30" t="s">
        <v>1045</v>
      </c>
      <c r="F102" s="114">
        <v>156</v>
      </c>
      <c r="G102" s="114">
        <v>156</v>
      </c>
      <c r="H102" s="124">
        <f t="shared" si="7"/>
        <v>0</v>
      </c>
      <c r="I102" s="125">
        <v>125</v>
      </c>
      <c r="J102" s="125">
        <f t="shared" si="6"/>
        <v>0</v>
      </c>
      <c r="K102" s="125">
        <v>30</v>
      </c>
      <c r="L102" s="126">
        <f>'[2]MARCH-20'!M102</f>
        <v>-28955</v>
      </c>
      <c r="M102" s="125">
        <f t="shared" si="8"/>
        <v>-28925</v>
      </c>
      <c r="N102" s="114"/>
      <c r="O102" s="127">
        <f t="shared" si="9"/>
        <v>-28925</v>
      </c>
      <c r="P102" s="128"/>
      <c r="Q102" s="4"/>
    </row>
    <row r="103" spans="1:17" x14ac:dyDescent="0.25">
      <c r="A103" s="114">
        <v>98</v>
      </c>
      <c r="B103" s="114" t="s">
        <v>1046</v>
      </c>
      <c r="C103" s="114" t="s">
        <v>1047</v>
      </c>
      <c r="D103" s="114">
        <v>702801699</v>
      </c>
      <c r="E103" s="30" t="s">
        <v>1048</v>
      </c>
      <c r="F103" s="114">
        <v>123</v>
      </c>
      <c r="G103" s="114">
        <v>123</v>
      </c>
      <c r="H103" s="124">
        <f>G103-F103</f>
        <v>0</v>
      </c>
      <c r="I103" s="125">
        <v>125</v>
      </c>
      <c r="J103" s="125">
        <f t="shared" si="6"/>
        <v>0</v>
      </c>
      <c r="K103" s="125">
        <v>30</v>
      </c>
      <c r="L103" s="126">
        <f>'[2]MARCH-20'!M103</f>
        <v>0</v>
      </c>
      <c r="M103" s="125">
        <f t="shared" si="8"/>
        <v>30</v>
      </c>
      <c r="N103" s="114"/>
      <c r="O103" s="127">
        <f t="shared" si="9"/>
        <v>30</v>
      </c>
      <c r="P103" s="128"/>
      <c r="Q103" s="4"/>
    </row>
    <row r="104" spans="1:17" x14ac:dyDescent="0.25">
      <c r="A104" s="114">
        <v>99</v>
      </c>
      <c r="B104" s="114" t="s">
        <v>1049</v>
      </c>
      <c r="C104" s="114" t="s">
        <v>1050</v>
      </c>
      <c r="D104" s="114">
        <v>734386965</v>
      </c>
      <c r="E104" s="114"/>
      <c r="F104" s="114">
        <v>499</v>
      </c>
      <c r="G104" s="114">
        <v>499</v>
      </c>
      <c r="H104" s="124">
        <f t="shared" si="7"/>
        <v>0</v>
      </c>
      <c r="I104" s="125">
        <v>125</v>
      </c>
      <c r="J104" s="125">
        <f t="shared" si="6"/>
        <v>0</v>
      </c>
      <c r="K104" s="125">
        <v>30</v>
      </c>
      <c r="L104" s="126">
        <f>'[2]MARCH-20'!M104</f>
        <v>3155</v>
      </c>
      <c r="M104" s="125">
        <f t="shared" si="8"/>
        <v>3185</v>
      </c>
      <c r="N104" s="114"/>
      <c r="O104" s="127">
        <f t="shared" si="9"/>
        <v>3185</v>
      </c>
      <c r="P104" s="128"/>
      <c r="Q104" s="4"/>
    </row>
    <row r="105" spans="1:17" x14ac:dyDescent="0.25">
      <c r="A105" s="114">
        <v>100</v>
      </c>
      <c r="B105" s="114" t="s">
        <v>1051</v>
      </c>
      <c r="C105" s="114" t="s">
        <v>1052</v>
      </c>
      <c r="D105" s="114">
        <v>720702954</v>
      </c>
      <c r="E105" s="114"/>
      <c r="F105" s="114">
        <v>106</v>
      </c>
      <c r="G105" s="114">
        <v>106</v>
      </c>
      <c r="H105" s="124">
        <f t="shared" si="7"/>
        <v>0</v>
      </c>
      <c r="I105" s="125">
        <v>125</v>
      </c>
      <c r="J105" s="125">
        <f t="shared" si="6"/>
        <v>0</v>
      </c>
      <c r="K105" s="125">
        <v>30</v>
      </c>
      <c r="L105" s="126">
        <f>'[2]MARCH-20'!M105</f>
        <v>-780</v>
      </c>
      <c r="M105" s="125">
        <f t="shared" si="8"/>
        <v>-750</v>
      </c>
      <c r="N105" s="114"/>
      <c r="O105" s="127">
        <f t="shared" si="9"/>
        <v>-750</v>
      </c>
      <c r="P105" s="128"/>
      <c r="Q105" s="4" t="s">
        <v>951</v>
      </c>
    </row>
    <row r="106" spans="1:17" x14ac:dyDescent="0.25">
      <c r="A106" s="114">
        <v>101</v>
      </c>
      <c r="B106" s="114" t="s">
        <v>1053</v>
      </c>
      <c r="C106" s="114" t="s">
        <v>1054</v>
      </c>
      <c r="D106" s="114">
        <v>722757562</v>
      </c>
      <c r="E106" s="30" t="s">
        <v>1055</v>
      </c>
      <c r="F106" s="114">
        <v>587</v>
      </c>
      <c r="G106" s="114">
        <v>587</v>
      </c>
      <c r="H106" s="124">
        <f t="shared" si="7"/>
        <v>0</v>
      </c>
      <c r="I106" s="125">
        <v>125</v>
      </c>
      <c r="J106" s="125">
        <f t="shared" si="6"/>
        <v>0</v>
      </c>
      <c r="K106" s="125">
        <v>30</v>
      </c>
      <c r="L106" s="126">
        <f>'[2]MARCH-20'!M106</f>
        <v>150</v>
      </c>
      <c r="M106" s="125">
        <f t="shared" si="8"/>
        <v>180</v>
      </c>
      <c r="N106" s="114"/>
      <c r="O106" s="127">
        <f t="shared" si="9"/>
        <v>180</v>
      </c>
      <c r="P106" s="128"/>
      <c r="Q106" s="4" t="s">
        <v>1056</v>
      </c>
    </row>
    <row r="107" spans="1:17" x14ac:dyDescent="0.25">
      <c r="A107" s="114">
        <v>102</v>
      </c>
      <c r="B107" s="114" t="s">
        <v>1057</v>
      </c>
      <c r="C107" s="114" t="s">
        <v>1058</v>
      </c>
      <c r="D107" s="114">
        <v>722897506</v>
      </c>
      <c r="E107" s="114"/>
      <c r="F107" s="114">
        <v>155</v>
      </c>
      <c r="G107" s="114">
        <v>155</v>
      </c>
      <c r="H107" s="124">
        <f t="shared" si="7"/>
        <v>0</v>
      </c>
      <c r="I107" s="125">
        <v>125</v>
      </c>
      <c r="J107" s="125">
        <f t="shared" si="6"/>
        <v>0</v>
      </c>
      <c r="K107" s="125">
        <v>30</v>
      </c>
      <c r="L107" s="126">
        <f>'[2]MARCH-20'!M107</f>
        <v>630</v>
      </c>
      <c r="M107" s="125">
        <f t="shared" si="8"/>
        <v>660</v>
      </c>
      <c r="N107" s="114"/>
      <c r="O107" s="127">
        <f t="shared" si="9"/>
        <v>660</v>
      </c>
      <c r="P107" s="128"/>
      <c r="Q107" s="4" t="s">
        <v>951</v>
      </c>
    </row>
    <row r="108" spans="1:17" x14ac:dyDescent="0.25">
      <c r="A108" s="114">
        <v>103</v>
      </c>
      <c r="B108" s="114" t="s">
        <v>1059</v>
      </c>
      <c r="C108" s="114" t="s">
        <v>1060</v>
      </c>
      <c r="D108" s="114">
        <v>725637351</v>
      </c>
      <c r="E108" s="30" t="s">
        <v>1061</v>
      </c>
      <c r="F108" s="114">
        <v>1666</v>
      </c>
      <c r="G108" s="114">
        <v>1666</v>
      </c>
      <c r="H108" s="124">
        <f t="shared" si="7"/>
        <v>0</v>
      </c>
      <c r="I108" s="125">
        <v>125</v>
      </c>
      <c r="J108" s="125">
        <f t="shared" si="6"/>
        <v>0</v>
      </c>
      <c r="K108" s="125">
        <v>30</v>
      </c>
      <c r="L108" s="126">
        <f>'[2]MARCH-20'!M108</f>
        <v>0</v>
      </c>
      <c r="M108" s="125">
        <f t="shared" si="8"/>
        <v>30</v>
      </c>
      <c r="N108" s="114"/>
      <c r="O108" s="127">
        <f t="shared" si="9"/>
        <v>30</v>
      </c>
      <c r="P108" s="128"/>
      <c r="Q108" s="4"/>
    </row>
    <row r="109" spans="1:17" x14ac:dyDescent="0.25">
      <c r="A109" s="114">
        <v>104</v>
      </c>
      <c r="B109" s="114" t="s">
        <v>1062</v>
      </c>
      <c r="C109" s="114" t="s">
        <v>1063</v>
      </c>
      <c r="D109" s="114">
        <v>721815095</v>
      </c>
      <c r="E109" s="30" t="s">
        <v>1064</v>
      </c>
      <c r="F109" s="114">
        <v>88</v>
      </c>
      <c r="G109" s="114">
        <v>88</v>
      </c>
      <c r="H109" s="124">
        <f t="shared" si="7"/>
        <v>0</v>
      </c>
      <c r="I109" s="125">
        <v>125</v>
      </c>
      <c r="J109" s="125">
        <f t="shared" si="6"/>
        <v>0</v>
      </c>
      <c r="K109" s="125">
        <v>30</v>
      </c>
      <c r="L109" s="126">
        <f>'[2]MARCH-20'!M109</f>
        <v>1060</v>
      </c>
      <c r="M109" s="125">
        <f t="shared" si="8"/>
        <v>1090</v>
      </c>
      <c r="N109" s="114"/>
      <c r="O109" s="127">
        <f t="shared" si="9"/>
        <v>1090</v>
      </c>
      <c r="P109" s="128"/>
      <c r="Q109" s="4"/>
    </row>
    <row r="110" spans="1:17" x14ac:dyDescent="0.25">
      <c r="A110" s="114">
        <v>105</v>
      </c>
      <c r="B110" s="114" t="s">
        <v>1065</v>
      </c>
      <c r="C110" s="114" t="s">
        <v>1066</v>
      </c>
      <c r="D110" s="114">
        <v>723985331</v>
      </c>
      <c r="E110" s="114"/>
      <c r="F110" s="114">
        <v>770</v>
      </c>
      <c r="G110" s="114">
        <v>770</v>
      </c>
      <c r="H110" s="124">
        <f t="shared" si="7"/>
        <v>0</v>
      </c>
      <c r="I110" s="125">
        <v>125</v>
      </c>
      <c r="J110" s="125">
        <f t="shared" si="6"/>
        <v>0</v>
      </c>
      <c r="K110" s="125">
        <v>30</v>
      </c>
      <c r="L110" s="126">
        <f>'[2]MARCH-20'!M110</f>
        <v>29070</v>
      </c>
      <c r="M110" s="125">
        <f t="shared" si="8"/>
        <v>29100</v>
      </c>
      <c r="N110" s="114"/>
      <c r="O110" s="127">
        <f t="shared" si="9"/>
        <v>29100</v>
      </c>
      <c r="P110" s="128"/>
      <c r="Q110" s="4"/>
    </row>
    <row r="111" spans="1:17" x14ac:dyDescent="0.25">
      <c r="A111" s="114">
        <v>106</v>
      </c>
      <c r="B111" s="114" t="s">
        <v>1067</v>
      </c>
      <c r="C111" s="114" t="s">
        <v>1068</v>
      </c>
      <c r="D111" s="114">
        <v>722429320</v>
      </c>
      <c r="E111" s="30" t="s">
        <v>1069</v>
      </c>
      <c r="F111" s="114">
        <v>125</v>
      </c>
      <c r="G111" s="114">
        <v>125</v>
      </c>
      <c r="H111" s="124">
        <f t="shared" si="7"/>
        <v>0</v>
      </c>
      <c r="I111" s="125">
        <v>125</v>
      </c>
      <c r="J111" s="125">
        <f t="shared" si="6"/>
        <v>0</v>
      </c>
      <c r="K111" s="125">
        <v>30</v>
      </c>
      <c r="L111" s="126">
        <f>'[2]MARCH-20'!M111</f>
        <v>14850</v>
      </c>
      <c r="M111" s="125">
        <f t="shared" si="8"/>
        <v>14880</v>
      </c>
      <c r="N111" s="114"/>
      <c r="O111" s="127">
        <f t="shared" si="9"/>
        <v>14880</v>
      </c>
      <c r="P111" s="128"/>
      <c r="Q111" s="4"/>
    </row>
    <row r="112" spans="1:17" x14ac:dyDescent="0.25">
      <c r="A112" s="114">
        <v>107</v>
      </c>
      <c r="B112" s="114" t="s">
        <v>1070</v>
      </c>
      <c r="C112" s="114" t="s">
        <v>1071</v>
      </c>
      <c r="D112" s="114">
        <v>722328790</v>
      </c>
      <c r="E112" s="114"/>
      <c r="F112" s="114">
        <v>199</v>
      </c>
      <c r="G112" s="114">
        <v>199</v>
      </c>
      <c r="H112" s="124">
        <f t="shared" si="7"/>
        <v>0</v>
      </c>
      <c r="I112" s="125">
        <v>125</v>
      </c>
      <c r="J112" s="125">
        <f t="shared" si="6"/>
        <v>0</v>
      </c>
      <c r="K112" s="125">
        <v>30</v>
      </c>
      <c r="L112" s="126">
        <f>'[2]MARCH-20'!M112</f>
        <v>1780</v>
      </c>
      <c r="M112" s="125">
        <f t="shared" si="8"/>
        <v>1810</v>
      </c>
      <c r="N112" s="114"/>
      <c r="O112" s="127">
        <f t="shared" si="9"/>
        <v>1810</v>
      </c>
      <c r="P112" s="128"/>
      <c r="Q112" s="4"/>
    </row>
    <row r="113" spans="1:17" x14ac:dyDescent="0.25">
      <c r="A113" s="114">
        <v>108</v>
      </c>
      <c r="B113" s="114" t="s">
        <v>1072</v>
      </c>
      <c r="C113" s="114" t="s">
        <v>1073</v>
      </c>
      <c r="D113" s="114">
        <v>727823732</v>
      </c>
      <c r="E113" s="30" t="s">
        <v>1074</v>
      </c>
      <c r="F113" s="114">
        <v>591</v>
      </c>
      <c r="G113" s="114">
        <v>591</v>
      </c>
      <c r="H113" s="124">
        <f t="shared" si="7"/>
        <v>0</v>
      </c>
      <c r="I113" s="125">
        <v>125</v>
      </c>
      <c r="J113" s="125">
        <f t="shared" si="6"/>
        <v>0</v>
      </c>
      <c r="K113" s="125">
        <v>30</v>
      </c>
      <c r="L113" s="126">
        <f>'[2]MARCH-20'!M113</f>
        <v>20</v>
      </c>
      <c r="M113" s="125">
        <f t="shared" si="8"/>
        <v>50</v>
      </c>
      <c r="N113" s="114"/>
      <c r="O113" s="127">
        <f t="shared" si="9"/>
        <v>50</v>
      </c>
      <c r="P113" s="128"/>
      <c r="Q113" s="4"/>
    </row>
    <row r="114" spans="1:17" x14ac:dyDescent="0.25">
      <c r="A114" s="114">
        <v>109</v>
      </c>
      <c r="B114" s="114" t="s">
        <v>1075</v>
      </c>
      <c r="C114" s="114" t="s">
        <v>1076</v>
      </c>
      <c r="D114" s="114">
        <v>721912171</v>
      </c>
      <c r="E114" s="114"/>
      <c r="F114" s="114">
        <v>246</v>
      </c>
      <c r="G114" s="114">
        <v>246</v>
      </c>
      <c r="H114" s="124">
        <f t="shared" si="7"/>
        <v>0</v>
      </c>
      <c r="I114" s="125">
        <v>125</v>
      </c>
      <c r="J114" s="125">
        <f t="shared" si="6"/>
        <v>0</v>
      </c>
      <c r="K114" s="125">
        <v>30</v>
      </c>
      <c r="L114" s="126">
        <f>'[2]MARCH-20'!M114</f>
        <v>1980</v>
      </c>
      <c r="M114" s="125">
        <f t="shared" si="8"/>
        <v>2010</v>
      </c>
      <c r="N114" s="114"/>
      <c r="O114" s="127">
        <f t="shared" si="9"/>
        <v>2010</v>
      </c>
      <c r="P114" s="128"/>
      <c r="Q114" s="4"/>
    </row>
    <row r="115" spans="1:17" x14ac:dyDescent="0.25">
      <c r="A115" s="114">
        <v>110</v>
      </c>
      <c r="B115" s="114" t="s">
        <v>1077</v>
      </c>
      <c r="C115" s="114" t="s">
        <v>1078</v>
      </c>
      <c r="D115" s="114">
        <v>721980288</v>
      </c>
      <c r="E115" s="30" t="s">
        <v>1079</v>
      </c>
      <c r="F115" s="114">
        <v>116</v>
      </c>
      <c r="G115" s="114">
        <v>116</v>
      </c>
      <c r="H115" s="124">
        <f t="shared" si="7"/>
        <v>0</v>
      </c>
      <c r="I115" s="125">
        <v>125</v>
      </c>
      <c r="J115" s="125">
        <f t="shared" si="6"/>
        <v>0</v>
      </c>
      <c r="K115" s="125">
        <v>30</v>
      </c>
      <c r="L115" s="126">
        <f>'[2]MARCH-20'!M115</f>
        <v>0</v>
      </c>
      <c r="M115" s="125">
        <f t="shared" si="8"/>
        <v>30</v>
      </c>
      <c r="N115" s="114"/>
      <c r="O115" s="127">
        <f t="shared" si="9"/>
        <v>30</v>
      </c>
      <c r="P115" s="128"/>
      <c r="Q115" s="4"/>
    </row>
    <row r="116" spans="1:17" x14ac:dyDescent="0.25">
      <c r="A116" s="114">
        <v>111</v>
      </c>
      <c r="B116" s="114" t="s">
        <v>1080</v>
      </c>
      <c r="C116" s="114" t="s">
        <v>1081</v>
      </c>
      <c r="D116" s="114">
        <v>722870944</v>
      </c>
      <c r="E116" s="30" t="s">
        <v>1082</v>
      </c>
      <c r="F116" s="114">
        <v>474</v>
      </c>
      <c r="G116" s="114">
        <v>474</v>
      </c>
      <c r="H116" s="124">
        <f t="shared" si="7"/>
        <v>0</v>
      </c>
      <c r="I116" s="125">
        <v>125</v>
      </c>
      <c r="J116" s="125">
        <f t="shared" si="6"/>
        <v>0</v>
      </c>
      <c r="K116" s="125">
        <v>30</v>
      </c>
      <c r="L116" s="126">
        <f>'[2]MARCH-20'!M116</f>
        <v>-45</v>
      </c>
      <c r="M116" s="125">
        <f t="shared" si="8"/>
        <v>-15</v>
      </c>
      <c r="N116" s="114"/>
      <c r="O116" s="127">
        <f t="shared" si="9"/>
        <v>-15</v>
      </c>
      <c r="P116" s="128"/>
      <c r="Q116" s="4"/>
    </row>
    <row r="117" spans="1:17" x14ac:dyDescent="0.25">
      <c r="A117" s="114">
        <v>112</v>
      </c>
      <c r="B117" s="114" t="s">
        <v>1083</v>
      </c>
      <c r="C117" s="114" t="s">
        <v>1084</v>
      </c>
      <c r="D117" s="114">
        <v>722804750</v>
      </c>
      <c r="E117" s="30" t="s">
        <v>1085</v>
      </c>
      <c r="F117" s="114">
        <v>2</v>
      </c>
      <c r="G117" s="114">
        <v>2</v>
      </c>
      <c r="H117" s="124">
        <f t="shared" si="7"/>
        <v>0</v>
      </c>
      <c r="I117" s="125">
        <v>125</v>
      </c>
      <c r="J117" s="125">
        <f t="shared" si="6"/>
        <v>0</v>
      </c>
      <c r="K117" s="125">
        <v>30</v>
      </c>
      <c r="L117" s="126">
        <f>'[2]MARCH-20'!M117</f>
        <v>320</v>
      </c>
      <c r="M117" s="125">
        <f t="shared" si="8"/>
        <v>350</v>
      </c>
      <c r="N117" s="114"/>
      <c r="O117" s="127">
        <f t="shared" si="9"/>
        <v>350</v>
      </c>
      <c r="P117" s="128"/>
      <c r="Q117" s="4" t="s">
        <v>1056</v>
      </c>
    </row>
    <row r="118" spans="1:17" x14ac:dyDescent="0.25">
      <c r="A118" s="114">
        <v>113</v>
      </c>
      <c r="B118" s="114" t="s">
        <v>1065</v>
      </c>
      <c r="C118" s="114" t="s">
        <v>1086</v>
      </c>
      <c r="D118" s="114">
        <v>721389886</v>
      </c>
      <c r="E118" s="114"/>
      <c r="F118" s="114">
        <v>324</v>
      </c>
      <c r="G118" s="114">
        <v>324</v>
      </c>
      <c r="H118" s="124">
        <f t="shared" si="7"/>
        <v>0</v>
      </c>
      <c r="I118" s="125">
        <v>125</v>
      </c>
      <c r="J118" s="125">
        <f t="shared" si="6"/>
        <v>0</v>
      </c>
      <c r="K118" s="125">
        <v>30</v>
      </c>
      <c r="L118" s="126">
        <f>'[2]MARCH-20'!M118</f>
        <v>6450</v>
      </c>
      <c r="M118" s="125">
        <f t="shared" si="8"/>
        <v>6480</v>
      </c>
      <c r="N118" s="114"/>
      <c r="O118" s="127">
        <f t="shared" si="9"/>
        <v>6480</v>
      </c>
      <c r="P118" s="128"/>
      <c r="Q118" s="4"/>
    </row>
    <row r="119" spans="1:17" x14ac:dyDescent="0.25">
      <c r="A119" s="114">
        <v>114</v>
      </c>
      <c r="B119" s="114" t="s">
        <v>1070</v>
      </c>
      <c r="C119" s="114" t="s">
        <v>1087</v>
      </c>
      <c r="D119" s="114">
        <v>723985331</v>
      </c>
      <c r="E119" s="30" t="s">
        <v>1088</v>
      </c>
      <c r="F119" s="114">
        <v>52</v>
      </c>
      <c r="G119" s="114">
        <v>52</v>
      </c>
      <c r="H119" s="124">
        <f t="shared" si="7"/>
        <v>0</v>
      </c>
      <c r="I119" s="125">
        <v>125</v>
      </c>
      <c r="J119" s="125">
        <f t="shared" si="6"/>
        <v>0</v>
      </c>
      <c r="K119" s="125">
        <v>30</v>
      </c>
      <c r="L119" s="126">
        <f>'[2]MARCH-20'!M119</f>
        <v>1280</v>
      </c>
      <c r="M119" s="125">
        <f t="shared" si="8"/>
        <v>1310</v>
      </c>
      <c r="N119" s="114"/>
      <c r="O119" s="127">
        <f t="shared" si="9"/>
        <v>1310</v>
      </c>
      <c r="P119" s="139"/>
      <c r="Q119" s="4"/>
    </row>
    <row r="120" spans="1:17" x14ac:dyDescent="0.25">
      <c r="A120" s="114">
        <v>115</v>
      </c>
      <c r="B120" s="114" t="s">
        <v>1089</v>
      </c>
      <c r="C120" s="114" t="s">
        <v>1090</v>
      </c>
      <c r="D120" s="114">
        <v>722856076</v>
      </c>
      <c r="E120" s="30" t="s">
        <v>1091</v>
      </c>
      <c r="F120" s="114">
        <v>79</v>
      </c>
      <c r="G120" s="114">
        <v>79</v>
      </c>
      <c r="H120" s="124">
        <f t="shared" si="7"/>
        <v>0</v>
      </c>
      <c r="I120" s="125">
        <v>125</v>
      </c>
      <c r="J120" s="125">
        <f t="shared" si="6"/>
        <v>0</v>
      </c>
      <c r="K120" s="125">
        <v>30</v>
      </c>
      <c r="L120" s="126">
        <f>'[2]MARCH-20'!M120</f>
        <v>1780</v>
      </c>
      <c r="M120" s="125">
        <f t="shared" si="8"/>
        <v>1810</v>
      </c>
      <c r="N120" s="114"/>
      <c r="O120" s="127">
        <f t="shared" si="9"/>
        <v>1810</v>
      </c>
      <c r="P120" s="128"/>
      <c r="Q120" s="4"/>
    </row>
    <row r="121" spans="1:17" x14ac:dyDescent="0.25">
      <c r="A121" s="114">
        <v>116</v>
      </c>
      <c r="B121" s="114" t="s">
        <v>1092</v>
      </c>
      <c r="C121" s="114" t="s">
        <v>1093</v>
      </c>
      <c r="D121" s="114">
        <v>722734211</v>
      </c>
      <c r="E121" s="114"/>
      <c r="F121" s="114">
        <v>466</v>
      </c>
      <c r="G121" s="114">
        <v>466</v>
      </c>
      <c r="H121" s="124">
        <f t="shared" si="7"/>
        <v>0</v>
      </c>
      <c r="I121" s="125">
        <v>125</v>
      </c>
      <c r="J121" s="125">
        <f t="shared" si="6"/>
        <v>0</v>
      </c>
      <c r="K121" s="125">
        <v>30</v>
      </c>
      <c r="L121" s="126">
        <f>'[2]MARCH-20'!M121</f>
        <v>1230</v>
      </c>
      <c r="M121" s="125">
        <f t="shared" si="8"/>
        <v>1260</v>
      </c>
      <c r="N121" s="114"/>
      <c r="O121" s="127">
        <f t="shared" si="9"/>
        <v>1260</v>
      </c>
      <c r="P121" s="128"/>
      <c r="Q121" s="4" t="s">
        <v>951</v>
      </c>
    </row>
    <row r="122" spans="1:17" x14ac:dyDescent="0.25">
      <c r="A122" s="114">
        <v>117</v>
      </c>
      <c r="B122" s="114" t="s">
        <v>1094</v>
      </c>
      <c r="C122" s="114" t="s">
        <v>1095</v>
      </c>
      <c r="D122" s="114">
        <v>724374883</v>
      </c>
      <c r="E122" s="30" t="s">
        <v>1096</v>
      </c>
      <c r="F122" s="114">
        <v>623</v>
      </c>
      <c r="G122" s="114">
        <v>623</v>
      </c>
      <c r="H122" s="124">
        <f t="shared" si="7"/>
        <v>0</v>
      </c>
      <c r="I122" s="125">
        <v>125</v>
      </c>
      <c r="J122" s="125">
        <f t="shared" si="6"/>
        <v>0</v>
      </c>
      <c r="K122" s="125">
        <v>30</v>
      </c>
      <c r="L122" s="126">
        <f>'[2]MARCH-20'!M122</f>
        <v>40</v>
      </c>
      <c r="M122" s="125">
        <f t="shared" si="8"/>
        <v>70</v>
      </c>
      <c r="N122" s="114"/>
      <c r="O122" s="127">
        <f t="shared" si="9"/>
        <v>70</v>
      </c>
      <c r="P122" s="128"/>
      <c r="Q122" s="4"/>
    </row>
    <row r="123" spans="1:17" x14ac:dyDescent="0.25">
      <c r="A123" s="114">
        <v>118</v>
      </c>
      <c r="B123" s="114" t="s">
        <v>1097</v>
      </c>
      <c r="C123" s="114" t="s">
        <v>1098</v>
      </c>
      <c r="D123" s="114">
        <v>722532751</v>
      </c>
      <c r="E123" s="114"/>
      <c r="F123" s="114">
        <v>589</v>
      </c>
      <c r="G123" s="114">
        <v>589</v>
      </c>
      <c r="H123" s="124">
        <f t="shared" si="7"/>
        <v>0</v>
      </c>
      <c r="I123" s="125">
        <v>125</v>
      </c>
      <c r="J123" s="125">
        <f t="shared" si="6"/>
        <v>0</v>
      </c>
      <c r="K123" s="125">
        <v>30</v>
      </c>
      <c r="L123" s="126">
        <f>'[2]MARCH-20'!M123</f>
        <v>0</v>
      </c>
      <c r="M123" s="125">
        <f t="shared" si="8"/>
        <v>30</v>
      </c>
      <c r="N123" s="114"/>
      <c r="O123" s="127">
        <f t="shared" si="9"/>
        <v>30</v>
      </c>
      <c r="P123" s="128"/>
      <c r="Q123" s="4" t="s">
        <v>1099</v>
      </c>
    </row>
    <row r="124" spans="1:17" x14ac:dyDescent="0.25">
      <c r="A124" s="114">
        <v>119</v>
      </c>
      <c r="B124" s="114" t="s">
        <v>1100</v>
      </c>
      <c r="C124" s="114" t="s">
        <v>1101</v>
      </c>
      <c r="D124" s="114">
        <v>720402458</v>
      </c>
      <c r="E124" s="30" t="s">
        <v>1102</v>
      </c>
      <c r="F124" s="114">
        <f>41+14</f>
        <v>55</v>
      </c>
      <c r="G124" s="114">
        <f>41+14</f>
        <v>55</v>
      </c>
      <c r="H124" s="124">
        <f t="shared" si="7"/>
        <v>0</v>
      </c>
      <c r="I124" s="125">
        <v>125</v>
      </c>
      <c r="J124" s="125">
        <f t="shared" si="6"/>
        <v>0</v>
      </c>
      <c r="K124" s="125">
        <v>30</v>
      </c>
      <c r="L124" s="126">
        <f>'[2]MARCH-20'!M124</f>
        <v>1910</v>
      </c>
      <c r="M124" s="125">
        <f t="shared" si="8"/>
        <v>1940</v>
      </c>
      <c r="N124" s="114"/>
      <c r="O124" s="127">
        <f t="shared" si="9"/>
        <v>1940</v>
      </c>
      <c r="P124" s="128"/>
      <c r="Q124" s="4"/>
    </row>
    <row r="125" spans="1:17" x14ac:dyDescent="0.25">
      <c r="A125" s="114">
        <v>120</v>
      </c>
      <c r="B125" s="114" t="s">
        <v>1103</v>
      </c>
      <c r="C125" s="114" t="s">
        <v>1104</v>
      </c>
      <c r="D125" s="114">
        <v>700409250</v>
      </c>
      <c r="E125" s="114"/>
      <c r="F125" s="114">
        <v>357</v>
      </c>
      <c r="G125" s="114">
        <v>357</v>
      </c>
      <c r="H125" s="124">
        <f t="shared" si="7"/>
        <v>0</v>
      </c>
      <c r="I125" s="125">
        <v>125</v>
      </c>
      <c r="J125" s="125">
        <f t="shared" si="6"/>
        <v>0</v>
      </c>
      <c r="K125" s="125">
        <v>30</v>
      </c>
      <c r="L125" s="126">
        <f>'[2]MARCH-20'!M125</f>
        <v>0</v>
      </c>
      <c r="M125" s="125">
        <f t="shared" si="8"/>
        <v>30</v>
      </c>
      <c r="N125" s="114"/>
      <c r="O125" s="127">
        <f t="shared" si="9"/>
        <v>30</v>
      </c>
      <c r="P125" s="127"/>
      <c r="Q125" s="4"/>
    </row>
    <row r="126" spans="1:17" x14ac:dyDescent="0.25">
      <c r="A126" s="114">
        <v>121</v>
      </c>
      <c r="B126" s="114" t="s">
        <v>1105</v>
      </c>
      <c r="C126" s="114" t="s">
        <v>1106</v>
      </c>
      <c r="D126" s="114">
        <v>722707878</v>
      </c>
      <c r="E126" s="114"/>
      <c r="F126" s="114">
        <v>238</v>
      </c>
      <c r="G126" s="114">
        <v>238</v>
      </c>
      <c r="H126" s="124">
        <f t="shared" si="7"/>
        <v>0</v>
      </c>
      <c r="I126" s="125">
        <v>125</v>
      </c>
      <c r="J126" s="125">
        <f t="shared" si="6"/>
        <v>0</v>
      </c>
      <c r="K126" s="125">
        <v>30</v>
      </c>
      <c r="L126" s="126">
        <f>'[2]MARCH-20'!M126</f>
        <v>5725</v>
      </c>
      <c r="M126" s="125">
        <f t="shared" si="8"/>
        <v>5755</v>
      </c>
      <c r="N126" s="114"/>
      <c r="O126" s="127">
        <f t="shared" si="9"/>
        <v>5755</v>
      </c>
      <c r="P126" s="128"/>
      <c r="Q126" s="4"/>
    </row>
    <row r="127" spans="1:17" x14ac:dyDescent="0.25">
      <c r="A127" s="114">
        <v>122</v>
      </c>
      <c r="B127" s="114" t="s">
        <v>1105</v>
      </c>
      <c r="C127" s="114" t="s">
        <v>1107</v>
      </c>
      <c r="D127" s="114">
        <v>714944695</v>
      </c>
      <c r="E127" s="114"/>
      <c r="F127" s="114">
        <v>302</v>
      </c>
      <c r="G127" s="114">
        <v>302</v>
      </c>
      <c r="H127" s="124">
        <f t="shared" si="7"/>
        <v>0</v>
      </c>
      <c r="I127" s="125">
        <v>125</v>
      </c>
      <c r="J127" s="125">
        <f t="shared" si="6"/>
        <v>0</v>
      </c>
      <c r="K127" s="125">
        <v>30</v>
      </c>
      <c r="L127" s="126">
        <f>'[2]MARCH-20'!M127</f>
        <v>10040</v>
      </c>
      <c r="M127" s="125">
        <f t="shared" si="8"/>
        <v>10070</v>
      </c>
      <c r="N127" s="114"/>
      <c r="O127" s="127">
        <f t="shared" si="9"/>
        <v>10070</v>
      </c>
      <c r="P127" s="128"/>
      <c r="Q127" s="4"/>
    </row>
    <row r="128" spans="1:17" x14ac:dyDescent="0.25">
      <c r="A128" s="114">
        <v>123</v>
      </c>
      <c r="B128" s="114" t="s">
        <v>1108</v>
      </c>
      <c r="C128" s="114" t="s">
        <v>1109</v>
      </c>
      <c r="D128" s="114">
        <v>717271056</v>
      </c>
      <c r="E128" s="114"/>
      <c r="F128" s="114">
        <v>122</v>
      </c>
      <c r="G128" s="114">
        <v>122</v>
      </c>
      <c r="H128" s="124">
        <f t="shared" si="7"/>
        <v>0</v>
      </c>
      <c r="I128" s="125">
        <v>125</v>
      </c>
      <c r="J128" s="125">
        <f t="shared" si="6"/>
        <v>0</v>
      </c>
      <c r="K128" s="125">
        <v>30</v>
      </c>
      <c r="L128" s="126">
        <f>'[2]MARCH-20'!M128</f>
        <v>2995</v>
      </c>
      <c r="M128" s="125">
        <f t="shared" si="8"/>
        <v>3025</v>
      </c>
      <c r="N128" s="114"/>
      <c r="O128" s="127">
        <f t="shared" si="9"/>
        <v>3025</v>
      </c>
      <c r="P128" s="128"/>
      <c r="Q128" s="4"/>
    </row>
    <row r="129" spans="1:17" x14ac:dyDescent="0.25">
      <c r="A129" s="114">
        <v>124</v>
      </c>
      <c r="B129" s="114" t="s">
        <v>1108</v>
      </c>
      <c r="C129" s="114" t="s">
        <v>1110</v>
      </c>
      <c r="D129" s="114">
        <v>722571483</v>
      </c>
      <c r="E129" s="30" t="s">
        <v>1111</v>
      </c>
      <c r="F129" s="114">
        <v>80</v>
      </c>
      <c r="G129" s="114">
        <v>80</v>
      </c>
      <c r="H129" s="124">
        <f t="shared" si="7"/>
        <v>0</v>
      </c>
      <c r="I129" s="125">
        <v>125</v>
      </c>
      <c r="J129" s="125">
        <f t="shared" si="6"/>
        <v>0</v>
      </c>
      <c r="K129" s="125">
        <v>30</v>
      </c>
      <c r="L129" s="126">
        <f>'[2]MARCH-20'!M129</f>
        <v>9915</v>
      </c>
      <c r="M129" s="125">
        <f t="shared" si="8"/>
        <v>9945</v>
      </c>
      <c r="N129" s="114"/>
      <c r="O129" s="127">
        <f t="shared" si="9"/>
        <v>9945</v>
      </c>
      <c r="P129" s="107"/>
      <c r="Q129" s="4"/>
    </row>
    <row r="130" spans="1:17" x14ac:dyDescent="0.25">
      <c r="A130" s="114">
        <v>125</v>
      </c>
      <c r="B130" s="114" t="s">
        <v>1108</v>
      </c>
      <c r="C130" s="114" t="s">
        <v>1112</v>
      </c>
      <c r="D130" s="114">
        <v>721903241</v>
      </c>
      <c r="E130" s="30" t="s">
        <v>1113</v>
      </c>
      <c r="F130" s="114">
        <v>809</v>
      </c>
      <c r="G130" s="114">
        <v>809</v>
      </c>
      <c r="H130" s="124">
        <f t="shared" si="7"/>
        <v>0</v>
      </c>
      <c r="I130" s="125">
        <v>125</v>
      </c>
      <c r="J130" s="125">
        <f t="shared" si="6"/>
        <v>0</v>
      </c>
      <c r="K130" s="125">
        <v>30</v>
      </c>
      <c r="L130" s="126">
        <f>'[2]MARCH-20'!M130</f>
        <v>1185</v>
      </c>
      <c r="M130" s="125">
        <f t="shared" si="8"/>
        <v>1215</v>
      </c>
      <c r="N130" s="114"/>
      <c r="O130" s="127">
        <f t="shared" si="9"/>
        <v>1215</v>
      </c>
      <c r="P130" s="107"/>
      <c r="Q130" s="4"/>
    </row>
    <row r="131" spans="1:17" x14ac:dyDescent="0.25">
      <c r="A131" s="114">
        <v>126</v>
      </c>
      <c r="B131" s="114" t="s">
        <v>1114</v>
      </c>
      <c r="C131" s="114" t="s">
        <v>1115</v>
      </c>
      <c r="D131" s="114"/>
      <c r="E131" s="114"/>
      <c r="F131" s="114">
        <v>51</v>
      </c>
      <c r="G131" s="114">
        <v>51</v>
      </c>
      <c r="H131" s="124">
        <f t="shared" si="7"/>
        <v>0</v>
      </c>
      <c r="I131" s="125">
        <v>125</v>
      </c>
      <c r="J131" s="125">
        <f t="shared" si="6"/>
        <v>0</v>
      </c>
      <c r="K131" s="125">
        <v>30</v>
      </c>
      <c r="L131" s="126">
        <f>'[2]MARCH-20'!M131</f>
        <v>2990</v>
      </c>
      <c r="M131" s="125">
        <f t="shared" si="8"/>
        <v>3020</v>
      </c>
      <c r="N131" s="114"/>
      <c r="O131" s="127">
        <f t="shared" si="9"/>
        <v>3020</v>
      </c>
      <c r="P131" s="107"/>
      <c r="Q131" s="4"/>
    </row>
    <row r="132" spans="1:17" x14ac:dyDescent="0.25">
      <c r="A132" s="114">
        <v>127</v>
      </c>
      <c r="B132" s="114" t="s">
        <v>1116</v>
      </c>
      <c r="C132" s="114" t="s">
        <v>1117</v>
      </c>
      <c r="D132" s="114">
        <v>724107666</v>
      </c>
      <c r="E132" s="114"/>
      <c r="F132" s="114">
        <v>11</v>
      </c>
      <c r="G132" s="114">
        <v>11</v>
      </c>
      <c r="H132" s="124">
        <f t="shared" si="7"/>
        <v>0</v>
      </c>
      <c r="I132" s="125">
        <v>125</v>
      </c>
      <c r="J132" s="125">
        <f t="shared" si="6"/>
        <v>0</v>
      </c>
      <c r="K132" s="125">
        <v>30</v>
      </c>
      <c r="L132" s="126">
        <f>'[2]MARCH-20'!M132</f>
        <v>0</v>
      </c>
      <c r="M132" s="125">
        <f t="shared" si="8"/>
        <v>30</v>
      </c>
      <c r="N132" s="114"/>
      <c r="O132" s="127">
        <f t="shared" si="9"/>
        <v>30</v>
      </c>
      <c r="P132" s="128"/>
      <c r="Q132" s="4"/>
    </row>
    <row r="133" spans="1:17" x14ac:dyDescent="0.25">
      <c r="A133" s="114">
        <v>128</v>
      </c>
      <c r="B133" s="114" t="s">
        <v>1118</v>
      </c>
      <c r="C133" s="114" t="s">
        <v>1119</v>
      </c>
      <c r="D133" s="114">
        <v>720572965</v>
      </c>
      <c r="E133" s="30" t="s">
        <v>1120</v>
      </c>
      <c r="F133" s="114">
        <f>577+8</f>
        <v>585</v>
      </c>
      <c r="G133" s="114">
        <f>577+8</f>
        <v>585</v>
      </c>
      <c r="H133" s="124">
        <f t="shared" si="7"/>
        <v>0</v>
      </c>
      <c r="I133" s="125">
        <v>125</v>
      </c>
      <c r="J133" s="125">
        <f t="shared" si="6"/>
        <v>0</v>
      </c>
      <c r="K133" s="125">
        <v>30</v>
      </c>
      <c r="L133" s="126">
        <f>'[2]MARCH-20'!M133</f>
        <v>0</v>
      </c>
      <c r="M133" s="125">
        <f t="shared" si="8"/>
        <v>30</v>
      </c>
      <c r="N133" s="125"/>
      <c r="O133" s="127">
        <v>0</v>
      </c>
      <c r="P133" s="128"/>
      <c r="Q133" s="4"/>
    </row>
    <row r="134" spans="1:17" x14ac:dyDescent="0.25">
      <c r="A134" s="114">
        <v>129</v>
      </c>
      <c r="B134" s="134" t="s">
        <v>1121</v>
      </c>
      <c r="C134" s="134" t="s">
        <v>1122</v>
      </c>
      <c r="D134" s="114">
        <v>717591240</v>
      </c>
      <c r="E134" s="134"/>
      <c r="F134" s="114">
        <v>1702</v>
      </c>
      <c r="G134" s="114">
        <v>1702</v>
      </c>
      <c r="H134" s="124">
        <f t="shared" si="7"/>
        <v>0</v>
      </c>
      <c r="I134" s="125">
        <v>125</v>
      </c>
      <c r="J134" s="125">
        <f t="shared" ref="J134:J167" si="10">H134*I134</f>
        <v>0</v>
      </c>
      <c r="K134" s="125">
        <v>30</v>
      </c>
      <c r="L134" s="126">
        <f>'[2]MARCH-20'!M134</f>
        <v>25</v>
      </c>
      <c r="M134" s="125">
        <f t="shared" si="8"/>
        <v>55</v>
      </c>
      <c r="N134" s="114"/>
      <c r="O134" s="127">
        <f t="shared" si="9"/>
        <v>55</v>
      </c>
      <c r="P134" s="128"/>
      <c r="Q134" s="4"/>
    </row>
    <row r="135" spans="1:17" x14ac:dyDescent="0.25">
      <c r="A135" s="114">
        <v>130</v>
      </c>
      <c r="B135" s="114" t="s">
        <v>1123</v>
      </c>
      <c r="C135" s="114" t="s">
        <v>1124</v>
      </c>
      <c r="D135" s="114">
        <v>720991052</v>
      </c>
      <c r="E135" s="114"/>
      <c r="F135" s="114">
        <v>14</v>
      </c>
      <c r="G135" s="114">
        <v>14</v>
      </c>
      <c r="H135" s="124">
        <f t="shared" ref="H135:H167" si="11">G135-F135</f>
        <v>0</v>
      </c>
      <c r="I135" s="125">
        <v>125</v>
      </c>
      <c r="J135" s="125">
        <f t="shared" si="10"/>
        <v>0</v>
      </c>
      <c r="K135" s="125">
        <v>30</v>
      </c>
      <c r="L135" s="126">
        <f>'[2]MARCH-20'!M135</f>
        <v>780</v>
      </c>
      <c r="M135" s="125">
        <f t="shared" ref="M135:M167" si="12">J135+K135+L135</f>
        <v>810</v>
      </c>
      <c r="N135" s="114"/>
      <c r="O135" s="127">
        <f t="shared" si="9"/>
        <v>810</v>
      </c>
      <c r="P135" s="128"/>
      <c r="Q135" s="4"/>
    </row>
    <row r="136" spans="1:17" x14ac:dyDescent="0.25">
      <c r="A136" s="114">
        <v>131</v>
      </c>
      <c r="B136" s="114" t="s">
        <v>1125</v>
      </c>
      <c r="C136" s="114" t="s">
        <v>1126</v>
      </c>
      <c r="D136" s="114">
        <v>722547799</v>
      </c>
      <c r="E136" s="30" t="s">
        <v>1127</v>
      </c>
      <c r="F136" s="114">
        <v>883</v>
      </c>
      <c r="G136" s="114">
        <v>883</v>
      </c>
      <c r="H136" s="124">
        <f t="shared" si="11"/>
        <v>0</v>
      </c>
      <c r="I136" s="125">
        <v>125</v>
      </c>
      <c r="J136" s="125">
        <f t="shared" si="10"/>
        <v>0</v>
      </c>
      <c r="K136" s="125">
        <v>30</v>
      </c>
      <c r="L136" s="126">
        <f>'[2]MARCH-20'!M136</f>
        <v>90</v>
      </c>
      <c r="M136" s="125">
        <f t="shared" si="12"/>
        <v>120</v>
      </c>
      <c r="N136" s="114"/>
      <c r="O136" s="127">
        <f t="shared" si="9"/>
        <v>120</v>
      </c>
      <c r="P136" s="128"/>
      <c r="Q136" s="4"/>
    </row>
    <row r="137" spans="1:17" x14ac:dyDescent="0.25">
      <c r="A137" s="114">
        <v>132</v>
      </c>
      <c r="B137" s="114" t="s">
        <v>1128</v>
      </c>
      <c r="C137" s="114" t="s">
        <v>1129</v>
      </c>
      <c r="D137" s="114">
        <v>722705960</v>
      </c>
      <c r="E137" s="30" t="s">
        <v>1130</v>
      </c>
      <c r="F137" s="114">
        <v>944</v>
      </c>
      <c r="G137" s="114">
        <v>944</v>
      </c>
      <c r="H137" s="124">
        <f t="shared" si="11"/>
        <v>0</v>
      </c>
      <c r="I137" s="125">
        <v>125</v>
      </c>
      <c r="J137" s="125">
        <f t="shared" si="10"/>
        <v>0</v>
      </c>
      <c r="K137" s="125">
        <v>30</v>
      </c>
      <c r="L137" s="126">
        <f>'[2]MARCH-20'!M137</f>
        <v>0</v>
      </c>
      <c r="M137" s="125">
        <f t="shared" si="12"/>
        <v>30</v>
      </c>
      <c r="N137" s="114"/>
      <c r="O137" s="127">
        <f t="shared" si="9"/>
        <v>30</v>
      </c>
      <c r="P137" s="128"/>
      <c r="Q137" s="4"/>
    </row>
    <row r="138" spans="1:17" x14ac:dyDescent="0.25">
      <c r="A138" s="114">
        <v>133</v>
      </c>
      <c r="B138" s="114" t="s">
        <v>1131</v>
      </c>
      <c r="C138" s="114" t="s">
        <v>1132</v>
      </c>
      <c r="D138" s="114">
        <v>722982846</v>
      </c>
      <c r="E138" s="114"/>
      <c r="F138" s="114">
        <v>307</v>
      </c>
      <c r="G138" s="114">
        <v>307</v>
      </c>
      <c r="H138" s="124">
        <f t="shared" si="11"/>
        <v>0</v>
      </c>
      <c r="I138" s="125">
        <v>125</v>
      </c>
      <c r="J138" s="125">
        <f t="shared" si="10"/>
        <v>0</v>
      </c>
      <c r="K138" s="125">
        <v>30</v>
      </c>
      <c r="L138" s="126">
        <f>'[2]MARCH-20'!M138</f>
        <v>0</v>
      </c>
      <c r="M138" s="125">
        <f t="shared" si="12"/>
        <v>30</v>
      </c>
      <c r="N138" s="114"/>
      <c r="O138" s="127">
        <f t="shared" si="9"/>
        <v>30</v>
      </c>
      <c r="P138" s="128"/>
      <c r="Q138" s="4"/>
    </row>
    <row r="139" spans="1:17" x14ac:dyDescent="0.25">
      <c r="A139" s="114">
        <v>134</v>
      </c>
      <c r="B139" s="136" t="s">
        <v>1133</v>
      </c>
      <c r="C139" s="136" t="s">
        <v>1134</v>
      </c>
      <c r="D139" s="114">
        <v>722706984</v>
      </c>
      <c r="E139" s="136"/>
      <c r="F139" s="114">
        <v>282</v>
      </c>
      <c r="G139" s="114">
        <v>282</v>
      </c>
      <c r="H139" s="124">
        <f t="shared" si="11"/>
        <v>0</v>
      </c>
      <c r="I139" s="125">
        <v>125</v>
      </c>
      <c r="J139" s="125">
        <f t="shared" si="10"/>
        <v>0</v>
      </c>
      <c r="K139" s="125">
        <v>30</v>
      </c>
      <c r="L139" s="126">
        <f>'[2]MARCH-20'!M139</f>
        <v>1710</v>
      </c>
      <c r="M139" s="125">
        <f t="shared" si="12"/>
        <v>1740</v>
      </c>
      <c r="N139" s="114"/>
      <c r="O139" s="127">
        <f t="shared" si="9"/>
        <v>1740</v>
      </c>
      <c r="P139" s="128"/>
      <c r="Q139" s="4"/>
    </row>
    <row r="140" spans="1:17" x14ac:dyDescent="0.25">
      <c r="A140" s="114">
        <v>135</v>
      </c>
      <c r="B140" s="114" t="s">
        <v>1135</v>
      </c>
      <c r="C140" s="140" t="s">
        <v>1136</v>
      </c>
      <c r="D140" s="114">
        <v>726401501</v>
      </c>
      <c r="E140" s="140"/>
      <c r="F140" s="114">
        <v>205</v>
      </c>
      <c r="G140" s="114">
        <v>205</v>
      </c>
      <c r="H140" s="124">
        <f t="shared" si="11"/>
        <v>0</v>
      </c>
      <c r="I140" s="125">
        <v>125</v>
      </c>
      <c r="J140" s="125">
        <f t="shared" si="10"/>
        <v>0</v>
      </c>
      <c r="K140" s="125">
        <v>30</v>
      </c>
      <c r="L140" s="126">
        <f>'[2]MARCH-20'!M140</f>
        <v>0</v>
      </c>
      <c r="M140" s="125">
        <f t="shared" si="12"/>
        <v>30</v>
      </c>
      <c r="N140" s="114"/>
      <c r="O140" s="127">
        <f t="shared" si="9"/>
        <v>30</v>
      </c>
      <c r="P140" s="128"/>
      <c r="Q140" s="4"/>
    </row>
    <row r="141" spans="1:17" x14ac:dyDescent="0.25">
      <c r="A141" s="114">
        <v>136</v>
      </c>
      <c r="B141" s="114" t="s">
        <v>1137</v>
      </c>
      <c r="C141" s="114" t="s">
        <v>1138</v>
      </c>
      <c r="D141" s="114">
        <v>715053280</v>
      </c>
      <c r="E141" s="114"/>
      <c r="F141" s="114">
        <v>352</v>
      </c>
      <c r="G141" s="114">
        <v>352</v>
      </c>
      <c r="H141" s="124">
        <f t="shared" si="11"/>
        <v>0</v>
      </c>
      <c r="I141" s="125">
        <v>125</v>
      </c>
      <c r="J141" s="125">
        <f t="shared" si="10"/>
        <v>0</v>
      </c>
      <c r="K141" s="125">
        <v>30</v>
      </c>
      <c r="L141" s="126">
        <f>'[2]MARCH-20'!M141</f>
        <v>-1060</v>
      </c>
      <c r="M141" s="125">
        <f t="shared" si="12"/>
        <v>-1030</v>
      </c>
      <c r="N141" s="114"/>
      <c r="O141" s="127">
        <f t="shared" si="9"/>
        <v>-1030</v>
      </c>
      <c r="P141" s="128"/>
      <c r="Q141" s="4"/>
    </row>
    <row r="142" spans="1:17" x14ac:dyDescent="0.25">
      <c r="A142" s="114">
        <v>137</v>
      </c>
      <c r="B142" s="114" t="s">
        <v>1139</v>
      </c>
      <c r="C142" s="114" t="s">
        <v>1140</v>
      </c>
      <c r="D142" s="141">
        <v>722403307</v>
      </c>
      <c r="E142" s="30" t="s">
        <v>1141</v>
      </c>
      <c r="F142" s="141">
        <v>438</v>
      </c>
      <c r="G142" s="141">
        <v>438</v>
      </c>
      <c r="H142" s="124">
        <f t="shared" si="11"/>
        <v>0</v>
      </c>
      <c r="I142" s="125">
        <v>125</v>
      </c>
      <c r="J142" s="125">
        <f t="shared" si="10"/>
        <v>0</v>
      </c>
      <c r="K142" s="125">
        <v>30</v>
      </c>
      <c r="L142" s="126">
        <f>'[2]MARCH-20'!M142</f>
        <v>7402</v>
      </c>
      <c r="M142" s="125">
        <f t="shared" si="12"/>
        <v>7432</v>
      </c>
      <c r="N142" s="114"/>
      <c r="O142" s="127">
        <f t="shared" si="9"/>
        <v>7432</v>
      </c>
      <c r="P142" s="107"/>
      <c r="Q142" s="4"/>
    </row>
    <row r="143" spans="1:17" x14ac:dyDescent="0.25">
      <c r="A143" s="114">
        <v>138</v>
      </c>
      <c r="B143" s="114" t="s">
        <v>1114</v>
      </c>
      <c r="C143" s="114" t="s">
        <v>1142</v>
      </c>
      <c r="D143" s="114">
        <v>707181629</v>
      </c>
      <c r="E143" s="114"/>
      <c r="F143" s="114">
        <v>82</v>
      </c>
      <c r="G143" s="114">
        <v>82</v>
      </c>
      <c r="H143" s="124">
        <f t="shared" si="11"/>
        <v>0</v>
      </c>
      <c r="I143" s="125">
        <v>125</v>
      </c>
      <c r="J143" s="125">
        <f t="shared" si="10"/>
        <v>0</v>
      </c>
      <c r="K143" s="125">
        <v>30</v>
      </c>
      <c r="L143" s="126">
        <f>'[2]MARCH-20'!M143</f>
        <v>140</v>
      </c>
      <c r="M143" s="125">
        <f t="shared" si="12"/>
        <v>170</v>
      </c>
      <c r="N143" s="114"/>
      <c r="O143" s="127">
        <f t="shared" si="9"/>
        <v>170</v>
      </c>
      <c r="P143" s="107"/>
      <c r="Q143" s="4"/>
    </row>
    <row r="144" spans="1:17" x14ac:dyDescent="0.25">
      <c r="A144" s="114">
        <v>139</v>
      </c>
      <c r="B144" s="114" t="s">
        <v>1143</v>
      </c>
      <c r="C144" s="114" t="s">
        <v>1144</v>
      </c>
      <c r="D144" s="114">
        <v>725126418</v>
      </c>
      <c r="E144" s="114"/>
      <c r="F144" s="114">
        <v>191</v>
      </c>
      <c r="G144" s="114">
        <v>191</v>
      </c>
      <c r="H144" s="124">
        <f t="shared" si="11"/>
        <v>0</v>
      </c>
      <c r="I144" s="125">
        <v>125</v>
      </c>
      <c r="J144" s="125">
        <f t="shared" si="10"/>
        <v>0</v>
      </c>
      <c r="K144" s="125">
        <v>30</v>
      </c>
      <c r="L144" s="126">
        <f>'[2]MARCH-20'!M144</f>
        <v>0</v>
      </c>
      <c r="M144" s="125">
        <f t="shared" si="12"/>
        <v>30</v>
      </c>
      <c r="N144" s="114"/>
      <c r="O144" s="127">
        <f t="shared" si="9"/>
        <v>30</v>
      </c>
      <c r="P144" s="128"/>
      <c r="Q144" s="4"/>
    </row>
    <row r="145" spans="1:17" x14ac:dyDescent="0.25">
      <c r="A145" s="114">
        <v>140</v>
      </c>
      <c r="B145" s="114" t="s">
        <v>1145</v>
      </c>
      <c r="C145" s="114" t="s">
        <v>1146</v>
      </c>
      <c r="D145" s="114">
        <v>722571008</v>
      </c>
      <c r="E145" s="114"/>
      <c r="F145" s="114">
        <v>135</v>
      </c>
      <c r="G145" s="114">
        <v>135</v>
      </c>
      <c r="H145" s="124">
        <f t="shared" si="11"/>
        <v>0</v>
      </c>
      <c r="I145" s="125">
        <v>125</v>
      </c>
      <c r="J145" s="125">
        <f t="shared" si="10"/>
        <v>0</v>
      </c>
      <c r="K145" s="125">
        <v>30</v>
      </c>
      <c r="L145" s="126">
        <f>'[2]MARCH-20'!M145</f>
        <v>14385</v>
      </c>
      <c r="M145" s="125">
        <f t="shared" si="12"/>
        <v>14415</v>
      </c>
      <c r="N145" s="114"/>
      <c r="O145" s="127">
        <f t="shared" si="9"/>
        <v>14415</v>
      </c>
      <c r="P145" s="128"/>
      <c r="Q145" s="4"/>
    </row>
    <row r="146" spans="1:17" x14ac:dyDescent="0.25">
      <c r="A146" s="114">
        <v>141</v>
      </c>
      <c r="B146" s="114" t="s">
        <v>1147</v>
      </c>
      <c r="C146" s="114" t="s">
        <v>1148</v>
      </c>
      <c r="D146" s="114">
        <v>720464716</v>
      </c>
      <c r="E146" s="30" t="s">
        <v>1149</v>
      </c>
      <c r="F146" s="114">
        <v>96</v>
      </c>
      <c r="G146" s="114">
        <v>96</v>
      </c>
      <c r="H146" s="124">
        <f t="shared" si="11"/>
        <v>0</v>
      </c>
      <c r="I146" s="125">
        <v>125</v>
      </c>
      <c r="J146" s="125">
        <f t="shared" si="10"/>
        <v>0</v>
      </c>
      <c r="K146" s="125">
        <v>30</v>
      </c>
      <c r="L146" s="126">
        <f>'[2]MARCH-20'!M146</f>
        <v>280</v>
      </c>
      <c r="M146" s="125">
        <f t="shared" si="12"/>
        <v>310</v>
      </c>
      <c r="N146" s="114"/>
      <c r="O146" s="127">
        <f t="shared" si="9"/>
        <v>310</v>
      </c>
      <c r="P146" s="128"/>
      <c r="Q146" s="4"/>
    </row>
    <row r="147" spans="1:17" x14ac:dyDescent="0.25">
      <c r="A147" s="114">
        <v>142</v>
      </c>
      <c r="B147" s="114" t="s">
        <v>1150</v>
      </c>
      <c r="C147" s="114" t="s">
        <v>1151</v>
      </c>
      <c r="D147" s="142">
        <v>722668396</v>
      </c>
      <c r="E147" s="30" t="s">
        <v>1152</v>
      </c>
      <c r="F147" s="114">
        <v>45</v>
      </c>
      <c r="G147" s="114">
        <v>45</v>
      </c>
      <c r="H147" s="124">
        <f t="shared" si="11"/>
        <v>0</v>
      </c>
      <c r="I147" s="125">
        <v>125</v>
      </c>
      <c r="J147" s="125">
        <f t="shared" si="10"/>
        <v>0</v>
      </c>
      <c r="K147" s="125">
        <v>30</v>
      </c>
      <c r="L147" s="126">
        <f>'[2]MARCH-20'!M147</f>
        <v>0</v>
      </c>
      <c r="M147" s="125">
        <f t="shared" si="12"/>
        <v>30</v>
      </c>
      <c r="N147" s="114"/>
      <c r="O147" s="127">
        <f t="shared" si="9"/>
        <v>30</v>
      </c>
      <c r="P147" s="128"/>
      <c r="Q147" s="4"/>
    </row>
    <row r="148" spans="1:17" x14ac:dyDescent="0.25">
      <c r="A148" s="114">
        <v>143</v>
      </c>
      <c r="B148" s="114" t="s">
        <v>1153</v>
      </c>
      <c r="C148" s="114" t="s">
        <v>1154</v>
      </c>
      <c r="D148" s="114">
        <v>712970209</v>
      </c>
      <c r="E148" s="114"/>
      <c r="F148" s="114">
        <v>524</v>
      </c>
      <c r="G148" s="114">
        <v>524</v>
      </c>
      <c r="H148" s="124">
        <f t="shared" si="11"/>
        <v>0</v>
      </c>
      <c r="I148" s="125">
        <v>125</v>
      </c>
      <c r="J148" s="125">
        <f t="shared" si="10"/>
        <v>0</v>
      </c>
      <c r="K148" s="125">
        <v>30</v>
      </c>
      <c r="L148" s="126">
        <f>'[2]MARCH-20'!M148</f>
        <v>935</v>
      </c>
      <c r="M148" s="125">
        <f t="shared" si="12"/>
        <v>965</v>
      </c>
      <c r="N148" s="114"/>
      <c r="O148" s="127">
        <f t="shared" si="9"/>
        <v>965</v>
      </c>
      <c r="P148" s="128"/>
      <c r="Q148" s="4"/>
    </row>
    <row r="149" spans="1:17" x14ac:dyDescent="0.25">
      <c r="A149" s="114">
        <v>144</v>
      </c>
      <c r="B149" s="114" t="s">
        <v>1155</v>
      </c>
      <c r="C149" s="114" t="s">
        <v>1156</v>
      </c>
      <c r="D149" s="114">
        <v>716914267</v>
      </c>
      <c r="E149" s="30" t="s">
        <v>1157</v>
      </c>
      <c r="F149" s="114">
        <v>436</v>
      </c>
      <c r="G149" s="114">
        <v>436</v>
      </c>
      <c r="H149" s="124">
        <f t="shared" si="11"/>
        <v>0</v>
      </c>
      <c r="I149" s="125">
        <v>125</v>
      </c>
      <c r="J149" s="125">
        <f t="shared" si="10"/>
        <v>0</v>
      </c>
      <c r="K149" s="125">
        <v>30</v>
      </c>
      <c r="L149" s="126">
        <f>'[2]MARCH-20'!M149</f>
        <v>0</v>
      </c>
      <c r="M149" s="125">
        <f t="shared" si="12"/>
        <v>30</v>
      </c>
      <c r="N149" s="114"/>
      <c r="O149" s="127">
        <f t="shared" si="9"/>
        <v>30</v>
      </c>
      <c r="P149" s="128"/>
      <c r="Q149" s="4"/>
    </row>
    <row r="150" spans="1:17" x14ac:dyDescent="0.25">
      <c r="A150" s="114">
        <v>145</v>
      </c>
      <c r="B150" s="114" t="s">
        <v>1158</v>
      </c>
      <c r="C150" s="114" t="s">
        <v>1159</v>
      </c>
      <c r="D150" s="114">
        <v>711640202</v>
      </c>
      <c r="E150" s="114"/>
      <c r="F150" s="114">
        <v>1160</v>
      </c>
      <c r="G150" s="114">
        <v>1160</v>
      </c>
      <c r="H150" s="124">
        <f t="shared" si="11"/>
        <v>0</v>
      </c>
      <c r="I150" s="125">
        <v>125</v>
      </c>
      <c r="J150" s="125">
        <f t="shared" si="10"/>
        <v>0</v>
      </c>
      <c r="K150" s="125">
        <v>30</v>
      </c>
      <c r="L150" s="126">
        <f>'[2]MARCH-20'!M150</f>
        <v>2135</v>
      </c>
      <c r="M150" s="125">
        <f t="shared" si="12"/>
        <v>2165</v>
      </c>
      <c r="N150" s="114"/>
      <c r="O150" s="127">
        <f t="shared" si="9"/>
        <v>2165</v>
      </c>
      <c r="P150" s="107"/>
      <c r="Q150" s="4"/>
    </row>
    <row r="151" spans="1:17" x14ac:dyDescent="0.25">
      <c r="A151" s="114">
        <v>146</v>
      </c>
      <c r="B151" s="114" t="s">
        <v>1160</v>
      </c>
      <c r="C151" s="114" t="s">
        <v>1161</v>
      </c>
      <c r="D151" s="114">
        <v>725248481</v>
      </c>
      <c r="E151" s="114"/>
      <c r="F151" s="114">
        <v>1072</v>
      </c>
      <c r="G151" s="114">
        <v>1072</v>
      </c>
      <c r="H151" s="124">
        <f t="shared" si="11"/>
        <v>0</v>
      </c>
      <c r="I151" s="125">
        <v>125</v>
      </c>
      <c r="J151" s="125">
        <f t="shared" si="10"/>
        <v>0</v>
      </c>
      <c r="K151" s="125">
        <v>30</v>
      </c>
      <c r="L151" s="126">
        <f>'[2]MARCH-20'!M151</f>
        <v>3685</v>
      </c>
      <c r="M151" s="125">
        <f t="shared" si="12"/>
        <v>3715</v>
      </c>
      <c r="N151" s="114"/>
      <c r="O151" s="127">
        <f t="shared" si="9"/>
        <v>3715</v>
      </c>
      <c r="P151" s="128"/>
      <c r="Q151" s="4"/>
    </row>
    <row r="152" spans="1:17" x14ac:dyDescent="0.25">
      <c r="A152" s="114">
        <v>147</v>
      </c>
      <c r="B152" s="114" t="s">
        <v>1162</v>
      </c>
      <c r="C152" s="114" t="s">
        <v>1163</v>
      </c>
      <c r="D152" s="114">
        <v>720007033</v>
      </c>
      <c r="E152" s="114"/>
      <c r="F152" s="114">
        <v>242</v>
      </c>
      <c r="G152" s="114">
        <v>242</v>
      </c>
      <c r="H152" s="124">
        <f t="shared" si="11"/>
        <v>0</v>
      </c>
      <c r="I152" s="125">
        <v>125</v>
      </c>
      <c r="J152" s="125">
        <f t="shared" si="10"/>
        <v>0</v>
      </c>
      <c r="K152" s="125">
        <v>30</v>
      </c>
      <c r="L152" s="126">
        <f>'[2]MARCH-20'!M152</f>
        <v>0</v>
      </c>
      <c r="M152" s="125">
        <f t="shared" si="12"/>
        <v>30</v>
      </c>
      <c r="N152" s="114"/>
      <c r="O152" s="127">
        <f t="shared" si="9"/>
        <v>30</v>
      </c>
      <c r="P152" s="128"/>
      <c r="Q152" s="4"/>
    </row>
    <row r="153" spans="1:17" x14ac:dyDescent="0.25">
      <c r="A153" s="114">
        <v>148</v>
      </c>
      <c r="B153" s="114" t="s">
        <v>1164</v>
      </c>
      <c r="C153" s="114" t="s">
        <v>1165</v>
      </c>
      <c r="D153" s="114">
        <v>721945574</v>
      </c>
      <c r="E153" s="114"/>
      <c r="F153" s="114">
        <v>441</v>
      </c>
      <c r="G153" s="114">
        <v>441</v>
      </c>
      <c r="H153" s="124">
        <f t="shared" si="11"/>
        <v>0</v>
      </c>
      <c r="I153" s="125">
        <v>125</v>
      </c>
      <c r="J153" s="125">
        <f t="shared" si="10"/>
        <v>0</v>
      </c>
      <c r="K153" s="125">
        <v>30</v>
      </c>
      <c r="L153" s="126">
        <f>'[2]MARCH-20'!M153</f>
        <v>-720</v>
      </c>
      <c r="M153" s="125">
        <f t="shared" si="12"/>
        <v>-690</v>
      </c>
      <c r="N153" s="114"/>
      <c r="O153" s="127">
        <f t="shared" si="9"/>
        <v>-690</v>
      </c>
      <c r="P153" s="128"/>
      <c r="Q153" s="4"/>
    </row>
    <row r="154" spans="1:17" x14ac:dyDescent="0.25">
      <c r="A154" s="114">
        <v>149</v>
      </c>
      <c r="B154" s="143" t="s">
        <v>1166</v>
      </c>
      <c r="C154" s="114" t="s">
        <v>1167</v>
      </c>
      <c r="D154" s="114">
        <v>722242762</v>
      </c>
      <c r="E154" s="30" t="s">
        <v>1168</v>
      </c>
      <c r="F154" s="114">
        <v>251</v>
      </c>
      <c r="G154" s="114">
        <v>251</v>
      </c>
      <c r="H154" s="124">
        <f t="shared" si="11"/>
        <v>0</v>
      </c>
      <c r="I154" s="125">
        <v>125</v>
      </c>
      <c r="J154" s="125">
        <f t="shared" si="10"/>
        <v>0</v>
      </c>
      <c r="K154" s="125">
        <v>30</v>
      </c>
      <c r="L154" s="126">
        <f>'[2]MARCH-20'!M154</f>
        <v>-30</v>
      </c>
      <c r="M154" s="125">
        <f t="shared" si="12"/>
        <v>0</v>
      </c>
      <c r="N154" s="114"/>
      <c r="O154" s="127">
        <f t="shared" si="9"/>
        <v>0</v>
      </c>
      <c r="P154" s="128"/>
      <c r="Q154" s="4"/>
    </row>
    <row r="155" spans="1:17" x14ac:dyDescent="0.25">
      <c r="A155" s="114">
        <v>150</v>
      </c>
      <c r="B155" s="114" t="s">
        <v>1169</v>
      </c>
      <c r="C155" s="114" t="s">
        <v>1170</v>
      </c>
      <c r="D155" s="114">
        <v>721258031</v>
      </c>
      <c r="E155" s="30" t="s">
        <v>1171</v>
      </c>
      <c r="F155" s="114">
        <v>107</v>
      </c>
      <c r="G155" s="114">
        <v>107</v>
      </c>
      <c r="H155" s="124">
        <f t="shared" si="11"/>
        <v>0</v>
      </c>
      <c r="I155" s="125">
        <v>125</v>
      </c>
      <c r="J155" s="125">
        <f t="shared" si="10"/>
        <v>0</v>
      </c>
      <c r="K155" s="125">
        <v>30</v>
      </c>
      <c r="L155" s="126">
        <f>'[2]MARCH-20'!M155</f>
        <v>495</v>
      </c>
      <c r="M155" s="125">
        <f t="shared" si="12"/>
        <v>525</v>
      </c>
      <c r="N155" s="114"/>
      <c r="O155" s="127">
        <f t="shared" si="9"/>
        <v>525</v>
      </c>
      <c r="P155" s="128"/>
      <c r="Q155" s="4"/>
    </row>
    <row r="156" spans="1:17" x14ac:dyDescent="0.25">
      <c r="A156" s="114">
        <v>151</v>
      </c>
      <c r="B156" s="114" t="s">
        <v>1172</v>
      </c>
      <c r="C156" s="114" t="s">
        <v>1173</v>
      </c>
      <c r="D156" s="114"/>
      <c r="E156" s="114"/>
      <c r="F156" s="114"/>
      <c r="G156" s="114"/>
      <c r="H156" s="124">
        <f t="shared" si="11"/>
        <v>0</v>
      </c>
      <c r="I156" s="125">
        <v>125</v>
      </c>
      <c r="J156" s="125">
        <f t="shared" si="10"/>
        <v>0</v>
      </c>
      <c r="K156" s="125">
        <v>30</v>
      </c>
      <c r="L156" s="126">
        <f>'[2]MARCH-20'!M156</f>
        <v>470</v>
      </c>
      <c r="M156" s="125">
        <f t="shared" si="12"/>
        <v>500</v>
      </c>
      <c r="N156" s="114"/>
      <c r="O156" s="127">
        <f t="shared" si="9"/>
        <v>500</v>
      </c>
      <c r="P156" s="128"/>
      <c r="Q156" s="4"/>
    </row>
    <row r="157" spans="1:17" x14ac:dyDescent="0.25">
      <c r="A157" s="114">
        <v>152</v>
      </c>
      <c r="B157" s="114" t="s">
        <v>1174</v>
      </c>
      <c r="C157" s="114" t="s">
        <v>1175</v>
      </c>
      <c r="D157" s="114"/>
      <c r="E157" s="114"/>
      <c r="F157" s="114">
        <v>25</v>
      </c>
      <c r="G157" s="114">
        <v>25</v>
      </c>
      <c r="H157" s="124">
        <f t="shared" si="11"/>
        <v>0</v>
      </c>
      <c r="I157" s="125">
        <v>125</v>
      </c>
      <c r="J157" s="125">
        <f t="shared" si="10"/>
        <v>0</v>
      </c>
      <c r="K157" s="125">
        <v>30</v>
      </c>
      <c r="L157" s="126">
        <f>'[2]MARCH-20'!M157</f>
        <v>1090</v>
      </c>
      <c r="M157" s="125">
        <f t="shared" si="12"/>
        <v>1120</v>
      </c>
      <c r="N157" s="114"/>
      <c r="O157" s="127">
        <f t="shared" si="9"/>
        <v>1120</v>
      </c>
      <c r="P157" s="128"/>
      <c r="Q157" s="4"/>
    </row>
    <row r="158" spans="1:17" x14ac:dyDescent="0.25">
      <c r="A158" s="114">
        <v>153</v>
      </c>
      <c r="B158" s="114" t="s">
        <v>1176</v>
      </c>
      <c r="C158" s="114" t="s">
        <v>1177</v>
      </c>
      <c r="D158" s="114"/>
      <c r="E158" s="114"/>
      <c r="F158" s="114">
        <v>29</v>
      </c>
      <c r="G158" s="114">
        <v>29</v>
      </c>
      <c r="H158" s="124">
        <f t="shared" si="11"/>
        <v>0</v>
      </c>
      <c r="I158" s="125">
        <v>125</v>
      </c>
      <c r="J158" s="125">
        <f t="shared" si="10"/>
        <v>0</v>
      </c>
      <c r="K158" s="125">
        <v>30</v>
      </c>
      <c r="L158" s="126">
        <f>'[2]MARCH-20'!M158</f>
        <v>155</v>
      </c>
      <c r="M158" s="125">
        <f t="shared" si="12"/>
        <v>185</v>
      </c>
      <c r="N158" s="114"/>
      <c r="O158" s="127">
        <f t="shared" si="9"/>
        <v>185</v>
      </c>
      <c r="P158" s="128"/>
      <c r="Q158" s="4"/>
    </row>
    <row r="159" spans="1:17" x14ac:dyDescent="0.25">
      <c r="A159" s="114">
        <v>154</v>
      </c>
      <c r="B159" s="114" t="s">
        <v>1172</v>
      </c>
      <c r="C159" s="114" t="s">
        <v>1178</v>
      </c>
      <c r="D159" s="114"/>
      <c r="E159" s="114"/>
      <c r="F159" s="114">
        <v>115</v>
      </c>
      <c r="G159" s="114">
        <v>115</v>
      </c>
      <c r="H159" s="124">
        <f t="shared" si="11"/>
        <v>0</v>
      </c>
      <c r="I159" s="125">
        <v>125</v>
      </c>
      <c r="J159" s="125">
        <f t="shared" si="10"/>
        <v>0</v>
      </c>
      <c r="K159" s="125">
        <v>30</v>
      </c>
      <c r="L159" s="126">
        <f>'[2]MARCH-20'!M159</f>
        <v>8370</v>
      </c>
      <c r="M159" s="125">
        <f t="shared" si="12"/>
        <v>8400</v>
      </c>
      <c r="N159" s="114"/>
      <c r="O159" s="127">
        <f t="shared" si="9"/>
        <v>8400</v>
      </c>
      <c r="P159" s="128"/>
      <c r="Q159" s="4"/>
    </row>
    <row r="160" spans="1:17" x14ac:dyDescent="0.25">
      <c r="A160" s="114">
        <v>155</v>
      </c>
      <c r="B160" s="114" t="s">
        <v>1179</v>
      </c>
      <c r="C160" s="114" t="s">
        <v>1180</v>
      </c>
      <c r="D160" s="114">
        <v>722117116</v>
      </c>
      <c r="E160" s="30" t="s">
        <v>1181</v>
      </c>
      <c r="F160" s="114">
        <v>138</v>
      </c>
      <c r="G160" s="114">
        <v>138</v>
      </c>
      <c r="H160" s="124">
        <f t="shared" si="11"/>
        <v>0</v>
      </c>
      <c r="I160" s="125">
        <v>125</v>
      </c>
      <c r="J160" s="125">
        <f t="shared" si="10"/>
        <v>0</v>
      </c>
      <c r="K160" s="125">
        <v>30</v>
      </c>
      <c r="L160" s="126">
        <f>'[2]MARCH-20'!M160</f>
        <v>0</v>
      </c>
      <c r="M160" s="125">
        <f t="shared" si="12"/>
        <v>30</v>
      </c>
      <c r="N160" s="114"/>
      <c r="O160" s="127">
        <f t="shared" si="9"/>
        <v>30</v>
      </c>
      <c r="P160" s="128"/>
      <c r="Q160" s="4"/>
    </row>
    <row r="161" spans="1:17" x14ac:dyDescent="0.25">
      <c r="A161" s="114">
        <v>156</v>
      </c>
      <c r="B161" s="114" t="s">
        <v>1182</v>
      </c>
      <c r="C161" s="114" t="s">
        <v>1183</v>
      </c>
      <c r="D161" s="114">
        <v>723409641</v>
      </c>
      <c r="E161" s="30" t="s">
        <v>1184</v>
      </c>
      <c r="F161" s="114">
        <v>91</v>
      </c>
      <c r="G161" s="114">
        <v>91</v>
      </c>
      <c r="H161" s="124">
        <f t="shared" si="11"/>
        <v>0</v>
      </c>
      <c r="I161" s="125">
        <v>125</v>
      </c>
      <c r="J161" s="125">
        <f t="shared" si="10"/>
        <v>0</v>
      </c>
      <c r="K161" s="125">
        <v>30</v>
      </c>
      <c r="L161" s="126">
        <f>'[2]MARCH-20'!M161</f>
        <v>0</v>
      </c>
      <c r="M161" s="125">
        <f t="shared" si="12"/>
        <v>30</v>
      </c>
      <c r="N161" s="114"/>
      <c r="O161" s="127">
        <f t="shared" si="9"/>
        <v>30</v>
      </c>
      <c r="P161" s="128"/>
      <c r="Q161" s="4"/>
    </row>
    <row r="162" spans="1:17" x14ac:dyDescent="0.25">
      <c r="A162" s="114">
        <v>157</v>
      </c>
      <c r="B162" s="144" t="s">
        <v>1185</v>
      </c>
      <c r="C162" s="114" t="s">
        <v>1186</v>
      </c>
      <c r="D162" s="114">
        <v>725042838</v>
      </c>
      <c r="E162" s="114"/>
      <c r="F162" s="114">
        <v>1280</v>
      </c>
      <c r="G162" s="114">
        <v>1280</v>
      </c>
      <c r="H162" s="124">
        <f t="shared" si="11"/>
        <v>0</v>
      </c>
      <c r="I162" s="125">
        <v>125</v>
      </c>
      <c r="J162" s="125">
        <f t="shared" si="10"/>
        <v>0</v>
      </c>
      <c r="K162" s="125">
        <v>30</v>
      </c>
      <c r="L162" s="126">
        <f>'[2]MARCH-20'!M162</f>
        <v>1475</v>
      </c>
      <c r="M162" s="125">
        <f t="shared" si="12"/>
        <v>1505</v>
      </c>
      <c r="N162" s="114"/>
      <c r="O162" s="127">
        <f t="shared" si="9"/>
        <v>1505</v>
      </c>
      <c r="P162" s="128"/>
      <c r="Q162" s="4"/>
    </row>
    <row r="163" spans="1:17" x14ac:dyDescent="0.25">
      <c r="A163" s="114">
        <v>158</v>
      </c>
      <c r="B163" s="114" t="s">
        <v>1187</v>
      </c>
      <c r="C163" s="114" t="s">
        <v>1188</v>
      </c>
      <c r="D163" s="114">
        <v>702476104</v>
      </c>
      <c r="E163" s="30" t="s">
        <v>1189</v>
      </c>
      <c r="F163" s="114">
        <v>91</v>
      </c>
      <c r="G163" s="114">
        <v>91</v>
      </c>
      <c r="H163" s="124">
        <f t="shared" si="11"/>
        <v>0</v>
      </c>
      <c r="I163" s="125">
        <v>125</v>
      </c>
      <c r="J163" s="125">
        <f t="shared" si="10"/>
        <v>0</v>
      </c>
      <c r="K163" s="125">
        <v>30</v>
      </c>
      <c r="L163" s="126">
        <f>'[2]MARCH-20'!M163</f>
        <v>11395</v>
      </c>
      <c r="M163" s="125">
        <f t="shared" si="12"/>
        <v>11425</v>
      </c>
      <c r="N163" s="114"/>
      <c r="O163" s="127">
        <f t="shared" si="9"/>
        <v>11425</v>
      </c>
      <c r="P163" s="128"/>
      <c r="Q163" s="4"/>
    </row>
    <row r="164" spans="1:17" x14ac:dyDescent="0.25">
      <c r="A164" s="114">
        <v>159</v>
      </c>
      <c r="B164" s="114" t="s">
        <v>1172</v>
      </c>
      <c r="C164" s="114" t="s">
        <v>1190</v>
      </c>
      <c r="D164" s="114"/>
      <c r="E164" s="114"/>
      <c r="F164" s="114">
        <v>35</v>
      </c>
      <c r="G164" s="114">
        <v>35</v>
      </c>
      <c r="H164" s="124">
        <f t="shared" si="11"/>
        <v>0</v>
      </c>
      <c r="I164" s="125">
        <v>125</v>
      </c>
      <c r="J164" s="125">
        <f t="shared" si="10"/>
        <v>0</v>
      </c>
      <c r="K164" s="125">
        <v>30</v>
      </c>
      <c r="L164" s="126">
        <f>'[2]MARCH-20'!M164</f>
        <v>4480</v>
      </c>
      <c r="M164" s="125">
        <f t="shared" si="12"/>
        <v>4510</v>
      </c>
      <c r="N164" s="114"/>
      <c r="O164" s="127">
        <f t="shared" si="9"/>
        <v>4510</v>
      </c>
      <c r="P164" s="128"/>
      <c r="Q164" s="4"/>
    </row>
    <row r="165" spans="1:17" x14ac:dyDescent="0.25">
      <c r="A165" s="114">
        <v>160</v>
      </c>
      <c r="B165" s="114" t="s">
        <v>1191</v>
      </c>
      <c r="C165" s="114" t="s">
        <v>1192</v>
      </c>
      <c r="D165" s="114"/>
      <c r="E165" s="114"/>
      <c r="F165" s="114">
        <v>50</v>
      </c>
      <c r="G165" s="114">
        <v>50</v>
      </c>
      <c r="H165" s="124">
        <f t="shared" si="11"/>
        <v>0</v>
      </c>
      <c r="I165" s="125">
        <v>125</v>
      </c>
      <c r="J165" s="125">
        <f t="shared" si="10"/>
        <v>0</v>
      </c>
      <c r="K165" s="125">
        <v>30</v>
      </c>
      <c r="L165" s="126">
        <f>'[2]MARCH-20'!M165</f>
        <v>6285</v>
      </c>
      <c r="M165" s="125">
        <f t="shared" si="12"/>
        <v>6315</v>
      </c>
      <c r="N165" s="114"/>
      <c r="O165" s="127">
        <f t="shared" si="9"/>
        <v>6315</v>
      </c>
      <c r="P165" s="128"/>
      <c r="Q165" s="4"/>
    </row>
    <row r="166" spans="1:17" x14ac:dyDescent="0.25">
      <c r="A166" s="114">
        <v>161</v>
      </c>
      <c r="B166" s="114" t="s">
        <v>1193</v>
      </c>
      <c r="C166" s="144" t="s">
        <v>1194</v>
      </c>
      <c r="D166" s="114"/>
      <c r="E166" s="144"/>
      <c r="F166" s="114">
        <v>42</v>
      </c>
      <c r="G166" s="114">
        <v>42</v>
      </c>
      <c r="H166" s="124">
        <f t="shared" si="11"/>
        <v>0</v>
      </c>
      <c r="I166" s="125">
        <v>125</v>
      </c>
      <c r="J166" s="125">
        <f t="shared" si="10"/>
        <v>0</v>
      </c>
      <c r="K166" s="125">
        <v>30</v>
      </c>
      <c r="L166" s="126">
        <f>'[2]MARCH-20'!M166</f>
        <v>2575</v>
      </c>
      <c r="M166" s="125">
        <f t="shared" si="12"/>
        <v>2605</v>
      </c>
      <c r="N166" s="114"/>
      <c r="O166" s="127">
        <f t="shared" si="9"/>
        <v>2605</v>
      </c>
      <c r="P166" s="128"/>
      <c r="Q166" s="4"/>
    </row>
    <row r="167" spans="1:17" x14ac:dyDescent="0.25">
      <c r="A167" s="114">
        <v>162</v>
      </c>
      <c r="B167" s="114" t="s">
        <v>1195</v>
      </c>
      <c r="C167" s="114"/>
      <c r="D167" s="114"/>
      <c r="E167" s="114"/>
      <c r="F167" s="114">
        <v>3029</v>
      </c>
      <c r="G167" s="114">
        <v>3029</v>
      </c>
      <c r="H167" s="124">
        <f t="shared" si="11"/>
        <v>0</v>
      </c>
      <c r="I167" s="125">
        <v>125</v>
      </c>
      <c r="J167" s="125">
        <f t="shared" si="10"/>
        <v>0</v>
      </c>
      <c r="K167" s="125">
        <v>30</v>
      </c>
      <c r="L167" s="126">
        <f>'[2]MARCH-20'!M167</f>
        <v>95015</v>
      </c>
      <c r="M167" s="125">
        <f t="shared" si="12"/>
        <v>95045</v>
      </c>
      <c r="N167" s="114"/>
      <c r="O167" s="127">
        <f t="shared" si="9"/>
        <v>95045</v>
      </c>
      <c r="P167" s="137"/>
      <c r="Q167" s="4"/>
    </row>
    <row r="168" spans="1:17" s="151" customFormat="1" ht="12" x14ac:dyDescent="0.2">
      <c r="A168" s="145"/>
      <c r="B168" s="146"/>
      <c r="C168" s="145" t="s">
        <v>1196</v>
      </c>
      <c r="D168" s="145"/>
      <c r="E168" s="145"/>
      <c r="F168" s="145"/>
      <c r="G168" s="147"/>
      <c r="H168" s="147"/>
      <c r="I168" s="147"/>
      <c r="J168" s="147"/>
      <c r="K168" s="147">
        <f>SUM(K6:K167)</f>
        <v>4860</v>
      </c>
      <c r="L168" s="148">
        <f>SUM(L6:L167)</f>
        <v>389667</v>
      </c>
      <c r="M168" s="148">
        <f>SUM(M6:M167)</f>
        <v>398967</v>
      </c>
      <c r="N168" s="147"/>
      <c r="O168" s="147">
        <f t="shared" si="9"/>
        <v>398967</v>
      </c>
      <c r="P168" s="149"/>
      <c r="Q168" s="150"/>
    </row>
  </sheetData>
  <hyperlinks>
    <hyperlink ref="E21" r:id="rId1" xr:uid="{00000000-0004-0000-0100-000000000000}"/>
    <hyperlink ref="E15" r:id="rId2" xr:uid="{00000000-0004-0000-0100-000001000000}"/>
    <hyperlink ref="E62" r:id="rId3" xr:uid="{00000000-0004-0000-0100-000002000000}"/>
    <hyperlink ref="E6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3" r:id="rId8" xr:uid="{00000000-0004-0000-0100-000007000000}"/>
    <hyperlink ref="E12" r:id="rId9" xr:uid="{00000000-0004-0000-0100-000008000000}"/>
    <hyperlink ref="E18" r:id="rId10" xr:uid="{00000000-0004-0000-0100-000009000000}"/>
    <hyperlink ref="E28" r:id="rId11" xr:uid="{00000000-0004-0000-0100-00000A000000}"/>
    <hyperlink ref="E25" r:id="rId12" xr:uid="{00000000-0004-0000-0100-00000B000000}"/>
    <hyperlink ref="E26" r:id="rId13" xr:uid="{00000000-0004-0000-0100-00000C000000}"/>
    <hyperlink ref="E24" r:id="rId14" xr:uid="{00000000-0004-0000-0100-00000D000000}"/>
    <hyperlink ref="E31" r:id="rId15" xr:uid="{00000000-0004-0000-0100-00000E000000}"/>
    <hyperlink ref="E32" r:id="rId16" xr:uid="{00000000-0004-0000-0100-00000F000000}"/>
    <hyperlink ref="E34" r:id="rId17" xr:uid="{00000000-0004-0000-0100-000010000000}"/>
    <hyperlink ref="E36" r:id="rId18" xr:uid="{00000000-0004-0000-0100-000011000000}"/>
    <hyperlink ref="E37" r:id="rId19" xr:uid="{00000000-0004-0000-0100-000012000000}"/>
    <hyperlink ref="E39" r:id="rId20" xr:uid="{00000000-0004-0000-0100-000013000000}"/>
    <hyperlink ref="E42" r:id="rId21" xr:uid="{00000000-0004-0000-0100-000014000000}"/>
    <hyperlink ref="E44" r:id="rId22" xr:uid="{00000000-0004-0000-0100-000015000000}"/>
    <hyperlink ref="E49" r:id="rId23" xr:uid="{00000000-0004-0000-0100-000016000000}"/>
    <hyperlink ref="E33" r:id="rId24" xr:uid="{00000000-0004-0000-0100-000017000000}"/>
    <hyperlink ref="E51" r:id="rId25" xr:uid="{00000000-0004-0000-0100-000018000000}"/>
    <hyperlink ref="E52" r:id="rId26" xr:uid="{00000000-0004-0000-0100-000019000000}"/>
    <hyperlink ref="E53" r:id="rId27" xr:uid="{00000000-0004-0000-0100-00001A000000}"/>
    <hyperlink ref="E54" r:id="rId28" xr:uid="{00000000-0004-0000-0100-00001B000000}"/>
    <hyperlink ref="E58" r:id="rId29" xr:uid="{00000000-0004-0000-0100-00001C000000}"/>
    <hyperlink ref="E59" r:id="rId30" xr:uid="{00000000-0004-0000-0100-00001D000000}"/>
    <hyperlink ref="E60" r:id="rId31" xr:uid="{00000000-0004-0000-0100-00001E000000}"/>
    <hyperlink ref="E63" r:id="rId32" xr:uid="{00000000-0004-0000-0100-00001F000000}"/>
    <hyperlink ref="E66" r:id="rId33" xr:uid="{00000000-0004-0000-0100-000020000000}"/>
    <hyperlink ref="E67" r:id="rId34" xr:uid="{00000000-0004-0000-0100-000021000000}"/>
    <hyperlink ref="E68" r:id="rId35" xr:uid="{00000000-0004-0000-0100-000022000000}"/>
    <hyperlink ref="E69" r:id="rId36" xr:uid="{00000000-0004-0000-0100-000023000000}"/>
    <hyperlink ref="E70" r:id="rId37" xr:uid="{00000000-0004-0000-0100-000024000000}"/>
    <hyperlink ref="E75" r:id="rId38" xr:uid="{00000000-0004-0000-0100-000025000000}"/>
    <hyperlink ref="E77" r:id="rId39" xr:uid="{00000000-0004-0000-0100-000026000000}"/>
    <hyperlink ref="E103" r:id="rId40" xr:uid="{00000000-0004-0000-0100-000027000000}"/>
    <hyperlink ref="E102" r:id="rId41" xr:uid="{00000000-0004-0000-0100-000028000000}"/>
    <hyperlink ref="E106" r:id="rId42" xr:uid="{00000000-0004-0000-0100-000029000000}"/>
    <hyperlink ref="E108" r:id="rId43" xr:uid="{00000000-0004-0000-0100-00002A000000}"/>
    <hyperlink ref="E109" r:id="rId44" xr:uid="{00000000-0004-0000-0100-00002B000000}"/>
    <hyperlink ref="E78" r:id="rId45" xr:uid="{00000000-0004-0000-0100-00002C000000}"/>
    <hyperlink ref="E81" r:id="rId46" xr:uid="{00000000-0004-0000-0100-00002D000000}"/>
    <hyperlink ref="E84" r:id="rId47" xr:uid="{00000000-0004-0000-0100-00002E000000}"/>
    <hyperlink ref="E89" r:id="rId48" xr:uid="{00000000-0004-0000-0100-00002F000000}"/>
    <hyperlink ref="E91" r:id="rId49" xr:uid="{00000000-0004-0000-0100-000030000000}"/>
    <hyperlink ref="E93" r:id="rId50" xr:uid="{00000000-0004-0000-0100-000031000000}"/>
    <hyperlink ref="E96" r:id="rId51" xr:uid="{00000000-0004-0000-0100-000032000000}"/>
    <hyperlink ref="E94" r:id="rId52" xr:uid="{00000000-0004-0000-0100-000033000000}"/>
    <hyperlink ref="E99" r:id="rId53" xr:uid="{00000000-0004-0000-0100-000034000000}"/>
    <hyperlink ref="E101" r:id="rId54" xr:uid="{00000000-0004-0000-0100-000035000000}"/>
    <hyperlink ref="E111" r:id="rId55" xr:uid="{00000000-0004-0000-0100-000036000000}"/>
    <hyperlink ref="E113" r:id="rId56" xr:uid="{00000000-0004-0000-0100-000037000000}"/>
    <hyperlink ref="E115" r:id="rId57" xr:uid="{00000000-0004-0000-0100-000038000000}"/>
    <hyperlink ref="E116" r:id="rId58" xr:uid="{00000000-0004-0000-0100-000039000000}"/>
    <hyperlink ref="E117" r:id="rId59" xr:uid="{00000000-0004-0000-0100-00003A000000}"/>
    <hyperlink ref="E122" r:id="rId60" xr:uid="{00000000-0004-0000-0100-00003B000000}"/>
    <hyperlink ref="E129" r:id="rId61" xr:uid="{00000000-0004-0000-0100-00003C000000}"/>
    <hyperlink ref="E119" r:id="rId62" xr:uid="{00000000-0004-0000-0100-00003D000000}"/>
    <hyperlink ref="E120" r:id="rId63" xr:uid="{00000000-0004-0000-0100-00003E000000}"/>
    <hyperlink ref="E124" r:id="rId64" xr:uid="{00000000-0004-0000-0100-00003F000000}"/>
    <hyperlink ref="E130" r:id="rId65" xr:uid="{00000000-0004-0000-0100-000040000000}"/>
    <hyperlink ref="E133" r:id="rId66" xr:uid="{00000000-0004-0000-0100-000041000000}"/>
    <hyperlink ref="E136" r:id="rId67" xr:uid="{00000000-0004-0000-0100-000042000000}"/>
    <hyperlink ref="E137" r:id="rId68" xr:uid="{00000000-0004-0000-0100-000043000000}"/>
    <hyperlink ref="E142" r:id="rId69" xr:uid="{00000000-0004-0000-0100-000044000000}"/>
    <hyperlink ref="E146" r:id="rId70" xr:uid="{00000000-0004-0000-0100-000045000000}"/>
    <hyperlink ref="E147" r:id="rId71" xr:uid="{00000000-0004-0000-0100-000046000000}"/>
    <hyperlink ref="E149" r:id="rId72" xr:uid="{00000000-0004-0000-0100-000047000000}"/>
    <hyperlink ref="E154" r:id="rId73" xr:uid="{00000000-0004-0000-0100-000048000000}"/>
    <hyperlink ref="E155" r:id="rId74" xr:uid="{00000000-0004-0000-0100-000049000000}"/>
    <hyperlink ref="E161" r:id="rId75" xr:uid="{00000000-0004-0000-0100-00004A000000}"/>
    <hyperlink ref="E160" r:id="rId76" xr:uid="{00000000-0004-0000-0100-00004B000000}"/>
    <hyperlink ref="E163" r:id="rId77" xr:uid="{00000000-0004-0000-0100-00004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externalClients</vt:lpstr>
      <vt:lpstr>internalClients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 bwogora</cp:lastModifiedBy>
  <dcterms:created xsi:type="dcterms:W3CDTF">2020-04-29T12:38:25Z</dcterms:created>
  <dcterms:modified xsi:type="dcterms:W3CDTF">2020-04-30T02:50:46Z</dcterms:modified>
</cp:coreProperties>
</file>