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uqar\Desktop\restaurant revenue analysis\"/>
    </mc:Choice>
  </mc:AlternateContent>
  <xr:revisionPtr revIDLastSave="0" documentId="13_ncr:1_{04874AE1-D293-4FAE-A6AC-16783A3045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" sheetId="5" r:id="rId1"/>
    <sheet name="2021" sheetId="1" r:id="rId2"/>
    <sheet name="2022" sheetId="2" r:id="rId3"/>
    <sheet name="2023" sheetId="3" r:id="rId4"/>
    <sheet name="2024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F51" i="5"/>
  <c r="F50" i="5"/>
  <c r="F49" i="5"/>
  <c r="F48" i="5"/>
  <c r="F47" i="5"/>
  <c r="F46" i="5"/>
  <c r="F45" i="5"/>
  <c r="F44" i="5"/>
  <c r="F43" i="5"/>
  <c r="F42" i="5"/>
  <c r="F41" i="5"/>
  <c r="F39" i="5"/>
  <c r="F38" i="5"/>
  <c r="F37" i="5"/>
  <c r="F36" i="5"/>
  <c r="F35" i="5"/>
  <c r="F34" i="5"/>
  <c r="F33" i="5"/>
  <c r="F32" i="5"/>
  <c r="F31" i="5"/>
  <c r="F30" i="5"/>
  <c r="F29" i="5"/>
  <c r="F28" i="5"/>
  <c r="F26" i="5"/>
  <c r="F25" i="5"/>
  <c r="F24" i="5"/>
  <c r="F23" i="5"/>
  <c r="F22" i="5"/>
  <c r="F21" i="5"/>
  <c r="F20" i="5"/>
  <c r="F19" i="5"/>
  <c r="F18" i="5"/>
  <c r="F17" i="5"/>
  <c r="F16" i="5"/>
  <c r="F15" i="5"/>
  <c r="F13" i="5"/>
  <c r="F12" i="5"/>
  <c r="F11" i="5"/>
  <c r="F10" i="5"/>
  <c r="F9" i="5"/>
  <c r="F8" i="5"/>
  <c r="F7" i="5"/>
  <c r="F6" i="5"/>
  <c r="F5" i="5"/>
  <c r="F4" i="5"/>
  <c r="F3" i="5"/>
  <c r="F2" i="5"/>
  <c r="F13" i="4"/>
  <c r="F12" i="4"/>
  <c r="F11" i="4"/>
  <c r="F10" i="4"/>
  <c r="F9" i="4"/>
  <c r="F8" i="4"/>
  <c r="F7" i="4"/>
  <c r="F6" i="4"/>
  <c r="F5" i="4"/>
  <c r="F4" i="4"/>
  <c r="F3" i="4"/>
  <c r="F2" i="4"/>
  <c r="F2" i="3"/>
  <c r="F3" i="3"/>
  <c r="F4" i="3"/>
  <c r="F5" i="3"/>
  <c r="F6" i="3"/>
  <c r="F7" i="3"/>
  <c r="F8" i="3"/>
  <c r="F9" i="3"/>
  <c r="F10" i="3"/>
  <c r="F11" i="3"/>
  <c r="F12" i="3"/>
  <c r="F13" i="3"/>
  <c r="F2" i="2"/>
  <c r="F3" i="2"/>
  <c r="F4" i="2"/>
  <c r="F5" i="2"/>
  <c r="F6" i="2"/>
  <c r="F7" i="2"/>
  <c r="F8" i="2"/>
  <c r="F9" i="2"/>
  <c r="F10" i="2"/>
  <c r="F11" i="2"/>
  <c r="F12" i="2"/>
  <c r="F13" i="2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<sst xmlns="http://schemas.openxmlformats.org/spreadsheetml/2006/main" count="216" uniqueCount="24">
  <si>
    <t>Cost</t>
  </si>
  <si>
    <t>Tax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</si>
  <si>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</si>
  <si>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</si>
  <si>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</si>
  <si>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</si>
  <si>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</si>
  <si>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</si>
  <si>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</si>
  <si>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</si>
  <si>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</si>
  <si>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</si>
  <si>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</si>
  <si>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</si>
  <si>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</si>
  <si>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</si>
  <si>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Years</t>
  </si>
  <si>
    <t>Total Profit</t>
  </si>
  <si>
    <t>Column Labels</t>
  </si>
  <si>
    <t>Grand Total</t>
  </si>
  <si>
    <t>2021 Total</t>
  </si>
  <si>
    <t>Row Labels</t>
  </si>
  <si>
    <t>Sum of Tax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</si>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</sst>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4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qar" refreshedDate="45699.00515798611" createdVersion="8" refreshedVersion="8" minRefreshableVersion="3" recordCount="12" xr:uid="{AB764B9C-F489-4B36-8AC2-98B48BEF7C5A}">
  <cacheSource type="worksheet">
    <worksheetSource name="Table1"/>
  </cacheSource>
  <cacheFields count="6">
    <cacheField name="Years" numFmtId="0">
      <sharedItems containsSemiMixedTypes="0" containsString="0" containsNumber="1" containsInteger="1" minValue="2021" maxValue="2021" count="1">
        <n v="202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ost" numFmtId="164">
      <sharedItems containsSemiMixedTypes="0" containsString="0" containsNumber="1" containsInteger="1" minValue="55000" maxValue="55000" count="1">
        <n v="55000"/>
      </sharedItems>
    </cacheField>
    <cacheField name="Tax" numFmtId="164">
      <sharedItems containsSemiMixedTypes="0" containsString="0" containsNumber="1" containsInteger="1" minValue="10000" maxValue="10000" count="1">
        <n v="10000"/>
      </sharedItems>
    </cacheField>
    <cacheField name="Revenue" numFmtId="164">
      <sharedItems containsSemiMixedTypes="0" containsString="0" containsNumber="1" containsInteger="1" minValue="85000" maxValue="85000" count="1">
        <n v="85000"/>
      </sharedItems>
    </cacheField>
    <cacheField name="Total Profit" numFmtId="164">
      <sharedItems containsSemiMixedTypes="0" containsString="0" containsNumber="1" containsInteger="1" minValue="200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n v="20000"/>
  </r>
  <r>
    <x v="0"/>
    <x v="1"/>
    <x v="0"/>
    <x v="0"/>
    <x v="0"/>
    <n v="20000"/>
  </r>
  <r>
    <x v="0"/>
    <x v="2"/>
    <x v="0"/>
    <x v="0"/>
    <x v="0"/>
    <n v="20000"/>
  </r>
  <r>
    <x v="0"/>
    <x v="3"/>
    <x v="0"/>
    <x v="0"/>
    <x v="0"/>
    <n v="20000"/>
  </r>
  <r>
    <x v="0"/>
    <x v="4"/>
    <x v="0"/>
    <x v="0"/>
    <x v="0"/>
    <n v="20000"/>
  </r>
  <r>
    <x v="0"/>
    <x v="5"/>
    <x v="0"/>
    <x v="0"/>
    <x v="0"/>
    <n v="20000"/>
  </r>
  <r>
    <x v="0"/>
    <x v="6"/>
    <x v="0"/>
    <x v="0"/>
    <x v="0"/>
    <n v="20000"/>
  </r>
  <r>
    <x v="0"/>
    <x v="7"/>
    <x v="0"/>
    <x v="0"/>
    <x v="0"/>
    <n v="20000"/>
  </r>
  <r>
    <x v="0"/>
    <x v="8"/>
    <x v="0"/>
    <x v="0"/>
    <x v="0"/>
    <n v="20000"/>
  </r>
  <r>
    <x v="0"/>
    <x v="9"/>
    <x v="0"/>
    <x v="0"/>
    <x v="0"/>
    <n v="20000"/>
  </r>
  <r>
    <x v="0"/>
    <x v="10"/>
    <x v="0"/>
    <x v="0"/>
    <x v="0"/>
    <n v="20000"/>
  </r>
  <r>
    <x v="0"/>
    <x v="11"/>
    <x v="0"/>
    <x v="0"/>
    <x v="0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4CCEE-E6CC-4B16-B826-FA95872E2A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W7" firstHeaderRow="1" firstDataRow="3" firstDataCol="1"/>
  <pivotFields count="6">
    <pivotField axis="axisCol" showAll="0">
      <items count="2">
        <item x="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numFmtId="164" showAll="0">
      <items count="2">
        <item x="0"/>
        <item t="default"/>
      </items>
    </pivotField>
    <pivotField numFmtId="164" showAll="0">
      <items count="2">
        <item x="0"/>
        <item t="default"/>
      </items>
    </pivotField>
    <pivotField numFmtId="164" showAll="0">
      <items count="2">
        <item x="0"/>
        <item t="default"/>
      </items>
    </pivotField>
    <pivotField numFmtId="164" showAll="0"/>
  </pivotFields>
  <rowFields count="1">
    <field x="2"/>
  </rowFields>
  <rowItems count="2">
    <i>
      <x/>
    </i>
    <i t="grand">
      <x/>
    </i>
  </rowItems>
  <colFields count="2">
    <field x="0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dataFields count="1">
    <dataField name="Sum of Cost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FF155-47EC-4ED3-8556-DA06F0ECB0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W15" firstHeaderRow="1" firstDataRow="3" firstDataCol="1"/>
  <pivotFields count="6">
    <pivotField axis="axisCol" showAll="0">
      <items count="2">
        <item x="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axis="axisRow" dataField="1" numFmtId="164" showAll="0">
      <items count="2">
        <item x="0"/>
        <item t="default"/>
      </items>
    </pivotField>
    <pivotField numFmtId="164" showAll="0"/>
    <pivotField numFmtId="164" showAll="0"/>
  </pivotFields>
  <rowFields count="1">
    <field x="3"/>
  </rowFields>
  <rowItems count="2">
    <i>
      <x/>
    </i>
    <i t="grand">
      <x/>
    </i>
  </rowItems>
  <colFields count="2">
    <field x="0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dataFields count="1">
    <dataField name="Sum of Tax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43362-0C5A-477A-9C0F-B1A997FC011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W15" firstHeaderRow="1" firstDataRow="3" firstDataCol="1"/>
  <pivotFields count="6">
    <pivotField axis="axisCol" showAll="0">
      <items count="2">
        <item x="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axis="axisRow" dataField="1" numFmtId="164" showAll="0">
      <items count="2">
        <item x="0"/>
        <item t="default"/>
      </items>
    </pivotField>
    <pivotField numFmtId="164" showAll="0"/>
    <pivotField numFmtId="164" showAll="0"/>
  </pivotFields>
  <rowFields count="1">
    <field x="3"/>
  </rowFields>
  <rowItems count="2">
    <i>
      <x/>
    </i>
    <i t="grand">
      <x/>
    </i>
  </rowItems>
  <colFields count="2">
    <field x="0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dataFields count="1">
    <dataField name="Sum of Tax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282FB-ED56-47B0-8955-72D52A04B7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W7" firstHeaderRow="1" firstDataRow="3" firstDataCol="1"/>
  <pivotFields count="6">
    <pivotField axis="axisCol" showAll="0">
      <items count="2">
        <item x="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numFmtId="164" showAll="0">
      <items count="2">
        <item x="0"/>
        <item t="default"/>
      </items>
    </pivotField>
    <pivotField numFmtId="164" showAll="0">
      <items count="2">
        <item x="0"/>
        <item t="default"/>
      </items>
    </pivotField>
    <pivotField numFmtId="164" showAll="0">
      <items count="2">
        <item x="0"/>
        <item t="default"/>
      </items>
    </pivotField>
    <pivotField numFmtId="164" showAll="0"/>
  </pivotFields>
  <rowFields count="1">
    <field x="2"/>
  </rowFields>
  <rowItems count="2">
    <i>
      <x/>
    </i>
    <i t="grand">
      <x/>
    </i>
  </rowItems>
  <colFields count="2">
    <field x="0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dataFields count="1">
    <dataField name="Sum of Cost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575444-7CBA-4A01-AF8F-6B6D100EB51A}" name="Table16" displayName="Table16" ref="A1:F13" totalsRowShown="0">
  <autoFilter ref="A1:F13" xr:uid="{4E575444-7CBA-4A01-AF8F-6B6D100EB51A}"/>
  <tableColumns count="6">
    <tableColumn id="1" xr3:uid="{FA130522-B304-4AEA-9A33-96927D5F84C9}" name="Years" dataDxfId="19"/>
    <tableColumn id="2" xr3:uid="{EE2E67A1-C8B6-48C5-8893-85DAEB7AB621}" name="Month"/>
    <tableColumn id="3" xr3:uid="{08EF694B-67CC-4557-A732-C39E6483CC87}" name="Cost" dataDxfId="18" dataCellStyle="Currency"/>
    <tableColumn id="4" xr3:uid="{C41928D5-C9D7-4498-A695-166AA6A513B6}" name="Tax" dataDxfId="17" dataCellStyle="Currency"/>
    <tableColumn id="5" xr3:uid="{C569DE9F-A0C7-4B03-9914-CEA0ECEAD9F0}" name="Revenue" dataDxfId="16" dataCellStyle="Currency"/>
    <tableColumn id="6" xr3:uid="{9902B6CA-84B2-4703-BC0A-E12D23BB791A}" name="Total Profit" dataDxfId="15" dataCellStyle="Currency">
      <calculatedColumnFormula>SUM(Table16[[#This Row],[Revenue]]-(Table16[[#This Row],[Tax]]+Table16[[#This Row],[Cost]]))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205637-B0A8-4F48-99C9-64B0E3DA847E}" name="Table37" displayName="Table37" ref="A14:F26" totalsRowShown="0">
  <autoFilter ref="A14:F26" xr:uid="{DA205637-B0A8-4F48-99C9-64B0E3DA847E}"/>
  <tableColumns count="6">
    <tableColumn id="1" xr3:uid="{2C58D7DB-F4EA-4172-B948-36680D8CE00F}" name="Years" dataDxfId="14"/>
    <tableColumn id="2" xr3:uid="{87EFFEE9-D941-4EC2-BC2F-8208CE831544}" name="Month"/>
    <tableColumn id="3" xr3:uid="{3CF53506-CD13-47E9-A3AA-130F2A37C0ED}" name="Cost" dataDxfId="13"/>
    <tableColumn id="4" xr3:uid="{8B2D979E-953B-48A4-BA79-757DCD1003BC}" name="Tax" dataDxfId="12"/>
    <tableColumn id="5" xr3:uid="{72780418-C7C9-43EE-A9F8-84D0B9220656}" name="Revenue" dataDxfId="11"/>
    <tableColumn id="6" xr3:uid="{BBD0B9E0-41B4-4A61-9B47-3CF6FF6DDDE8}" name="Total Profit" dataDxfId="10">
      <calculatedColumnFormula>SUM(Table37[[#This Row],[Revenue]]-(Table37[[#This Row],[Tax]]+Table37[[#This Row],[Cost]]))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F70A5-CAB4-4D39-AEEE-09060A2375FC}" name="Table28" displayName="Table28" ref="A27:F39" totalsRowShown="0">
  <autoFilter ref="A27:F39" xr:uid="{203F70A5-CAB4-4D39-AEEE-09060A2375FC}"/>
  <tableColumns count="6">
    <tableColumn id="1" xr3:uid="{EA2012A5-98C3-4519-AFDA-4298D7AEB9A3}" name="Years" dataDxfId="9"/>
    <tableColumn id="2" xr3:uid="{6927C103-EAEC-4308-BAE2-E552715677B0}" name="Month"/>
    <tableColumn id="3" xr3:uid="{5837C0A8-279D-44E4-8DCE-750F4675D245}" name="Cost" dataDxfId="8" dataCellStyle="Currency"/>
    <tableColumn id="4" xr3:uid="{915C3DD7-5BCD-4561-AF45-2A1D9782C935}" name="Tax" dataDxfId="7" dataCellStyle="Currency"/>
    <tableColumn id="5" xr3:uid="{2E6AB7F2-D925-4498-84F1-8B1CCABBB6B7}" name="Revenue" dataDxfId="6" dataCellStyle="Currency"/>
    <tableColumn id="6" xr3:uid="{0CD67FA2-8831-4FBE-BD5E-39F333A229F7}" name="Total Profit" dataDxfId="5" dataCellStyle="Currency">
      <calculatedColumnFormula>SUM(Table28[[#This Row],[Revenue]]-(Table28[[#This Row],[Tax]]+Table28[[#This Row],[Cost]]))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87E645-482D-45A6-8E7A-498CDF373D6A}" name="Table259" displayName="Table259" ref="A40:F52" totalsRowShown="0">
  <autoFilter ref="A40:F52" xr:uid="{E487E645-482D-45A6-8E7A-498CDF373D6A}"/>
  <tableColumns count="6">
    <tableColumn id="1" xr3:uid="{09DFEF0A-DA38-4957-9DF0-A2E19534F89E}" name="Years" dataDxfId="4"/>
    <tableColumn id="2" xr3:uid="{92E2765C-AE81-48D4-9DA9-1BD19CF9DE81}" name="Month"/>
    <tableColumn id="3" xr3:uid="{60BE0AB4-A121-4A12-A35E-1E3B4A7F11AA}" name="Cost" dataDxfId="3" dataCellStyle="Currency"/>
    <tableColumn id="4" xr3:uid="{8199EAC4-3AC6-4CE4-9C39-E50E10A7DF3F}" name="Tax" dataDxfId="2" dataCellStyle="Currency"/>
    <tableColumn id="5" xr3:uid="{8F1C93B7-900A-47DB-899C-A1B7280DC7DD}" name="Revenue" dataDxfId="1" dataCellStyle="Currency"/>
    <tableColumn id="6" xr3:uid="{CC1D3AC2-CBB3-40B3-B602-684813528016}" name="Total Profit" dataDxfId="0" dataCellStyle="Currency">
      <calculatedColumnFormula>SUM(Table259[[#This Row],[Revenue]]-(Table259[[#This Row],[Tax]]+Table259[[#This Row],[Cost]]))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FB92C-8DF1-44CD-A3D4-1CA4867A3BEA}" name="Table1" displayName="Table1" ref="A1:F13" totalsRowShown="0">
  <autoFilter ref="A1:F13" xr:uid="{B30FB92C-8DF1-44CD-A3D4-1CA4867A3BEA}"/>
  <tableColumns count="6">
    <tableColumn id="1" xr3:uid="{C1D4B4C2-D1C4-4E20-81FB-8679C86A382C}" name="Years" dataDxfId="39"/>
    <tableColumn id="2" xr3:uid="{EBBAC4FB-0276-4915-BC3C-0EB6E5C2744A}" name="Month"/>
    <tableColumn id="3" xr3:uid="{11730ED6-4ABB-48F1-B77F-19DF4CCC13CF}" name="Cost" dataDxfId="38" dataCellStyle="Currency"/>
    <tableColumn id="4" xr3:uid="{79C68647-75EC-440C-BECB-CC04BD415C10}" name="Tax" dataDxfId="37" dataCellStyle="Currency"/>
    <tableColumn id="5" xr3:uid="{23658C5A-362E-4352-ADDD-3759728456D3}" name="Revenue" dataDxfId="36" dataCellStyle="Currency"/>
    <tableColumn id="6" xr3:uid="{B77D07DE-C304-4FC9-B8A0-71EBA8319AEB}" name="Total Profit" dataDxfId="35" dataCellStyle="Currency">
      <calculatedColumnFormula>SUM(Table1[[#This Row],[Revenue]]-(Table1[[#This Row],[Tax]]+Table1[[#This Row],[Cost]]))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74CD87-A1C5-45C0-8A32-6C1529B2DA4D}" name="Table3" displayName="Table3" ref="A1:F13" totalsRowShown="0">
  <autoFilter ref="A1:F13" xr:uid="{6674CD87-A1C5-45C0-8A32-6C1529B2DA4D}"/>
  <tableColumns count="6">
    <tableColumn id="1" xr3:uid="{1D91A07A-950F-46ED-867B-04D657BDF45E}" name="Years" dataDxfId="34"/>
    <tableColumn id="2" xr3:uid="{765D20EE-CC09-485E-977C-76333DFC59BF}" name="Month"/>
    <tableColumn id="3" xr3:uid="{647F2F71-1A0D-440E-96EE-67314690557D}" name="Cost" dataDxfId="33"/>
    <tableColumn id="4" xr3:uid="{C013A358-B926-4396-8DD3-D28EC8A593DC}" name="Tax" dataDxfId="32"/>
    <tableColumn id="5" xr3:uid="{CC825EA5-8650-4CC3-831E-5BD5CA52B0EE}" name="Revenue" dataDxfId="31"/>
    <tableColumn id="6" xr3:uid="{82C57957-4D5A-492C-963C-9656B65EF7DC}" name="Total Profit" dataDxfId="30">
      <calculatedColumnFormula>SUM(Table3[[#This Row],[Revenue]]-(Table3[[#This Row],[Tax]]+Table3[[#This Row],[Cost]]))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09480-7BA5-484C-A5B1-12675B23C2BD}" name="Table2" displayName="Table2" ref="A1:F13" totalsRowShown="0">
  <autoFilter ref="A1:F13" xr:uid="{D5809480-7BA5-484C-A5B1-12675B23C2BD}"/>
  <tableColumns count="6">
    <tableColumn id="1" xr3:uid="{E2F2A8BD-BE00-4450-B1AE-83343AE8E3FB}" name="Years" dataDxfId="29"/>
    <tableColumn id="2" xr3:uid="{7B9DC511-2E0C-46B3-B073-3E943F597D05}" name="Month"/>
    <tableColumn id="3" xr3:uid="{B7353F51-C1E0-441D-B472-795E9F0AD91B}" name="Cost" dataDxfId="28" dataCellStyle="Currency"/>
    <tableColumn id="4" xr3:uid="{BEFB4D22-FCE9-47F7-BC17-E3E396DC2FCF}" name="Tax" dataDxfId="27" dataCellStyle="Currency"/>
    <tableColumn id="5" xr3:uid="{1A2F2602-8397-4AF0-9ED9-1626BC03D072}" name="Revenue" dataDxfId="26" dataCellStyle="Currency"/>
    <tableColumn id="6" xr3:uid="{6172D8E9-D342-4833-B0E5-E61028656D77}" name="Total Profit" dataDxfId="25" dataCellStyle="Currency">
      <calculatedColumnFormula>SUM(Table2[[#This Row],[Revenue]]-(Table2[[#This Row],[Tax]]+Table2[[#This Row],[Cost]]))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09D313-2EE0-4785-AAFE-B675D62436C5}" name="Table25" displayName="Table25" ref="A1:F13" totalsRowShown="0">
  <autoFilter ref="A1:F13" xr:uid="{AE09D313-2EE0-4785-AAFE-B675D62436C5}"/>
  <tableColumns count="6">
    <tableColumn id="1" xr3:uid="{E5CB2971-11B2-414A-910F-29A4FDDF8ACA}" name="Years" dataDxfId="24"/>
    <tableColumn id="2" xr3:uid="{24D4222B-0544-4BD6-87BD-A303BE5E5CCE}" name="Month"/>
    <tableColumn id="3" xr3:uid="{78B88DE7-31AE-472C-9624-7652BFD9CF0C}" name="Cost" dataDxfId="23" dataCellStyle="Currency"/>
    <tableColumn id="4" xr3:uid="{52390D20-FB67-4806-BA3C-1C8D6BBE967F}" name="Tax" dataDxfId="22" dataCellStyle="Currency"/>
    <tableColumn id="5" xr3:uid="{6DFE4375-78FD-4705-8C4F-9B0B5E767292}" name="Revenue" dataDxfId="21" dataCellStyle="Currency"/>
    <tableColumn id="6" xr3:uid="{362E281A-94C8-4431-8D04-FBAFB5E1224F}" name="Total Profit" dataDxfId="20" dataCellStyle="Currency">
      <calculatedColumnFormula>SUM(Table25[[#This Row],[Revenue]]-(Table25[[#This Row],[Tax]]+Table25[[#This Row],[Cost]]))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06A2-36DB-4A6F-AD1B-8CB4AB7CDA29}">
  <dimension ref="A1:W52"/>
  <sheetViews>
    <sheetView tabSelected="1" topLeftCell="A26" workbookViewId="0">
      <selection activeCell="I50" sqref="I50"/>
    </sheetView>
  </sheetViews>
  <sheetFormatPr defaultRowHeight="14.4" x14ac:dyDescent="0.3"/>
  <cols>
    <col min="3" max="4" width="10" bestFit="1" customWidth="1"/>
    <col min="5" max="5" width="10.5546875" bestFit="1" customWidth="1"/>
    <col min="6" max="6" width="12.5546875" bestFit="1" customWidth="1"/>
    <col min="8" max="8" width="9.109375" customWidth="1"/>
    <col min="9" max="9" width="12.5546875" bestFit="1" customWidth="1"/>
    <col min="10" max="10" width="15.5546875" bestFit="1" customWidth="1"/>
    <col min="11" max="17" width="10.109375" bestFit="1" customWidth="1"/>
    <col min="18" max="18" width="10.21875" bestFit="1" customWidth="1"/>
    <col min="19" max="21" width="10.109375" bestFit="1" customWidth="1"/>
    <col min="22" max="23" width="11.109375" bestFit="1" customWidth="1"/>
  </cols>
  <sheetData>
    <row r="1" spans="1:23" x14ac:dyDescent="0.3">
      <c r="A1" s="1" t="s">
        <v>16</v>
      </c>
      <c r="B1" t="s">
        <v>15</v>
      </c>
      <c r="C1" s="3" t="s">
        <v>0</v>
      </c>
      <c r="D1" s="3" t="s">
        <v>1</v>
      </c>
      <c r="E1" s="3" t="s">
        <v>2</v>
      </c>
      <c r="F1" s="3" t="s">
        <v>17</v>
      </c>
    </row>
    <row r="2" spans="1:23" x14ac:dyDescent="0.3">
      <c r="A2" s="1">
        <v>2021</v>
      </c>
      <c r="B2" t="s">
        <v>3</v>
      </c>
      <c r="C2" s="3">
        <v>55000</v>
      </c>
      <c r="D2" s="3">
        <v>10000</v>
      </c>
      <c r="E2" s="3">
        <v>85000</v>
      </c>
      <c r="F2" s="2">
        <f>SUM(Table16[[#This Row],[Revenue]]-(Table16[[#This Row],[Tax]]+Table16[[#This Row],[Cost]]))</f>
        <v>20000</v>
      </c>
    </row>
    <row r="3" spans="1:23" x14ac:dyDescent="0.3">
      <c r="A3" s="1">
        <v>2021</v>
      </c>
      <c r="B3" t="s">
        <v>4</v>
      </c>
      <c r="C3" s="3">
        <v>55000</v>
      </c>
      <c r="D3" s="3">
        <v>10000</v>
      </c>
      <c r="E3" s="3">
        <v>85000</v>
      </c>
      <c r="F3" s="2">
        <f>SUM(Table16[[#This Row],[Revenue]]-(Table16[[#This Row],[Tax]]+Table16[[#This Row],[Cost]]))</f>
        <v>20000</v>
      </c>
      <c r="I3" s="4" t="s">
        <v>23</v>
      </c>
      <c r="J3" s="4" t="s">
        <v>18</v>
      </c>
      <c r="K3" s="4"/>
    </row>
    <row r="4" spans="1:23" x14ac:dyDescent="0.3">
      <c r="A4" s="1">
        <v>2021</v>
      </c>
      <c r="B4" t="s">
        <v>5</v>
      </c>
      <c r="C4" s="3">
        <v>55000</v>
      </c>
      <c r="D4" s="3">
        <v>10000</v>
      </c>
      <c r="E4" s="3">
        <v>85000</v>
      </c>
      <c r="F4" s="2">
        <f>SUM(Table16[[#This Row],[Revenue]]-(Table16[[#This Row],[Tax]]+Table16[[#This Row],[Cost]]))</f>
        <v>20000</v>
      </c>
      <c r="J4">
        <v>2021</v>
      </c>
      <c r="V4" t="s">
        <v>20</v>
      </c>
      <c r="W4" t="s">
        <v>19</v>
      </c>
    </row>
    <row r="5" spans="1:23" x14ac:dyDescent="0.3">
      <c r="A5" s="1">
        <v>2021</v>
      </c>
      <c r="B5" t="s">
        <v>6</v>
      </c>
      <c r="C5" s="3">
        <v>55000</v>
      </c>
      <c r="D5" s="3">
        <v>10000</v>
      </c>
      <c r="E5" s="3">
        <v>85000</v>
      </c>
      <c r="F5" s="2">
        <f>SUM(Table16[[#This Row],[Revenue]]-(Table16[[#This Row],[Tax]]+Table16[[#This Row],[Cost]]))</f>
        <v>20000</v>
      </c>
      <c r="I5" s="4" t="s">
        <v>21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</row>
    <row r="6" spans="1:23" x14ac:dyDescent="0.3">
      <c r="A6" s="1">
        <v>2021</v>
      </c>
      <c r="B6" t="s">
        <v>7</v>
      </c>
      <c r="C6" s="3">
        <v>55000</v>
      </c>
      <c r="D6" s="3">
        <v>10000</v>
      </c>
      <c r="E6" s="3">
        <v>85000</v>
      </c>
      <c r="F6" s="2">
        <f>SUM(Table16[[#This Row],[Revenue]]-(Table16[[#This Row],[Tax]]+Table16[[#This Row],[Cost]]))</f>
        <v>20000</v>
      </c>
      <c r="I6" s="5">
        <v>55000</v>
      </c>
      <c r="J6" s="2">
        <v>55000</v>
      </c>
      <c r="K6" s="2">
        <v>55000</v>
      </c>
      <c r="L6" s="2">
        <v>55000</v>
      </c>
      <c r="M6" s="2">
        <v>55000</v>
      </c>
      <c r="N6" s="2">
        <v>55000</v>
      </c>
      <c r="O6" s="2">
        <v>55000</v>
      </c>
      <c r="P6" s="2">
        <v>55000</v>
      </c>
      <c r="Q6" s="2">
        <v>55000</v>
      </c>
      <c r="R6" s="2">
        <v>55000</v>
      </c>
      <c r="S6" s="2">
        <v>55000</v>
      </c>
      <c r="T6" s="2">
        <v>55000</v>
      </c>
      <c r="U6" s="2">
        <v>55000</v>
      </c>
      <c r="V6" s="2">
        <v>660000</v>
      </c>
      <c r="W6" s="2">
        <v>660000</v>
      </c>
    </row>
    <row r="7" spans="1:23" x14ac:dyDescent="0.3">
      <c r="A7" s="1">
        <v>2021</v>
      </c>
      <c r="B7" t="s">
        <v>8</v>
      </c>
      <c r="C7" s="3">
        <v>55000</v>
      </c>
      <c r="D7" s="3">
        <v>10000</v>
      </c>
      <c r="E7" s="3">
        <v>85000</v>
      </c>
      <c r="F7" s="2">
        <f>SUM(Table16[[#This Row],[Revenue]]-(Table16[[#This Row],[Tax]]+Table16[[#This Row],[Cost]]))</f>
        <v>20000</v>
      </c>
      <c r="I7" s="5" t="s">
        <v>19</v>
      </c>
      <c r="J7" s="2">
        <v>55000</v>
      </c>
      <c r="K7" s="2">
        <v>55000</v>
      </c>
      <c r="L7" s="2">
        <v>55000</v>
      </c>
      <c r="M7" s="2">
        <v>55000</v>
      </c>
      <c r="N7" s="2">
        <v>55000</v>
      </c>
      <c r="O7" s="2">
        <v>55000</v>
      </c>
      <c r="P7" s="2">
        <v>55000</v>
      </c>
      <c r="Q7" s="2">
        <v>55000</v>
      </c>
      <c r="R7" s="2">
        <v>55000</v>
      </c>
      <c r="S7" s="2">
        <v>55000</v>
      </c>
      <c r="T7" s="2">
        <v>55000</v>
      </c>
      <c r="U7" s="2">
        <v>55000</v>
      </c>
      <c r="V7" s="2">
        <v>660000</v>
      </c>
      <c r="W7" s="2">
        <v>660000</v>
      </c>
    </row>
    <row r="8" spans="1:23" x14ac:dyDescent="0.3">
      <c r="A8" s="1">
        <v>2021</v>
      </c>
      <c r="B8" t="s">
        <v>9</v>
      </c>
      <c r="C8" s="3">
        <v>55000</v>
      </c>
      <c r="D8" s="3">
        <v>10000</v>
      </c>
      <c r="E8" s="3">
        <v>85000</v>
      </c>
      <c r="F8" s="2">
        <f>SUM(Table16[[#This Row],[Revenue]]-(Table16[[#This Row],[Tax]]+Table16[[#This Row],[Cost]]))</f>
        <v>20000</v>
      </c>
    </row>
    <row r="9" spans="1:23" x14ac:dyDescent="0.3">
      <c r="A9" s="1">
        <v>2021</v>
      </c>
      <c r="B9" t="s">
        <v>10</v>
      </c>
      <c r="C9" s="3">
        <v>55000</v>
      </c>
      <c r="D9" s="3">
        <v>10000</v>
      </c>
      <c r="E9" s="3">
        <v>85000</v>
      </c>
      <c r="F9" s="2">
        <f>SUM(Table16[[#This Row],[Revenue]]-(Table16[[#This Row],[Tax]]+Table16[[#This Row],[Cost]]))</f>
        <v>20000</v>
      </c>
    </row>
    <row r="10" spans="1:23" x14ac:dyDescent="0.3">
      <c r="A10" s="1">
        <v>2021</v>
      </c>
      <c r="B10" t="s">
        <v>11</v>
      </c>
      <c r="C10" s="3">
        <v>55000</v>
      </c>
      <c r="D10" s="3">
        <v>10000</v>
      </c>
      <c r="E10" s="3">
        <v>85000</v>
      </c>
      <c r="F10" s="2">
        <f>SUM(Table16[[#This Row],[Revenue]]-(Table16[[#This Row],[Tax]]+Table16[[#This Row],[Cost]]))</f>
        <v>20000</v>
      </c>
    </row>
    <row r="11" spans="1:23" x14ac:dyDescent="0.3">
      <c r="A11" s="1">
        <v>2021</v>
      </c>
      <c r="B11" t="s">
        <v>12</v>
      </c>
      <c r="C11" s="3">
        <v>55000</v>
      </c>
      <c r="D11" s="3">
        <v>10000</v>
      </c>
      <c r="E11" s="3">
        <v>85000</v>
      </c>
      <c r="F11" s="2">
        <f>SUM(Table16[[#This Row],[Revenue]]-(Table16[[#This Row],[Tax]]+Table16[[#This Row],[Cost]]))</f>
        <v>20000</v>
      </c>
      <c r="I11" s="4" t="s">
        <v>22</v>
      </c>
      <c r="J11" s="4" t="s">
        <v>18</v>
      </c>
      <c r="K11" s="4"/>
    </row>
    <row r="12" spans="1:23" x14ac:dyDescent="0.3">
      <c r="A12" s="1">
        <v>2021</v>
      </c>
      <c r="B12" t="s">
        <v>13</v>
      </c>
      <c r="C12" s="3">
        <v>55000</v>
      </c>
      <c r="D12" s="3">
        <v>10000</v>
      </c>
      <c r="E12" s="3">
        <v>85000</v>
      </c>
      <c r="F12" s="2">
        <f>SUM(Table16[[#This Row],[Revenue]]-(Table16[[#This Row],[Tax]]+Table16[[#This Row],[Cost]]))</f>
        <v>20000</v>
      </c>
      <c r="J12">
        <v>2021</v>
      </c>
      <c r="V12" t="s">
        <v>20</v>
      </c>
      <c r="W12" t="s">
        <v>19</v>
      </c>
    </row>
    <row r="13" spans="1:23" x14ac:dyDescent="0.3">
      <c r="A13" s="1">
        <v>2021</v>
      </c>
      <c r="B13" t="s">
        <v>14</v>
      </c>
      <c r="C13" s="3">
        <v>55000</v>
      </c>
      <c r="D13" s="3">
        <v>10000</v>
      </c>
      <c r="E13" s="3">
        <v>85000</v>
      </c>
      <c r="F13" s="2">
        <f>SUM(Table16[[#This Row],[Revenue]]-(Table16[[#This Row],[Tax]]+Table16[[#This Row],[Cost]]))</f>
        <v>20000</v>
      </c>
      <c r="I13" s="4" t="s">
        <v>21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O13" t="s">
        <v>8</v>
      </c>
      <c r="P13" t="s">
        <v>9</v>
      </c>
      <c r="Q13" t="s">
        <v>10</v>
      </c>
      <c r="R13" t="s">
        <v>11</v>
      </c>
      <c r="S13" t="s">
        <v>12</v>
      </c>
      <c r="T13" t="s">
        <v>13</v>
      </c>
      <c r="U13" t="s">
        <v>14</v>
      </c>
    </row>
    <row r="14" spans="1:23" x14ac:dyDescent="0.3">
      <c r="A14" s="1" t="s">
        <v>16</v>
      </c>
      <c r="B14" t="s">
        <v>15</v>
      </c>
      <c r="C14" s="2" t="s">
        <v>0</v>
      </c>
      <c r="D14" s="2" t="s">
        <v>1</v>
      </c>
      <c r="E14" s="2" t="s">
        <v>2</v>
      </c>
      <c r="F14" s="2" t="s">
        <v>17</v>
      </c>
      <c r="I14" s="5">
        <v>10000</v>
      </c>
      <c r="J14" s="2">
        <v>10000</v>
      </c>
      <c r="K14" s="2">
        <v>10000</v>
      </c>
      <c r="L14" s="2">
        <v>10000</v>
      </c>
      <c r="M14" s="2">
        <v>10000</v>
      </c>
      <c r="N14" s="2">
        <v>10000</v>
      </c>
      <c r="O14" s="2">
        <v>10000</v>
      </c>
      <c r="P14" s="2">
        <v>10000</v>
      </c>
      <c r="Q14" s="2">
        <v>10000</v>
      </c>
      <c r="R14" s="2">
        <v>10000</v>
      </c>
      <c r="S14" s="2">
        <v>10000</v>
      </c>
      <c r="T14" s="2">
        <v>10000</v>
      </c>
      <c r="U14" s="2">
        <v>10000</v>
      </c>
      <c r="V14" s="2">
        <v>120000</v>
      </c>
      <c r="W14" s="2">
        <v>120000</v>
      </c>
    </row>
    <row r="15" spans="1:23" x14ac:dyDescent="0.3">
      <c r="A15" s="1">
        <v>2022</v>
      </c>
      <c r="B15" t="s">
        <v>3</v>
      </c>
      <c r="C15" s="2">
        <v>57000</v>
      </c>
      <c r="D15" s="2">
        <v>11000</v>
      </c>
      <c r="E15" s="2">
        <v>94000</v>
      </c>
      <c r="F15" s="2">
        <f>SUM(Table37[[#This Row],[Revenue]]-(Table37[[#This Row],[Tax]]+Table37[[#This Row],[Cost]]))</f>
        <v>26000</v>
      </c>
      <c r="I15" s="5" t="s">
        <v>19</v>
      </c>
      <c r="J15" s="2">
        <v>10000</v>
      </c>
      <c r="K15" s="2">
        <v>10000</v>
      </c>
      <c r="L15" s="2">
        <v>10000</v>
      </c>
      <c r="M15" s="2">
        <v>10000</v>
      </c>
      <c r="N15" s="2">
        <v>10000</v>
      </c>
      <c r="O15" s="2">
        <v>10000</v>
      </c>
      <c r="P15" s="2">
        <v>10000</v>
      </c>
      <c r="Q15" s="2">
        <v>10000</v>
      </c>
      <c r="R15" s="2">
        <v>10000</v>
      </c>
      <c r="S15" s="2">
        <v>10000</v>
      </c>
      <c r="T15" s="2">
        <v>10000</v>
      </c>
      <c r="U15" s="2">
        <v>10000</v>
      </c>
      <c r="V15" s="2">
        <v>120000</v>
      </c>
      <c r="W15" s="2">
        <v>120000</v>
      </c>
    </row>
    <row r="16" spans="1:23" x14ac:dyDescent="0.3">
      <c r="A16" s="1">
        <v>2022</v>
      </c>
      <c r="B16" t="s">
        <v>4</v>
      </c>
      <c r="C16" s="2">
        <v>57000</v>
      </c>
      <c r="D16" s="2">
        <v>11000</v>
      </c>
      <c r="E16" s="2">
        <v>94000</v>
      </c>
      <c r="F16" s="2">
        <f>SUM(Table37[[#This Row],[Revenue]]-(Table37[[#This Row],[Tax]]+Table37[[#This Row],[Cost]]))</f>
        <v>26000</v>
      </c>
    </row>
    <row r="17" spans="1:6" x14ac:dyDescent="0.3">
      <c r="A17" s="1">
        <v>2022</v>
      </c>
      <c r="B17" t="s">
        <v>5</v>
      </c>
      <c r="C17" s="2">
        <v>57000</v>
      </c>
      <c r="D17" s="2">
        <v>11000</v>
      </c>
      <c r="E17" s="2">
        <v>94000</v>
      </c>
      <c r="F17" s="2">
        <f>SUM(Table37[[#This Row],[Revenue]]-(Table37[[#This Row],[Tax]]+Table37[[#This Row],[Cost]]))</f>
        <v>26000</v>
      </c>
    </row>
    <row r="18" spans="1:6" x14ac:dyDescent="0.3">
      <c r="A18" s="1">
        <v>2022</v>
      </c>
      <c r="B18" t="s">
        <v>6</v>
      </c>
      <c r="C18" s="2">
        <v>57000</v>
      </c>
      <c r="D18" s="2">
        <v>11000</v>
      </c>
      <c r="E18" s="2">
        <v>94000</v>
      </c>
      <c r="F18" s="2">
        <f>SUM(Table37[[#This Row],[Revenue]]-(Table37[[#This Row],[Tax]]+Table37[[#This Row],[Cost]]))</f>
        <v>26000</v>
      </c>
    </row>
    <row r="19" spans="1:6" x14ac:dyDescent="0.3">
      <c r="A19" s="1">
        <v>2022</v>
      </c>
      <c r="B19" t="s">
        <v>7</v>
      </c>
      <c r="C19" s="2">
        <v>57000</v>
      </c>
      <c r="D19" s="2">
        <v>11000</v>
      </c>
      <c r="E19" s="2">
        <v>94000</v>
      </c>
      <c r="F19" s="2">
        <f>SUM(Table37[[#This Row],[Revenue]]-(Table37[[#This Row],[Tax]]+Table37[[#This Row],[Cost]]))</f>
        <v>26000</v>
      </c>
    </row>
    <row r="20" spans="1:6" x14ac:dyDescent="0.3">
      <c r="A20" s="1">
        <v>2022</v>
      </c>
      <c r="B20" t="s">
        <v>8</v>
      </c>
      <c r="C20" s="2">
        <v>57000</v>
      </c>
      <c r="D20" s="2">
        <v>11000</v>
      </c>
      <c r="E20" s="2">
        <v>94000</v>
      </c>
      <c r="F20" s="2">
        <f>SUM(Table37[[#This Row],[Revenue]]-(Table37[[#This Row],[Tax]]+Table37[[#This Row],[Cost]]))</f>
        <v>26000</v>
      </c>
    </row>
    <row r="21" spans="1:6" x14ac:dyDescent="0.3">
      <c r="A21" s="1">
        <v>2022</v>
      </c>
      <c r="B21" t="s">
        <v>9</v>
      </c>
      <c r="C21" s="2">
        <v>57000</v>
      </c>
      <c r="D21" s="2">
        <v>11000</v>
      </c>
      <c r="E21" s="2">
        <v>94000</v>
      </c>
      <c r="F21" s="2">
        <f>SUM(Table37[[#This Row],[Revenue]]-(Table37[[#This Row],[Tax]]+Table37[[#This Row],[Cost]]))</f>
        <v>26000</v>
      </c>
    </row>
    <row r="22" spans="1:6" x14ac:dyDescent="0.3">
      <c r="A22" s="1">
        <v>2022</v>
      </c>
      <c r="B22" t="s">
        <v>10</v>
      </c>
      <c r="C22" s="2">
        <v>57000</v>
      </c>
      <c r="D22" s="2">
        <v>11000</v>
      </c>
      <c r="E22" s="2">
        <v>94000</v>
      </c>
      <c r="F22" s="2">
        <f>SUM(Table37[[#This Row],[Revenue]]-(Table37[[#This Row],[Tax]]+Table37[[#This Row],[Cost]]))</f>
        <v>26000</v>
      </c>
    </row>
    <row r="23" spans="1:6" x14ac:dyDescent="0.3">
      <c r="A23" s="1">
        <v>2022</v>
      </c>
      <c r="B23" t="s">
        <v>11</v>
      </c>
      <c r="C23" s="2">
        <v>57000</v>
      </c>
      <c r="D23" s="2">
        <v>11000</v>
      </c>
      <c r="E23" s="2">
        <v>94000</v>
      </c>
      <c r="F23" s="2">
        <f>SUM(Table37[[#This Row],[Revenue]]-(Table37[[#This Row],[Tax]]+Table37[[#This Row],[Cost]]))</f>
        <v>26000</v>
      </c>
    </row>
    <row r="24" spans="1:6" x14ac:dyDescent="0.3">
      <c r="A24" s="1">
        <v>2022</v>
      </c>
      <c r="B24" t="s">
        <v>12</v>
      </c>
      <c r="C24" s="2">
        <v>57000</v>
      </c>
      <c r="D24" s="2">
        <v>11000</v>
      </c>
      <c r="E24" s="2">
        <v>94000</v>
      </c>
      <c r="F24" s="2">
        <f>SUM(Table37[[#This Row],[Revenue]]-(Table37[[#This Row],[Tax]]+Table37[[#This Row],[Cost]]))</f>
        <v>26000</v>
      </c>
    </row>
    <row r="25" spans="1:6" x14ac:dyDescent="0.3">
      <c r="A25" s="1">
        <v>2022</v>
      </c>
      <c r="B25" t="s">
        <v>13</v>
      </c>
      <c r="C25" s="2">
        <v>57000</v>
      </c>
      <c r="D25" s="2">
        <v>11000</v>
      </c>
      <c r="E25" s="2">
        <v>94000</v>
      </c>
      <c r="F25" s="2">
        <f>SUM(Table37[[#This Row],[Revenue]]-(Table37[[#This Row],[Tax]]+Table37[[#This Row],[Cost]]))</f>
        <v>26000</v>
      </c>
    </row>
    <row r="26" spans="1:6" x14ac:dyDescent="0.3">
      <c r="A26" s="1">
        <v>2022</v>
      </c>
      <c r="B26" t="s">
        <v>14</v>
      </c>
      <c r="C26" s="2">
        <v>57000</v>
      </c>
      <c r="D26" s="2">
        <v>11000</v>
      </c>
      <c r="E26" s="2">
        <v>94000</v>
      </c>
      <c r="F26" s="2">
        <f>SUM(Table37[[#This Row],[Revenue]]-(Table37[[#This Row],[Tax]]+Table37[[#This Row],[Cost]]))</f>
        <v>26000</v>
      </c>
    </row>
    <row r="27" spans="1:6" x14ac:dyDescent="0.3">
      <c r="A27" s="1" t="s">
        <v>16</v>
      </c>
      <c r="B27" t="s">
        <v>15</v>
      </c>
      <c r="C27" s="3" t="s">
        <v>0</v>
      </c>
      <c r="D27" s="3" t="s">
        <v>1</v>
      </c>
      <c r="E27" s="3" t="s">
        <v>2</v>
      </c>
      <c r="F27" s="3" t="s">
        <v>17</v>
      </c>
    </row>
    <row r="28" spans="1:6" x14ac:dyDescent="0.3">
      <c r="A28" s="1">
        <v>2023</v>
      </c>
      <c r="B28" t="s">
        <v>3</v>
      </c>
      <c r="C28" s="3">
        <v>59000</v>
      </c>
      <c r="D28" s="3">
        <v>12000</v>
      </c>
      <c r="E28" s="3">
        <v>95000</v>
      </c>
      <c r="F28" s="3">
        <f>SUM(Table28[[#This Row],[Revenue]]-(Table28[[#This Row],[Tax]]+Table28[[#This Row],[Cost]]))</f>
        <v>24000</v>
      </c>
    </row>
    <row r="29" spans="1:6" x14ac:dyDescent="0.3">
      <c r="A29" s="1">
        <v>2023</v>
      </c>
      <c r="B29" t="s">
        <v>4</v>
      </c>
      <c r="C29" s="3">
        <v>59000</v>
      </c>
      <c r="D29" s="3">
        <v>12000</v>
      </c>
      <c r="E29" s="3">
        <v>95000</v>
      </c>
      <c r="F29" s="3">
        <f>SUM(Table28[[#This Row],[Revenue]]-(Table28[[#This Row],[Tax]]+Table28[[#This Row],[Cost]]))</f>
        <v>24000</v>
      </c>
    </row>
    <row r="30" spans="1:6" x14ac:dyDescent="0.3">
      <c r="A30" s="1">
        <v>2023</v>
      </c>
      <c r="B30" t="s">
        <v>5</v>
      </c>
      <c r="C30" s="3">
        <v>59000</v>
      </c>
      <c r="D30" s="3">
        <v>12000</v>
      </c>
      <c r="E30" s="3">
        <v>95000</v>
      </c>
      <c r="F30" s="3">
        <f>SUM(Table28[[#This Row],[Revenue]]-(Table28[[#This Row],[Tax]]+Table28[[#This Row],[Cost]]))</f>
        <v>24000</v>
      </c>
    </row>
    <row r="31" spans="1:6" x14ac:dyDescent="0.3">
      <c r="A31" s="1">
        <v>2023</v>
      </c>
      <c r="B31" t="s">
        <v>6</v>
      </c>
      <c r="C31" s="3">
        <v>59000</v>
      </c>
      <c r="D31" s="3">
        <v>12000</v>
      </c>
      <c r="E31" s="3">
        <v>95000</v>
      </c>
      <c r="F31" s="3">
        <f>SUM(Table28[[#This Row],[Revenue]]-(Table28[[#This Row],[Tax]]+Table28[[#This Row],[Cost]]))</f>
        <v>24000</v>
      </c>
    </row>
    <row r="32" spans="1:6" x14ac:dyDescent="0.3">
      <c r="A32" s="1">
        <v>2023</v>
      </c>
      <c r="B32" t="s">
        <v>7</v>
      </c>
      <c r="C32" s="3">
        <v>59000</v>
      </c>
      <c r="D32" s="3">
        <v>12000</v>
      </c>
      <c r="E32" s="3">
        <v>95000</v>
      </c>
      <c r="F32" s="3">
        <f>SUM(Table28[[#This Row],[Revenue]]-(Table28[[#This Row],[Tax]]+Table28[[#This Row],[Cost]]))</f>
        <v>24000</v>
      </c>
    </row>
    <row r="33" spans="1:6" x14ac:dyDescent="0.3">
      <c r="A33" s="1">
        <v>2023</v>
      </c>
      <c r="B33" t="s">
        <v>8</v>
      </c>
      <c r="C33" s="3">
        <v>59000</v>
      </c>
      <c r="D33" s="3">
        <v>12000</v>
      </c>
      <c r="E33" s="3">
        <v>95000</v>
      </c>
      <c r="F33" s="3">
        <f>SUM(Table28[[#This Row],[Revenue]]-(Table28[[#This Row],[Tax]]+Table28[[#This Row],[Cost]]))</f>
        <v>24000</v>
      </c>
    </row>
    <row r="34" spans="1:6" x14ac:dyDescent="0.3">
      <c r="A34" s="1">
        <v>2023</v>
      </c>
      <c r="B34" t="s">
        <v>9</v>
      </c>
      <c r="C34" s="3">
        <v>59000</v>
      </c>
      <c r="D34" s="3">
        <v>12000</v>
      </c>
      <c r="E34" s="3">
        <v>102000</v>
      </c>
      <c r="F34" s="3">
        <f>SUM(Table28[[#This Row],[Revenue]]-(Table28[[#This Row],[Tax]]+Table28[[#This Row],[Cost]]))</f>
        <v>31000</v>
      </c>
    </row>
    <row r="35" spans="1:6" x14ac:dyDescent="0.3">
      <c r="A35" s="1">
        <v>2023</v>
      </c>
      <c r="B35" t="s">
        <v>10</v>
      </c>
      <c r="C35" s="3">
        <v>59000</v>
      </c>
      <c r="D35" s="3">
        <v>12000</v>
      </c>
      <c r="E35" s="3">
        <v>102000</v>
      </c>
      <c r="F35" s="3">
        <f>SUM(Table28[[#This Row],[Revenue]]-(Table28[[#This Row],[Tax]]+Table28[[#This Row],[Cost]]))</f>
        <v>31000</v>
      </c>
    </row>
    <row r="36" spans="1:6" x14ac:dyDescent="0.3">
      <c r="A36" s="1">
        <v>2023</v>
      </c>
      <c r="B36" t="s">
        <v>11</v>
      </c>
      <c r="C36" s="3">
        <v>59000</v>
      </c>
      <c r="D36" s="3">
        <v>12000</v>
      </c>
      <c r="E36" s="3">
        <v>102000</v>
      </c>
      <c r="F36" s="3">
        <f>SUM(Table28[[#This Row],[Revenue]]-(Table28[[#This Row],[Tax]]+Table28[[#This Row],[Cost]]))</f>
        <v>31000</v>
      </c>
    </row>
    <row r="37" spans="1:6" x14ac:dyDescent="0.3">
      <c r="A37" s="1">
        <v>2023</v>
      </c>
      <c r="B37" t="s">
        <v>12</v>
      </c>
      <c r="C37" s="3">
        <v>59000</v>
      </c>
      <c r="D37" s="3">
        <v>12000</v>
      </c>
      <c r="E37" s="3">
        <v>102000</v>
      </c>
      <c r="F37" s="3">
        <f>SUM(Table28[[#This Row],[Revenue]]-(Table28[[#This Row],[Tax]]+Table28[[#This Row],[Cost]]))</f>
        <v>31000</v>
      </c>
    </row>
    <row r="38" spans="1:6" x14ac:dyDescent="0.3">
      <c r="A38" s="1">
        <v>2023</v>
      </c>
      <c r="B38" t="s">
        <v>13</v>
      </c>
      <c r="C38" s="3">
        <v>59000</v>
      </c>
      <c r="D38" s="3">
        <v>12000</v>
      </c>
      <c r="E38" s="3">
        <v>102000</v>
      </c>
      <c r="F38" s="3">
        <f>SUM(Table28[[#This Row],[Revenue]]-(Table28[[#This Row],[Tax]]+Table28[[#This Row],[Cost]]))</f>
        <v>31000</v>
      </c>
    </row>
    <row r="39" spans="1:6" x14ac:dyDescent="0.3">
      <c r="A39" s="1">
        <v>2023</v>
      </c>
      <c r="B39" t="s">
        <v>14</v>
      </c>
      <c r="C39" s="3">
        <v>59000</v>
      </c>
      <c r="D39" s="3">
        <v>12000</v>
      </c>
      <c r="E39" s="3">
        <v>102000</v>
      </c>
      <c r="F39" s="3">
        <f>SUM(Table28[[#This Row],[Revenue]]-(Table28[[#This Row],[Tax]]+Table28[[#This Row],[Cost]]))</f>
        <v>31000</v>
      </c>
    </row>
    <row r="40" spans="1:6" x14ac:dyDescent="0.3">
      <c r="A40" s="1" t="s">
        <v>16</v>
      </c>
      <c r="B40" t="s">
        <v>15</v>
      </c>
      <c r="C40" s="3" t="s">
        <v>0</v>
      </c>
      <c r="D40" s="3" t="s">
        <v>1</v>
      </c>
      <c r="E40" s="3" t="s">
        <v>2</v>
      </c>
      <c r="F40" s="3" t="s">
        <v>17</v>
      </c>
    </row>
    <row r="41" spans="1:6" x14ac:dyDescent="0.3">
      <c r="A41" s="1">
        <v>2024</v>
      </c>
      <c r="B41" t="s">
        <v>3</v>
      </c>
      <c r="C41" s="3">
        <v>60000</v>
      </c>
      <c r="D41" s="3">
        <v>13000</v>
      </c>
      <c r="E41" s="3">
        <v>109000</v>
      </c>
      <c r="F41" s="3">
        <f>SUM(Table259[[#This Row],[Revenue]]-(Table259[[#This Row],[Tax]]+Table259[[#This Row],[Cost]]))</f>
        <v>36000</v>
      </c>
    </row>
    <row r="42" spans="1:6" x14ac:dyDescent="0.3">
      <c r="A42" s="1">
        <v>2024</v>
      </c>
      <c r="B42" t="s">
        <v>4</v>
      </c>
      <c r="C42" s="3">
        <v>60000</v>
      </c>
      <c r="D42" s="3">
        <v>13000</v>
      </c>
      <c r="E42" s="3">
        <v>109000</v>
      </c>
      <c r="F42" s="3">
        <f>SUM(Table259[[#This Row],[Revenue]]-(Table259[[#This Row],[Tax]]+Table259[[#This Row],[Cost]]))</f>
        <v>36000</v>
      </c>
    </row>
    <row r="43" spans="1:6" x14ac:dyDescent="0.3">
      <c r="A43" s="1">
        <v>2024</v>
      </c>
      <c r="B43" t="s">
        <v>5</v>
      </c>
      <c r="C43" s="3">
        <v>60000</v>
      </c>
      <c r="D43" s="3">
        <v>13000</v>
      </c>
      <c r="E43" s="3">
        <v>109000</v>
      </c>
      <c r="F43" s="3">
        <f>SUM(Table259[[#This Row],[Revenue]]-(Table259[[#This Row],[Tax]]+Table259[[#This Row],[Cost]]))</f>
        <v>36000</v>
      </c>
    </row>
    <row r="44" spans="1:6" x14ac:dyDescent="0.3">
      <c r="A44" s="1">
        <v>2024</v>
      </c>
      <c r="B44" t="s">
        <v>6</v>
      </c>
      <c r="C44" s="3">
        <v>60000</v>
      </c>
      <c r="D44" s="3">
        <v>13000</v>
      </c>
      <c r="E44" s="3">
        <v>109000</v>
      </c>
      <c r="F44" s="3">
        <f>SUM(Table259[[#This Row],[Revenue]]-(Table259[[#This Row],[Tax]]+Table259[[#This Row],[Cost]]))</f>
        <v>36000</v>
      </c>
    </row>
    <row r="45" spans="1:6" x14ac:dyDescent="0.3">
      <c r="A45" s="1">
        <v>2024</v>
      </c>
      <c r="B45" t="s">
        <v>7</v>
      </c>
      <c r="C45" s="3">
        <v>60000</v>
      </c>
      <c r="D45" s="3">
        <v>13000</v>
      </c>
      <c r="E45" s="3">
        <v>109000</v>
      </c>
      <c r="F45" s="3">
        <f>SUM(Table259[[#This Row],[Revenue]]-(Table259[[#This Row],[Tax]]+Table259[[#This Row],[Cost]]))</f>
        <v>36000</v>
      </c>
    </row>
    <row r="46" spans="1:6" x14ac:dyDescent="0.3">
      <c r="A46" s="1">
        <v>2024</v>
      </c>
      <c r="B46" t="s">
        <v>8</v>
      </c>
      <c r="C46" s="3">
        <v>60000</v>
      </c>
      <c r="D46" s="3">
        <v>13000</v>
      </c>
      <c r="E46" s="3">
        <v>109000</v>
      </c>
      <c r="F46" s="3">
        <f>SUM(Table259[[#This Row],[Revenue]]-(Table259[[#This Row],[Tax]]+Table259[[#This Row],[Cost]]))</f>
        <v>36000</v>
      </c>
    </row>
    <row r="47" spans="1:6" x14ac:dyDescent="0.3">
      <c r="A47" s="1">
        <v>2024</v>
      </c>
      <c r="B47" t="s">
        <v>9</v>
      </c>
      <c r="C47" s="3">
        <v>60000</v>
      </c>
      <c r="D47" s="3">
        <v>13000</v>
      </c>
      <c r="E47" s="3">
        <v>109000</v>
      </c>
      <c r="F47" s="3">
        <f>SUM(Table259[[#This Row],[Revenue]]-(Table259[[#This Row],[Tax]]+Table259[[#This Row],[Cost]]))</f>
        <v>36000</v>
      </c>
    </row>
    <row r="48" spans="1:6" x14ac:dyDescent="0.3">
      <c r="A48" s="1">
        <v>2024</v>
      </c>
      <c r="B48" t="s">
        <v>10</v>
      </c>
      <c r="C48" s="3">
        <v>60000</v>
      </c>
      <c r="D48" s="3">
        <v>13000</v>
      </c>
      <c r="E48" s="3">
        <v>109000</v>
      </c>
      <c r="F48" s="3">
        <f>SUM(Table259[[#This Row],[Revenue]]-(Table259[[#This Row],[Tax]]+Table259[[#This Row],[Cost]]))</f>
        <v>36000</v>
      </c>
    </row>
    <row r="49" spans="1:6" x14ac:dyDescent="0.3">
      <c r="A49" s="1">
        <v>2024</v>
      </c>
      <c r="B49" t="s">
        <v>11</v>
      </c>
      <c r="C49" s="3">
        <v>60000</v>
      </c>
      <c r="D49" s="3">
        <v>13000</v>
      </c>
      <c r="E49" s="3">
        <v>109000</v>
      </c>
      <c r="F49" s="3">
        <f>SUM(Table259[[#This Row],[Revenue]]-(Table259[[#This Row],[Tax]]+Table259[[#This Row],[Cost]]))</f>
        <v>36000</v>
      </c>
    </row>
    <row r="50" spans="1:6" x14ac:dyDescent="0.3">
      <c r="A50" s="1">
        <v>2024</v>
      </c>
      <c r="B50" t="s">
        <v>12</v>
      </c>
      <c r="C50" s="3">
        <v>60000</v>
      </c>
      <c r="D50" s="3">
        <v>13000</v>
      </c>
      <c r="E50" s="3">
        <v>109000</v>
      </c>
      <c r="F50" s="3">
        <f>SUM(Table259[[#This Row],[Revenue]]-(Table259[[#This Row],[Tax]]+Table259[[#This Row],[Cost]]))</f>
        <v>36000</v>
      </c>
    </row>
    <row r="51" spans="1:6" x14ac:dyDescent="0.3">
      <c r="A51" s="1">
        <v>2024</v>
      </c>
      <c r="B51" t="s">
        <v>13</v>
      </c>
      <c r="C51" s="3">
        <v>60000</v>
      </c>
      <c r="D51" s="3">
        <v>13000</v>
      </c>
      <c r="E51" s="3">
        <v>109000</v>
      </c>
      <c r="F51" s="3">
        <f>SUM(Table259[[#This Row],[Revenue]]-(Table259[[#This Row],[Tax]]+Table259[[#This Row],[Cost]]))</f>
        <v>36000</v>
      </c>
    </row>
    <row r="52" spans="1:6" x14ac:dyDescent="0.3">
      <c r="A52" s="1">
        <v>2024</v>
      </c>
      <c r="B52" t="s">
        <v>14</v>
      </c>
      <c r="C52" s="3">
        <v>60000</v>
      </c>
      <c r="D52" s="3">
        <v>13000</v>
      </c>
      <c r="E52" s="3">
        <v>109000</v>
      </c>
      <c r="F52" s="3">
        <f>SUM(Table259[[#This Row],[Revenue]]-(Table259[[#This Row],[Tax]]+Table259[[#This Row],[Cost]]))</f>
        <v>36000</v>
      </c>
    </row>
  </sheetData>
  <pageMargins left="0.7" right="0.7" top="0.75" bottom="0.75" header="0.3" footer="0.3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opLeftCell="G1" workbookViewId="0">
      <selection sqref="A1:W16"/>
    </sheetView>
  </sheetViews>
  <sheetFormatPr defaultRowHeight="14.4" x14ac:dyDescent="0.3"/>
  <cols>
    <col min="1" max="1" width="9.109375" style="1" customWidth="1"/>
    <col min="2" max="2" width="9.109375" customWidth="1"/>
    <col min="3" max="4" width="10.109375" bestFit="1" customWidth="1"/>
    <col min="5" max="5" width="9.88671875" customWidth="1"/>
    <col min="6" max="6" width="12.5546875" bestFit="1" customWidth="1"/>
    <col min="7" max="8" width="9.109375" customWidth="1"/>
    <col min="9" max="9" width="12.5546875" bestFit="1" customWidth="1"/>
    <col min="10" max="10" width="15.5546875" bestFit="1" customWidth="1"/>
    <col min="11" max="17" width="10.109375" bestFit="1" customWidth="1"/>
    <col min="18" max="18" width="10.21875" bestFit="1" customWidth="1"/>
    <col min="19" max="21" width="10.109375" bestFit="1" customWidth="1"/>
    <col min="22" max="23" width="11.109375" bestFit="1" customWidth="1"/>
  </cols>
  <sheetData>
    <row r="1" spans="1:23" x14ac:dyDescent="0.3">
      <c r="A1" s="1" t="s">
        <v>16</v>
      </c>
      <c r="B1" t="s">
        <v>15</v>
      </c>
      <c r="C1" s="3" t="s">
        <v>0</v>
      </c>
      <c r="D1" s="3" t="s">
        <v>1</v>
      </c>
      <c r="E1" s="3" t="s">
        <v>2</v>
      </c>
      <c r="F1" s="3" t="s">
        <v>17</v>
      </c>
    </row>
    <row r="2" spans="1:23" x14ac:dyDescent="0.3">
      <c r="A2" s="1">
        <v>2021</v>
      </c>
      <c r="B2" t="s">
        <v>3</v>
      </c>
      <c r="C2" s="3">
        <v>55000</v>
      </c>
      <c r="D2" s="3">
        <v>10000</v>
      </c>
      <c r="E2" s="3">
        <v>85000</v>
      </c>
      <c r="F2" s="2">
        <f>SUM(Table1[[#This Row],[Revenue]]-(Table1[[#This Row],[Tax]]+Table1[[#This Row],[Cost]]))</f>
        <v>20000</v>
      </c>
    </row>
    <row r="3" spans="1:23" x14ac:dyDescent="0.3">
      <c r="A3" s="1">
        <v>2021</v>
      </c>
      <c r="B3" t="s">
        <v>4</v>
      </c>
      <c r="C3" s="3">
        <v>55000</v>
      </c>
      <c r="D3" s="3">
        <v>10000</v>
      </c>
      <c r="E3" s="3">
        <v>85000</v>
      </c>
      <c r="F3" s="2">
        <f>SUM(Table1[[#This Row],[Revenue]]-(Table1[[#This Row],[Tax]]+Table1[[#This Row],[Cost]]))</f>
        <v>20000</v>
      </c>
      <c r="I3" s="4" t="s">
        <v>23</v>
      </c>
      <c r="J3" s="4" t="s">
        <v>18</v>
      </c>
    </row>
    <row r="4" spans="1:23" ht="15.6" customHeight="1" x14ac:dyDescent="0.3">
      <c r="A4" s="1">
        <v>2021</v>
      </c>
      <c r="B4" t="s">
        <v>5</v>
      </c>
      <c r="C4" s="3">
        <v>55000</v>
      </c>
      <c r="D4" s="3">
        <v>10000</v>
      </c>
      <c r="E4" s="3">
        <v>85000</v>
      </c>
      <c r="F4" s="2">
        <f>SUM(Table1[[#This Row],[Revenue]]-(Table1[[#This Row],[Tax]]+Table1[[#This Row],[Cost]]))</f>
        <v>20000</v>
      </c>
      <c r="J4">
        <v>2021</v>
      </c>
      <c r="V4" t="s">
        <v>20</v>
      </c>
      <c r="W4" t="s">
        <v>19</v>
      </c>
    </row>
    <row r="5" spans="1:23" x14ac:dyDescent="0.3">
      <c r="A5" s="1">
        <v>2021</v>
      </c>
      <c r="B5" t="s">
        <v>6</v>
      </c>
      <c r="C5" s="3">
        <v>55000</v>
      </c>
      <c r="D5" s="3">
        <v>10000</v>
      </c>
      <c r="E5" s="3">
        <v>85000</v>
      </c>
      <c r="F5" s="2">
        <f>SUM(Table1[[#This Row],[Revenue]]-(Table1[[#This Row],[Tax]]+Table1[[#This Row],[Cost]]))</f>
        <v>20000</v>
      </c>
      <c r="I5" s="4" t="s">
        <v>21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</row>
    <row r="6" spans="1:23" x14ac:dyDescent="0.3">
      <c r="A6" s="1">
        <v>2021</v>
      </c>
      <c r="B6" t="s">
        <v>7</v>
      </c>
      <c r="C6" s="3">
        <v>55000</v>
      </c>
      <c r="D6" s="3">
        <v>10000</v>
      </c>
      <c r="E6" s="3">
        <v>85000</v>
      </c>
      <c r="F6" s="2">
        <f>SUM(Table1[[#This Row],[Revenue]]-(Table1[[#This Row],[Tax]]+Table1[[#This Row],[Cost]]))</f>
        <v>20000</v>
      </c>
      <c r="I6" s="5">
        <v>55000</v>
      </c>
      <c r="J6" s="2">
        <v>55000</v>
      </c>
      <c r="K6" s="2">
        <v>55000</v>
      </c>
      <c r="L6" s="2">
        <v>55000</v>
      </c>
      <c r="M6" s="2">
        <v>55000</v>
      </c>
      <c r="N6" s="2">
        <v>55000</v>
      </c>
      <c r="O6" s="2">
        <v>55000</v>
      </c>
      <c r="P6" s="2">
        <v>55000</v>
      </c>
      <c r="Q6" s="2">
        <v>55000</v>
      </c>
      <c r="R6" s="2">
        <v>55000</v>
      </c>
      <c r="S6" s="2">
        <v>55000</v>
      </c>
      <c r="T6" s="2">
        <v>55000</v>
      </c>
      <c r="U6" s="2">
        <v>55000</v>
      </c>
      <c r="V6" s="2">
        <v>660000</v>
      </c>
      <c r="W6" s="2">
        <v>660000</v>
      </c>
    </row>
    <row r="7" spans="1:23" x14ac:dyDescent="0.3">
      <c r="A7" s="1">
        <v>2021</v>
      </c>
      <c r="B7" t="s">
        <v>8</v>
      </c>
      <c r="C7" s="3">
        <v>55000</v>
      </c>
      <c r="D7" s="3">
        <v>10000</v>
      </c>
      <c r="E7" s="3">
        <v>85000</v>
      </c>
      <c r="F7" s="2">
        <f>SUM(Table1[[#This Row],[Revenue]]-(Table1[[#This Row],[Tax]]+Table1[[#This Row],[Cost]]))</f>
        <v>20000</v>
      </c>
      <c r="I7" s="5" t="s">
        <v>19</v>
      </c>
      <c r="J7" s="2">
        <v>55000</v>
      </c>
      <c r="K7" s="2">
        <v>55000</v>
      </c>
      <c r="L7" s="2">
        <v>55000</v>
      </c>
      <c r="M7" s="2">
        <v>55000</v>
      </c>
      <c r="N7" s="2">
        <v>55000</v>
      </c>
      <c r="O7" s="2">
        <v>55000</v>
      </c>
      <c r="P7" s="2">
        <v>55000</v>
      </c>
      <c r="Q7" s="2">
        <v>55000</v>
      </c>
      <c r="R7" s="2">
        <v>55000</v>
      </c>
      <c r="S7" s="2">
        <v>55000</v>
      </c>
      <c r="T7" s="2">
        <v>55000</v>
      </c>
      <c r="U7" s="2">
        <v>55000</v>
      </c>
      <c r="V7" s="2">
        <v>660000</v>
      </c>
      <c r="W7" s="2">
        <v>660000</v>
      </c>
    </row>
    <row r="8" spans="1:23" x14ac:dyDescent="0.3">
      <c r="A8" s="1">
        <v>2021</v>
      </c>
      <c r="B8" t="s">
        <v>9</v>
      </c>
      <c r="C8" s="3">
        <v>55000</v>
      </c>
      <c r="D8" s="3">
        <v>10000</v>
      </c>
      <c r="E8" s="3">
        <v>85000</v>
      </c>
      <c r="F8" s="2">
        <f>SUM(Table1[[#This Row],[Revenue]]-(Table1[[#This Row],[Tax]]+Table1[[#This Row],[Cost]]))</f>
        <v>20000</v>
      </c>
    </row>
    <row r="9" spans="1:23" x14ac:dyDescent="0.3">
      <c r="A9" s="1">
        <v>2021</v>
      </c>
      <c r="B9" t="s">
        <v>10</v>
      </c>
      <c r="C9" s="3">
        <v>55000</v>
      </c>
      <c r="D9" s="3">
        <v>10000</v>
      </c>
      <c r="E9" s="3">
        <v>85000</v>
      </c>
      <c r="F9" s="2">
        <f>SUM(Table1[[#This Row],[Revenue]]-(Table1[[#This Row],[Tax]]+Table1[[#This Row],[Cost]]))</f>
        <v>20000</v>
      </c>
    </row>
    <row r="10" spans="1:23" x14ac:dyDescent="0.3">
      <c r="A10" s="1">
        <v>2021</v>
      </c>
      <c r="B10" t="s">
        <v>11</v>
      </c>
      <c r="C10" s="3">
        <v>55000</v>
      </c>
      <c r="D10" s="3">
        <v>10000</v>
      </c>
      <c r="E10" s="3">
        <v>85000</v>
      </c>
      <c r="F10" s="2">
        <f>SUM(Table1[[#This Row],[Revenue]]-(Table1[[#This Row],[Tax]]+Table1[[#This Row],[Cost]]))</f>
        <v>20000</v>
      </c>
    </row>
    <row r="11" spans="1:23" x14ac:dyDescent="0.3">
      <c r="A11" s="1">
        <v>2021</v>
      </c>
      <c r="B11" t="s">
        <v>12</v>
      </c>
      <c r="C11" s="3">
        <v>55000</v>
      </c>
      <c r="D11" s="3">
        <v>10000</v>
      </c>
      <c r="E11" s="3">
        <v>85000</v>
      </c>
      <c r="F11" s="2">
        <f>SUM(Table1[[#This Row],[Revenue]]-(Table1[[#This Row],[Tax]]+Table1[[#This Row],[Cost]]))</f>
        <v>20000</v>
      </c>
      <c r="I11" s="4" t="s">
        <v>22</v>
      </c>
      <c r="J11" s="4" t="s">
        <v>18</v>
      </c>
    </row>
    <row r="12" spans="1:23" x14ac:dyDescent="0.3">
      <c r="A12" s="1">
        <v>2021</v>
      </c>
      <c r="B12" t="s">
        <v>13</v>
      </c>
      <c r="C12" s="3">
        <v>55000</v>
      </c>
      <c r="D12" s="3">
        <v>10000</v>
      </c>
      <c r="E12" s="3">
        <v>85000</v>
      </c>
      <c r="F12" s="2">
        <f>SUM(Table1[[#This Row],[Revenue]]-(Table1[[#This Row],[Tax]]+Table1[[#This Row],[Cost]]))</f>
        <v>20000</v>
      </c>
      <c r="J12">
        <v>2021</v>
      </c>
      <c r="V12" t="s">
        <v>20</v>
      </c>
      <c r="W12" t="s">
        <v>19</v>
      </c>
    </row>
    <row r="13" spans="1:23" x14ac:dyDescent="0.3">
      <c r="A13" s="1">
        <v>2021</v>
      </c>
      <c r="B13" t="s">
        <v>14</v>
      </c>
      <c r="C13" s="3">
        <v>55000</v>
      </c>
      <c r="D13" s="3">
        <v>10000</v>
      </c>
      <c r="E13" s="3">
        <v>85000</v>
      </c>
      <c r="F13" s="2">
        <f>SUM(Table1[[#This Row],[Revenue]]-(Table1[[#This Row],[Tax]]+Table1[[#This Row],[Cost]]))</f>
        <v>20000</v>
      </c>
      <c r="I13" s="4" t="s">
        <v>21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O13" t="s">
        <v>8</v>
      </c>
      <c r="P13" t="s">
        <v>9</v>
      </c>
      <c r="Q13" t="s">
        <v>10</v>
      </c>
      <c r="R13" t="s">
        <v>11</v>
      </c>
      <c r="S13" t="s">
        <v>12</v>
      </c>
      <c r="T13" t="s">
        <v>13</v>
      </c>
      <c r="U13" t="s">
        <v>14</v>
      </c>
    </row>
    <row r="14" spans="1:23" x14ac:dyDescent="0.3">
      <c r="I14" s="5">
        <v>10000</v>
      </c>
      <c r="J14" s="2">
        <v>10000</v>
      </c>
      <c r="K14" s="2">
        <v>10000</v>
      </c>
      <c r="L14" s="2">
        <v>10000</v>
      </c>
      <c r="M14" s="2">
        <v>10000</v>
      </c>
      <c r="N14" s="2">
        <v>10000</v>
      </c>
      <c r="O14" s="2">
        <v>10000</v>
      </c>
      <c r="P14" s="2">
        <v>10000</v>
      </c>
      <c r="Q14" s="2">
        <v>10000</v>
      </c>
      <c r="R14" s="2">
        <v>10000</v>
      </c>
      <c r="S14" s="2">
        <v>10000</v>
      </c>
      <c r="T14" s="2">
        <v>10000</v>
      </c>
      <c r="U14" s="2">
        <v>10000</v>
      </c>
      <c r="V14" s="2">
        <v>120000</v>
      </c>
      <c r="W14" s="2">
        <v>120000</v>
      </c>
    </row>
    <row r="15" spans="1:23" x14ac:dyDescent="0.3">
      <c r="I15" s="5" t="s">
        <v>19</v>
      </c>
      <c r="J15" s="2">
        <v>10000</v>
      </c>
      <c r="K15" s="2">
        <v>10000</v>
      </c>
      <c r="L15" s="2">
        <v>10000</v>
      </c>
      <c r="M15" s="2">
        <v>10000</v>
      </c>
      <c r="N15" s="2">
        <v>10000</v>
      </c>
      <c r="O15" s="2">
        <v>10000</v>
      </c>
      <c r="P15" s="2">
        <v>10000</v>
      </c>
      <c r="Q15" s="2">
        <v>10000</v>
      </c>
      <c r="R15" s="2">
        <v>10000</v>
      </c>
      <c r="S15" s="2">
        <v>10000</v>
      </c>
      <c r="T15" s="2">
        <v>10000</v>
      </c>
      <c r="U15" s="2">
        <v>10000</v>
      </c>
      <c r="V15" s="2">
        <v>120000</v>
      </c>
      <c r="W15" s="2">
        <v>120000</v>
      </c>
    </row>
  </sheetData>
  <phoneticPr fontId="1" type="noConversion"/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90CF-A8EC-478B-8434-E98872DCB7B0}">
  <dimension ref="A1:F13"/>
  <sheetViews>
    <sheetView workbookViewId="0">
      <selection activeCell="F13" sqref="A1:F13"/>
    </sheetView>
  </sheetViews>
  <sheetFormatPr defaultRowHeight="14.4" x14ac:dyDescent="0.3"/>
  <cols>
    <col min="2" max="2" width="9.77734375" bestFit="1" customWidth="1"/>
    <col min="3" max="4" width="10" bestFit="1" customWidth="1"/>
    <col min="5" max="5" width="9.88671875" customWidth="1"/>
    <col min="6" max="6" width="12.5546875" bestFit="1" customWidth="1"/>
  </cols>
  <sheetData>
    <row r="1" spans="1:6" x14ac:dyDescent="0.3">
      <c r="A1" s="1" t="s">
        <v>16</v>
      </c>
      <c r="B1" t="s">
        <v>15</v>
      </c>
      <c r="C1" s="2" t="s">
        <v>0</v>
      </c>
      <c r="D1" s="2" t="s">
        <v>1</v>
      </c>
      <c r="E1" s="2" t="s">
        <v>2</v>
      </c>
      <c r="F1" s="2" t="s">
        <v>17</v>
      </c>
    </row>
    <row r="2" spans="1:6" x14ac:dyDescent="0.3">
      <c r="A2" s="1">
        <v>2022</v>
      </c>
      <c r="B2" t="s">
        <v>3</v>
      </c>
      <c r="C2" s="2">
        <v>57000</v>
      </c>
      <c r="D2" s="2">
        <v>11000</v>
      </c>
      <c r="E2" s="2">
        <v>94000</v>
      </c>
      <c r="F2" s="2">
        <f>SUM(Table3[[#This Row],[Revenue]]-(Table3[[#This Row],[Tax]]+Table3[[#This Row],[Cost]]))</f>
        <v>26000</v>
      </c>
    </row>
    <row r="3" spans="1:6" x14ac:dyDescent="0.3">
      <c r="A3" s="1">
        <v>2022</v>
      </c>
      <c r="B3" t="s">
        <v>4</v>
      </c>
      <c r="C3" s="2">
        <v>57000</v>
      </c>
      <c r="D3" s="2">
        <v>11000</v>
      </c>
      <c r="E3" s="2">
        <v>94000</v>
      </c>
      <c r="F3" s="2">
        <f>SUM(Table3[[#This Row],[Revenue]]-(Table3[[#This Row],[Tax]]+Table3[[#This Row],[Cost]]))</f>
        <v>26000</v>
      </c>
    </row>
    <row r="4" spans="1:6" x14ac:dyDescent="0.3">
      <c r="A4" s="1">
        <v>2022</v>
      </c>
      <c r="B4" t="s">
        <v>5</v>
      </c>
      <c r="C4" s="2">
        <v>57000</v>
      </c>
      <c r="D4" s="2">
        <v>11000</v>
      </c>
      <c r="E4" s="2">
        <v>94000</v>
      </c>
      <c r="F4" s="2">
        <f>SUM(Table3[[#This Row],[Revenue]]-(Table3[[#This Row],[Tax]]+Table3[[#This Row],[Cost]]))</f>
        <v>26000</v>
      </c>
    </row>
    <row r="5" spans="1:6" x14ac:dyDescent="0.3">
      <c r="A5" s="1">
        <v>2022</v>
      </c>
      <c r="B5" t="s">
        <v>6</v>
      </c>
      <c r="C5" s="2">
        <v>57000</v>
      </c>
      <c r="D5" s="2">
        <v>11000</v>
      </c>
      <c r="E5" s="2">
        <v>94000</v>
      </c>
      <c r="F5" s="2">
        <f>SUM(Table3[[#This Row],[Revenue]]-(Table3[[#This Row],[Tax]]+Table3[[#This Row],[Cost]]))</f>
        <v>26000</v>
      </c>
    </row>
    <row r="6" spans="1:6" x14ac:dyDescent="0.3">
      <c r="A6" s="1">
        <v>2022</v>
      </c>
      <c r="B6" t="s">
        <v>7</v>
      </c>
      <c r="C6" s="2">
        <v>57000</v>
      </c>
      <c r="D6" s="2">
        <v>11000</v>
      </c>
      <c r="E6" s="2">
        <v>94000</v>
      </c>
      <c r="F6" s="2">
        <f>SUM(Table3[[#This Row],[Revenue]]-(Table3[[#This Row],[Tax]]+Table3[[#This Row],[Cost]]))</f>
        <v>26000</v>
      </c>
    </row>
    <row r="7" spans="1:6" x14ac:dyDescent="0.3">
      <c r="A7" s="1">
        <v>2022</v>
      </c>
      <c r="B7" t="s">
        <v>8</v>
      </c>
      <c r="C7" s="2">
        <v>57000</v>
      </c>
      <c r="D7" s="2">
        <v>11000</v>
      </c>
      <c r="E7" s="2">
        <v>94000</v>
      </c>
      <c r="F7" s="2">
        <f>SUM(Table3[[#This Row],[Revenue]]-(Table3[[#This Row],[Tax]]+Table3[[#This Row],[Cost]]))</f>
        <v>26000</v>
      </c>
    </row>
    <row r="8" spans="1:6" x14ac:dyDescent="0.3">
      <c r="A8" s="1">
        <v>2022</v>
      </c>
      <c r="B8" t="s">
        <v>9</v>
      </c>
      <c r="C8" s="2">
        <v>57000</v>
      </c>
      <c r="D8" s="2">
        <v>11000</v>
      </c>
      <c r="E8" s="2">
        <v>94000</v>
      </c>
      <c r="F8" s="2">
        <f>SUM(Table3[[#This Row],[Revenue]]-(Table3[[#This Row],[Tax]]+Table3[[#This Row],[Cost]]))</f>
        <v>26000</v>
      </c>
    </row>
    <row r="9" spans="1:6" x14ac:dyDescent="0.3">
      <c r="A9" s="1">
        <v>2022</v>
      </c>
      <c r="B9" t="s">
        <v>10</v>
      </c>
      <c r="C9" s="2">
        <v>57000</v>
      </c>
      <c r="D9" s="2">
        <v>11000</v>
      </c>
      <c r="E9" s="2">
        <v>94000</v>
      </c>
      <c r="F9" s="2">
        <f>SUM(Table3[[#This Row],[Revenue]]-(Table3[[#This Row],[Tax]]+Table3[[#This Row],[Cost]]))</f>
        <v>26000</v>
      </c>
    </row>
    <row r="10" spans="1:6" x14ac:dyDescent="0.3">
      <c r="A10" s="1">
        <v>2022</v>
      </c>
      <c r="B10" t="s">
        <v>11</v>
      </c>
      <c r="C10" s="2">
        <v>57000</v>
      </c>
      <c r="D10" s="2">
        <v>11000</v>
      </c>
      <c r="E10" s="2">
        <v>94000</v>
      </c>
      <c r="F10" s="2">
        <f>SUM(Table3[[#This Row],[Revenue]]-(Table3[[#This Row],[Tax]]+Table3[[#This Row],[Cost]]))</f>
        <v>26000</v>
      </c>
    </row>
    <row r="11" spans="1:6" x14ac:dyDescent="0.3">
      <c r="A11" s="1">
        <v>2022</v>
      </c>
      <c r="B11" t="s">
        <v>12</v>
      </c>
      <c r="C11" s="2">
        <v>57000</v>
      </c>
      <c r="D11" s="2">
        <v>11000</v>
      </c>
      <c r="E11" s="2">
        <v>94000</v>
      </c>
      <c r="F11" s="2">
        <f>SUM(Table3[[#This Row],[Revenue]]-(Table3[[#This Row],[Tax]]+Table3[[#This Row],[Cost]]))</f>
        <v>26000</v>
      </c>
    </row>
    <row r="12" spans="1:6" x14ac:dyDescent="0.3">
      <c r="A12" s="1">
        <v>2022</v>
      </c>
      <c r="B12" t="s">
        <v>13</v>
      </c>
      <c r="C12" s="2">
        <v>57000</v>
      </c>
      <c r="D12" s="2">
        <v>11000</v>
      </c>
      <c r="E12" s="2">
        <v>94000</v>
      </c>
      <c r="F12" s="2">
        <f>SUM(Table3[[#This Row],[Revenue]]-(Table3[[#This Row],[Tax]]+Table3[[#This Row],[Cost]]))</f>
        <v>26000</v>
      </c>
    </row>
    <row r="13" spans="1:6" x14ac:dyDescent="0.3">
      <c r="A13" s="1">
        <v>2022</v>
      </c>
      <c r="B13" t="s">
        <v>14</v>
      </c>
      <c r="C13" s="2">
        <v>57000</v>
      </c>
      <c r="D13" s="2">
        <v>11000</v>
      </c>
      <c r="E13" s="2">
        <v>94000</v>
      </c>
      <c r="F13" s="2">
        <f>SUM(Table3[[#This Row],[Revenue]]-(Table3[[#This Row],[Tax]]+Table3[[#This Row],[Cost]]))</f>
        <v>26000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B103-6FF4-4DC2-8369-AC967D8FE783}">
  <dimension ref="A1:F13"/>
  <sheetViews>
    <sheetView workbookViewId="0">
      <selection sqref="A1:F13"/>
    </sheetView>
  </sheetViews>
  <sheetFormatPr defaultRowHeight="14.4" x14ac:dyDescent="0.3"/>
  <cols>
    <col min="3" max="4" width="10" bestFit="1" customWidth="1"/>
    <col min="5" max="5" width="11" bestFit="1" customWidth="1"/>
    <col min="6" max="6" width="12.5546875" bestFit="1" customWidth="1"/>
  </cols>
  <sheetData>
    <row r="1" spans="1:6" x14ac:dyDescent="0.3">
      <c r="A1" s="1" t="s">
        <v>16</v>
      </c>
      <c r="B1" t="s">
        <v>15</v>
      </c>
      <c r="C1" s="3" t="s">
        <v>0</v>
      </c>
      <c r="D1" s="3" t="s">
        <v>1</v>
      </c>
      <c r="E1" s="3" t="s">
        <v>2</v>
      </c>
      <c r="F1" s="3" t="s">
        <v>17</v>
      </c>
    </row>
    <row r="2" spans="1:6" x14ac:dyDescent="0.3">
      <c r="A2" s="1">
        <v>2023</v>
      </c>
      <c r="B2" t="s">
        <v>3</v>
      </c>
      <c r="C2" s="3">
        <v>59000</v>
      </c>
      <c r="D2" s="3">
        <v>12000</v>
      </c>
      <c r="E2" s="3">
        <v>95000</v>
      </c>
      <c r="F2" s="3">
        <f>SUM(Table2[[#This Row],[Revenue]]-(Table2[[#This Row],[Tax]]+Table2[[#This Row],[Cost]]))</f>
        <v>24000</v>
      </c>
    </row>
    <row r="3" spans="1:6" x14ac:dyDescent="0.3">
      <c r="A3" s="1">
        <v>2023</v>
      </c>
      <c r="B3" t="s">
        <v>4</v>
      </c>
      <c r="C3" s="3">
        <v>59000</v>
      </c>
      <c r="D3" s="3">
        <v>12000</v>
      </c>
      <c r="E3" s="3">
        <v>95000</v>
      </c>
      <c r="F3" s="3">
        <f>SUM(Table2[[#This Row],[Revenue]]-(Table2[[#This Row],[Tax]]+Table2[[#This Row],[Cost]]))</f>
        <v>24000</v>
      </c>
    </row>
    <row r="4" spans="1:6" x14ac:dyDescent="0.3">
      <c r="A4" s="1">
        <v>2023</v>
      </c>
      <c r="B4" t="s">
        <v>5</v>
      </c>
      <c r="C4" s="3">
        <v>59000</v>
      </c>
      <c r="D4" s="3">
        <v>12000</v>
      </c>
      <c r="E4" s="3">
        <v>95000</v>
      </c>
      <c r="F4" s="3">
        <f>SUM(Table2[[#This Row],[Revenue]]-(Table2[[#This Row],[Tax]]+Table2[[#This Row],[Cost]]))</f>
        <v>24000</v>
      </c>
    </row>
    <row r="5" spans="1:6" x14ac:dyDescent="0.3">
      <c r="A5" s="1">
        <v>2023</v>
      </c>
      <c r="B5" t="s">
        <v>6</v>
      </c>
      <c r="C5" s="3">
        <v>59000</v>
      </c>
      <c r="D5" s="3">
        <v>12000</v>
      </c>
      <c r="E5" s="3">
        <v>95000</v>
      </c>
      <c r="F5" s="3">
        <f>SUM(Table2[[#This Row],[Revenue]]-(Table2[[#This Row],[Tax]]+Table2[[#This Row],[Cost]]))</f>
        <v>24000</v>
      </c>
    </row>
    <row r="6" spans="1:6" x14ac:dyDescent="0.3">
      <c r="A6" s="1">
        <v>2023</v>
      </c>
      <c r="B6" t="s">
        <v>7</v>
      </c>
      <c r="C6" s="3">
        <v>59000</v>
      </c>
      <c r="D6" s="3">
        <v>12000</v>
      </c>
      <c r="E6" s="3">
        <v>95000</v>
      </c>
      <c r="F6" s="3">
        <f>SUM(Table2[[#This Row],[Revenue]]-(Table2[[#This Row],[Tax]]+Table2[[#This Row],[Cost]]))</f>
        <v>24000</v>
      </c>
    </row>
    <row r="7" spans="1:6" x14ac:dyDescent="0.3">
      <c r="A7" s="1">
        <v>2023</v>
      </c>
      <c r="B7" t="s">
        <v>8</v>
      </c>
      <c r="C7" s="3">
        <v>59000</v>
      </c>
      <c r="D7" s="3">
        <v>12000</v>
      </c>
      <c r="E7" s="3">
        <v>95000</v>
      </c>
      <c r="F7" s="3">
        <f>SUM(Table2[[#This Row],[Revenue]]-(Table2[[#This Row],[Tax]]+Table2[[#This Row],[Cost]]))</f>
        <v>24000</v>
      </c>
    </row>
    <row r="8" spans="1:6" x14ac:dyDescent="0.3">
      <c r="A8" s="1">
        <v>2023</v>
      </c>
      <c r="B8" t="s">
        <v>9</v>
      </c>
      <c r="C8" s="3">
        <v>59000</v>
      </c>
      <c r="D8" s="3">
        <v>12000</v>
      </c>
      <c r="E8" s="3">
        <v>102000</v>
      </c>
      <c r="F8" s="3">
        <f>SUM(Table2[[#This Row],[Revenue]]-(Table2[[#This Row],[Tax]]+Table2[[#This Row],[Cost]]))</f>
        <v>31000</v>
      </c>
    </row>
    <row r="9" spans="1:6" x14ac:dyDescent="0.3">
      <c r="A9" s="1">
        <v>2023</v>
      </c>
      <c r="B9" t="s">
        <v>10</v>
      </c>
      <c r="C9" s="3">
        <v>59000</v>
      </c>
      <c r="D9" s="3">
        <v>12000</v>
      </c>
      <c r="E9" s="3">
        <v>102000</v>
      </c>
      <c r="F9" s="3">
        <f>SUM(Table2[[#This Row],[Revenue]]-(Table2[[#This Row],[Tax]]+Table2[[#This Row],[Cost]]))</f>
        <v>31000</v>
      </c>
    </row>
    <row r="10" spans="1:6" x14ac:dyDescent="0.3">
      <c r="A10" s="1">
        <v>2023</v>
      </c>
      <c r="B10" t="s">
        <v>11</v>
      </c>
      <c r="C10" s="3">
        <v>59000</v>
      </c>
      <c r="D10" s="3">
        <v>12000</v>
      </c>
      <c r="E10" s="3">
        <v>102000</v>
      </c>
      <c r="F10" s="3">
        <f>SUM(Table2[[#This Row],[Revenue]]-(Table2[[#This Row],[Tax]]+Table2[[#This Row],[Cost]]))</f>
        <v>31000</v>
      </c>
    </row>
    <row r="11" spans="1:6" x14ac:dyDescent="0.3">
      <c r="A11" s="1">
        <v>2023</v>
      </c>
      <c r="B11" t="s">
        <v>12</v>
      </c>
      <c r="C11" s="3">
        <v>59000</v>
      </c>
      <c r="D11" s="3">
        <v>12000</v>
      </c>
      <c r="E11" s="3">
        <v>102000</v>
      </c>
      <c r="F11" s="3">
        <f>SUM(Table2[[#This Row],[Revenue]]-(Table2[[#This Row],[Tax]]+Table2[[#This Row],[Cost]]))</f>
        <v>31000</v>
      </c>
    </row>
    <row r="12" spans="1:6" x14ac:dyDescent="0.3">
      <c r="A12" s="1">
        <v>2023</v>
      </c>
      <c r="B12" t="s">
        <v>13</v>
      </c>
      <c r="C12" s="3">
        <v>59000</v>
      </c>
      <c r="D12" s="3">
        <v>12000</v>
      </c>
      <c r="E12" s="3">
        <v>102000</v>
      </c>
      <c r="F12" s="3">
        <f>SUM(Table2[[#This Row],[Revenue]]-(Table2[[#This Row],[Tax]]+Table2[[#This Row],[Cost]]))</f>
        <v>31000</v>
      </c>
    </row>
    <row r="13" spans="1:6" x14ac:dyDescent="0.3">
      <c r="A13" s="1">
        <v>2023</v>
      </c>
      <c r="B13" t="s">
        <v>14</v>
      </c>
      <c r="C13" s="3">
        <v>59000</v>
      </c>
      <c r="D13" s="3">
        <v>12000</v>
      </c>
      <c r="E13" s="3">
        <v>102000</v>
      </c>
      <c r="F13" s="3">
        <f>SUM(Table2[[#This Row],[Revenue]]-(Table2[[#This Row],[Tax]]+Table2[[#This Row],[Cost]]))</f>
        <v>31000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C367-0A36-4496-BBEB-E3D852DC0FB2}">
  <dimension ref="A1:F13"/>
  <sheetViews>
    <sheetView workbookViewId="0">
      <selection activeCell="F13" sqref="A1:F13"/>
    </sheetView>
  </sheetViews>
  <sheetFormatPr defaultRowHeight="14.4" x14ac:dyDescent="0.3"/>
  <cols>
    <col min="3" max="4" width="10" bestFit="1" customWidth="1"/>
    <col min="5" max="5" width="11" bestFit="1" customWidth="1"/>
    <col min="6" max="6" width="12.5546875" bestFit="1" customWidth="1"/>
  </cols>
  <sheetData>
    <row r="1" spans="1:6" x14ac:dyDescent="0.3">
      <c r="A1" s="1" t="s">
        <v>16</v>
      </c>
      <c r="B1" t="s">
        <v>15</v>
      </c>
      <c r="C1" s="3" t="s">
        <v>0</v>
      </c>
      <c r="D1" s="3" t="s">
        <v>1</v>
      </c>
      <c r="E1" s="3" t="s">
        <v>2</v>
      </c>
      <c r="F1" s="3" t="s">
        <v>17</v>
      </c>
    </row>
    <row r="2" spans="1:6" x14ac:dyDescent="0.3">
      <c r="A2" s="1">
        <v>2024</v>
      </c>
      <c r="B2" t="s">
        <v>3</v>
      </c>
      <c r="C2" s="3">
        <v>60000</v>
      </c>
      <c r="D2" s="3">
        <v>13000</v>
      </c>
      <c r="E2" s="3">
        <v>109000</v>
      </c>
      <c r="F2" s="3">
        <f>SUM(Table25[[#This Row],[Revenue]]-(Table25[[#This Row],[Tax]]+Table25[[#This Row],[Cost]]))</f>
        <v>36000</v>
      </c>
    </row>
    <row r="3" spans="1:6" x14ac:dyDescent="0.3">
      <c r="A3" s="1">
        <v>2024</v>
      </c>
      <c r="B3" t="s">
        <v>4</v>
      </c>
      <c r="C3" s="3">
        <v>60000</v>
      </c>
      <c r="D3" s="3">
        <v>13000</v>
      </c>
      <c r="E3" s="3">
        <v>109000</v>
      </c>
      <c r="F3" s="3">
        <f>SUM(Table25[[#This Row],[Revenue]]-(Table25[[#This Row],[Tax]]+Table25[[#This Row],[Cost]]))</f>
        <v>36000</v>
      </c>
    </row>
    <row r="4" spans="1:6" x14ac:dyDescent="0.3">
      <c r="A4" s="1">
        <v>2024</v>
      </c>
      <c r="B4" t="s">
        <v>5</v>
      </c>
      <c r="C4" s="3">
        <v>60000</v>
      </c>
      <c r="D4" s="3">
        <v>13000</v>
      </c>
      <c r="E4" s="3">
        <v>109000</v>
      </c>
      <c r="F4" s="3">
        <f>SUM(Table25[[#This Row],[Revenue]]-(Table25[[#This Row],[Tax]]+Table25[[#This Row],[Cost]]))</f>
        <v>36000</v>
      </c>
    </row>
    <row r="5" spans="1:6" x14ac:dyDescent="0.3">
      <c r="A5" s="1">
        <v>2024</v>
      </c>
      <c r="B5" t="s">
        <v>6</v>
      </c>
      <c r="C5" s="3">
        <v>60000</v>
      </c>
      <c r="D5" s="3">
        <v>13000</v>
      </c>
      <c r="E5" s="3">
        <v>109000</v>
      </c>
      <c r="F5" s="3">
        <f>SUM(Table25[[#This Row],[Revenue]]-(Table25[[#This Row],[Tax]]+Table25[[#This Row],[Cost]]))</f>
        <v>36000</v>
      </c>
    </row>
    <row r="6" spans="1:6" x14ac:dyDescent="0.3">
      <c r="A6" s="1">
        <v>2024</v>
      </c>
      <c r="B6" t="s">
        <v>7</v>
      </c>
      <c r="C6" s="3">
        <v>60000</v>
      </c>
      <c r="D6" s="3">
        <v>13000</v>
      </c>
      <c r="E6" s="3">
        <v>109000</v>
      </c>
      <c r="F6" s="3">
        <f>SUM(Table25[[#This Row],[Revenue]]-(Table25[[#This Row],[Tax]]+Table25[[#This Row],[Cost]]))</f>
        <v>36000</v>
      </c>
    </row>
    <row r="7" spans="1:6" x14ac:dyDescent="0.3">
      <c r="A7" s="1">
        <v>2024</v>
      </c>
      <c r="B7" t="s">
        <v>8</v>
      </c>
      <c r="C7" s="3">
        <v>60000</v>
      </c>
      <c r="D7" s="3">
        <v>13000</v>
      </c>
      <c r="E7" s="3">
        <v>109000</v>
      </c>
      <c r="F7" s="3">
        <f>SUM(Table25[[#This Row],[Revenue]]-(Table25[[#This Row],[Tax]]+Table25[[#This Row],[Cost]]))</f>
        <v>36000</v>
      </c>
    </row>
    <row r="8" spans="1:6" x14ac:dyDescent="0.3">
      <c r="A8" s="1">
        <v>2024</v>
      </c>
      <c r="B8" t="s">
        <v>9</v>
      </c>
      <c r="C8" s="3">
        <v>60000</v>
      </c>
      <c r="D8" s="3">
        <v>13000</v>
      </c>
      <c r="E8" s="3">
        <v>109000</v>
      </c>
      <c r="F8" s="3">
        <f>SUM(Table25[[#This Row],[Revenue]]-(Table25[[#This Row],[Tax]]+Table25[[#This Row],[Cost]]))</f>
        <v>36000</v>
      </c>
    </row>
    <row r="9" spans="1:6" x14ac:dyDescent="0.3">
      <c r="A9" s="1">
        <v>2024</v>
      </c>
      <c r="B9" t="s">
        <v>10</v>
      </c>
      <c r="C9" s="3">
        <v>60000</v>
      </c>
      <c r="D9" s="3">
        <v>13000</v>
      </c>
      <c r="E9" s="3">
        <v>109000</v>
      </c>
      <c r="F9" s="3">
        <f>SUM(Table25[[#This Row],[Revenue]]-(Table25[[#This Row],[Tax]]+Table25[[#This Row],[Cost]]))</f>
        <v>36000</v>
      </c>
    </row>
    <row r="10" spans="1:6" x14ac:dyDescent="0.3">
      <c r="A10" s="1">
        <v>2024</v>
      </c>
      <c r="B10" t="s">
        <v>11</v>
      </c>
      <c r="C10" s="3">
        <v>60000</v>
      </c>
      <c r="D10" s="3">
        <v>13000</v>
      </c>
      <c r="E10" s="3">
        <v>109000</v>
      </c>
      <c r="F10" s="3">
        <f>SUM(Table25[[#This Row],[Revenue]]-(Table25[[#This Row],[Tax]]+Table25[[#This Row],[Cost]]))</f>
        <v>36000</v>
      </c>
    </row>
    <row r="11" spans="1:6" x14ac:dyDescent="0.3">
      <c r="A11" s="1">
        <v>2024</v>
      </c>
      <c r="B11" t="s">
        <v>12</v>
      </c>
      <c r="C11" s="3">
        <v>60000</v>
      </c>
      <c r="D11" s="3">
        <v>13000</v>
      </c>
      <c r="E11" s="3">
        <v>109000</v>
      </c>
      <c r="F11" s="3">
        <f>SUM(Table25[[#This Row],[Revenue]]-(Table25[[#This Row],[Tax]]+Table25[[#This Row],[Cost]]))</f>
        <v>36000</v>
      </c>
    </row>
    <row r="12" spans="1:6" x14ac:dyDescent="0.3">
      <c r="A12" s="1">
        <v>2024</v>
      </c>
      <c r="B12" t="s">
        <v>13</v>
      </c>
      <c r="C12" s="3">
        <v>60000</v>
      </c>
      <c r="D12" s="3">
        <v>13000</v>
      </c>
      <c r="E12" s="3">
        <v>109000</v>
      </c>
      <c r="F12" s="3">
        <f>SUM(Table25[[#This Row],[Revenue]]-(Table25[[#This Row],[Tax]]+Table25[[#This Row],[Cost]]))</f>
        <v>36000</v>
      </c>
    </row>
    <row r="13" spans="1:6" x14ac:dyDescent="0.3">
      <c r="A13" s="1">
        <v>2024</v>
      </c>
      <c r="B13" t="s">
        <v>14</v>
      </c>
      <c r="C13" s="3">
        <v>60000</v>
      </c>
      <c r="D13" s="3">
        <v>13000</v>
      </c>
      <c r="E13" s="3">
        <v>109000</v>
      </c>
      <c r="F13" s="3">
        <f>SUM(Table25[[#This Row],[Revenue]]-(Table25[[#This Row],[Tax]]+Table25[[#This Row],[Cost]]))</f>
        <v>36000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Vuqar</dc:creator>
  <cp:lastModifiedBy>Vüqar Azayev</cp:lastModifiedBy>
  <dcterms:created xsi:type="dcterms:W3CDTF">2015-06-05T18:17:20Z</dcterms:created>
  <dcterms:modified xsi:type="dcterms:W3CDTF">2025-02-10T20:17:29Z</dcterms:modified>
</cp:coreProperties>
</file>