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unicef-my.sharepoint.com/personal/lmukombo_unicef_org/Documents/"/>
    </mc:Choice>
  </mc:AlternateContent>
  <xr:revisionPtr revIDLastSave="0" documentId="8_{13F6E63A-7CF2-4CDD-BD21-689D5D0EFA6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orrected Targets" sheetId="10" r:id="rId1"/>
    <sheet name="Feedbacks" sheetId="1" r:id="rId2"/>
    <sheet name="targets" sheetId="2" r:id="rId3"/>
    <sheet name="old_targets" sheetId="3" r:id="rId4"/>
    <sheet name="RCM (both HtH and transit)" sheetId="4" r:id="rId5"/>
    <sheet name="Readiness assessment" sheetId="5" r:id="rId6"/>
    <sheet name="Supervision" sheetId="6" r:id="rId7"/>
    <sheet name="noPV2 Targets" sheetId="7" r:id="rId8"/>
    <sheet name="Sheet1" sheetId="8" state="hidden" r:id="rId9"/>
    <sheet name="Health_Facilities_download 0303" sheetId="9" state="hidden" r:id="rId10"/>
  </sheets>
  <definedNames>
    <definedName name="_xlnm._FilterDatabase" localSheetId="0" hidden="1">'Corrected Targets'!$A$1:$AF$273</definedName>
    <definedName name="_xlnm._FilterDatabase" localSheetId="9" hidden="1">'Health_Facilities_download 0303'!$A$1:$K$842</definedName>
    <definedName name="_xlnm._FilterDatabase" localSheetId="3" hidden="1">old_targets!$A$1:$AB$842</definedName>
    <definedName name="_xlnm._FilterDatabase" localSheetId="8" hidden="1">Sheet1!$A$1:$Z$1000</definedName>
    <definedName name="_xlnm._FilterDatabase" localSheetId="2" hidden="1">targets!$A$1:$AF$273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3" i="10" l="1"/>
  <c r="U273" i="10"/>
  <c r="Y273" i="10" s="1"/>
  <c r="G273" i="10"/>
  <c r="F273" i="10"/>
  <c r="X272" i="10"/>
  <c r="U272" i="10"/>
  <c r="Y272" i="10" s="1"/>
  <c r="G272" i="10"/>
  <c r="F272" i="10"/>
  <c r="X271" i="10"/>
  <c r="U271" i="10"/>
  <c r="Y271" i="10" s="1"/>
  <c r="G271" i="10"/>
  <c r="F271" i="10"/>
  <c r="Y270" i="10"/>
  <c r="X270" i="10"/>
  <c r="U270" i="10"/>
  <c r="G270" i="10"/>
  <c r="F270" i="10"/>
  <c r="X269" i="10"/>
  <c r="U269" i="10"/>
  <c r="Y269" i="10" s="1"/>
  <c r="G269" i="10"/>
  <c r="F269" i="10"/>
  <c r="X268" i="10"/>
  <c r="U268" i="10"/>
  <c r="Y268" i="10" s="1"/>
  <c r="G268" i="10"/>
  <c r="F268" i="10"/>
  <c r="X267" i="10"/>
  <c r="Y267" i="10" s="1"/>
  <c r="U267" i="10"/>
  <c r="G267" i="10"/>
  <c r="F267" i="10"/>
  <c r="X266" i="10"/>
  <c r="U266" i="10"/>
  <c r="Y266" i="10" s="1"/>
  <c r="G266" i="10"/>
  <c r="F266" i="10"/>
  <c r="X265" i="10"/>
  <c r="U265" i="10"/>
  <c r="Y265" i="10" s="1"/>
  <c r="G265" i="10"/>
  <c r="F265" i="10"/>
  <c r="X264" i="10"/>
  <c r="U264" i="10"/>
  <c r="Y264" i="10" s="1"/>
  <c r="G264" i="10"/>
  <c r="F264" i="10"/>
  <c r="X263" i="10"/>
  <c r="U263" i="10"/>
  <c r="Y263" i="10" s="1"/>
  <c r="G263" i="10"/>
  <c r="F263" i="10"/>
  <c r="X262" i="10"/>
  <c r="U262" i="10"/>
  <c r="Y262" i="10" s="1"/>
  <c r="G262" i="10"/>
  <c r="F262" i="10"/>
  <c r="X261" i="10"/>
  <c r="U261" i="10"/>
  <c r="Y261" i="10" s="1"/>
  <c r="G261" i="10"/>
  <c r="F261" i="10"/>
  <c r="X260" i="10"/>
  <c r="U260" i="10"/>
  <c r="Y260" i="10" s="1"/>
  <c r="G260" i="10"/>
  <c r="F260" i="10"/>
  <c r="X259" i="10"/>
  <c r="U259" i="10"/>
  <c r="Y259" i="10" s="1"/>
  <c r="G259" i="10"/>
  <c r="F259" i="10"/>
  <c r="X258" i="10"/>
  <c r="U258" i="10"/>
  <c r="Y258" i="10" s="1"/>
  <c r="G258" i="10"/>
  <c r="F258" i="10"/>
  <c r="X257" i="10"/>
  <c r="U257" i="10"/>
  <c r="Y257" i="10" s="1"/>
  <c r="G257" i="10"/>
  <c r="F257" i="10"/>
  <c r="X256" i="10"/>
  <c r="U256" i="10"/>
  <c r="Y256" i="10" s="1"/>
  <c r="G256" i="10"/>
  <c r="F256" i="10"/>
  <c r="X255" i="10"/>
  <c r="U255" i="10"/>
  <c r="Y255" i="10" s="1"/>
  <c r="G255" i="10"/>
  <c r="F255" i="10"/>
  <c r="Y254" i="10"/>
  <c r="X254" i="10"/>
  <c r="U254" i="10"/>
  <c r="G254" i="10"/>
  <c r="F254" i="10"/>
  <c r="X253" i="10"/>
  <c r="U253" i="10"/>
  <c r="Y253" i="10" s="1"/>
  <c r="G253" i="10"/>
  <c r="F253" i="10"/>
  <c r="X252" i="10"/>
  <c r="U252" i="10"/>
  <c r="Y252" i="10" s="1"/>
  <c r="G252" i="10"/>
  <c r="F252" i="10"/>
  <c r="X251" i="10"/>
  <c r="Y251" i="10" s="1"/>
  <c r="U251" i="10"/>
  <c r="G251" i="10"/>
  <c r="F251" i="10"/>
  <c r="X250" i="10"/>
  <c r="U250" i="10"/>
  <c r="Y250" i="10" s="1"/>
  <c r="G250" i="10"/>
  <c r="F250" i="10"/>
  <c r="X249" i="10"/>
  <c r="U249" i="10"/>
  <c r="Y249" i="10" s="1"/>
  <c r="G249" i="10"/>
  <c r="F249" i="10"/>
  <c r="X248" i="10"/>
  <c r="U248" i="10"/>
  <c r="Y248" i="10" s="1"/>
  <c r="G248" i="10"/>
  <c r="F248" i="10"/>
  <c r="X247" i="10"/>
  <c r="U247" i="10"/>
  <c r="Y247" i="10" s="1"/>
  <c r="G247" i="10"/>
  <c r="F247" i="10"/>
  <c r="X246" i="10"/>
  <c r="U246" i="10"/>
  <c r="Y246" i="10" s="1"/>
  <c r="G246" i="10"/>
  <c r="F246" i="10"/>
  <c r="X245" i="10"/>
  <c r="U245" i="10"/>
  <c r="Y245" i="10" s="1"/>
  <c r="G245" i="10"/>
  <c r="F245" i="10"/>
  <c r="X244" i="10"/>
  <c r="U244" i="10"/>
  <c r="Y244" i="10" s="1"/>
  <c r="G244" i="10"/>
  <c r="F244" i="10"/>
  <c r="X243" i="10"/>
  <c r="U243" i="10"/>
  <c r="Y243" i="10" s="1"/>
  <c r="G243" i="10"/>
  <c r="F243" i="10"/>
  <c r="X242" i="10"/>
  <c r="U242" i="10"/>
  <c r="Y242" i="10" s="1"/>
  <c r="G242" i="10"/>
  <c r="F242" i="10"/>
  <c r="X241" i="10"/>
  <c r="U241" i="10"/>
  <c r="Y241" i="10" s="1"/>
  <c r="G241" i="10"/>
  <c r="F241" i="10"/>
  <c r="X240" i="10"/>
  <c r="U240" i="10"/>
  <c r="Y240" i="10" s="1"/>
  <c r="G240" i="10"/>
  <c r="F240" i="10"/>
  <c r="X239" i="10"/>
  <c r="U239" i="10"/>
  <c r="G239" i="10"/>
  <c r="F239" i="10"/>
  <c r="Y238" i="10"/>
  <c r="X238" i="10"/>
  <c r="U238" i="10"/>
  <c r="G238" i="10"/>
  <c r="F238" i="10"/>
  <c r="X237" i="10"/>
  <c r="U237" i="10"/>
  <c r="Y237" i="10" s="1"/>
  <c r="G237" i="10"/>
  <c r="F237" i="10"/>
  <c r="X236" i="10"/>
  <c r="U236" i="10"/>
  <c r="G236" i="10"/>
  <c r="F236" i="10"/>
  <c r="X235" i="10"/>
  <c r="Y235" i="10" s="1"/>
  <c r="U235" i="10"/>
  <c r="M235" i="10" a="1"/>
  <c r="M235" i="10" s="1"/>
  <c r="J235" i="10" a="1"/>
  <c r="J235" i="10" s="1"/>
  <c r="G235" i="10"/>
  <c r="F235" i="10"/>
  <c r="X234" i="10"/>
  <c r="U234" i="10"/>
  <c r="Y234" i="10" s="1"/>
  <c r="M234" i="10" a="1"/>
  <c r="M234" i="10" s="1"/>
  <c r="J234" i="10" a="1"/>
  <c r="J234" i="10" s="1"/>
  <c r="G234" i="10"/>
  <c r="F234" i="10"/>
  <c r="X233" i="10"/>
  <c r="U233" i="10"/>
  <c r="Y233" i="10" s="1"/>
  <c r="M233" i="10" a="1"/>
  <c r="M233" i="10" s="1"/>
  <c r="J233" i="10" a="1"/>
  <c r="J233" i="10" s="1"/>
  <c r="G233" i="10"/>
  <c r="F233" i="10"/>
  <c r="X232" i="10"/>
  <c r="U232" i="10"/>
  <c r="Y232" i="10" s="1"/>
  <c r="M232" i="10" a="1"/>
  <c r="M232" i="10" s="1"/>
  <c r="J232" i="10" a="1"/>
  <c r="J232" i="10" s="1"/>
  <c r="G232" i="10"/>
  <c r="F232" i="10"/>
  <c r="X231" i="10"/>
  <c r="U231" i="10"/>
  <c r="Y231" i="10" s="1"/>
  <c r="M231" i="10" a="1"/>
  <c r="M231" i="10" s="1"/>
  <c r="J231" i="10" a="1"/>
  <c r="J231" i="10" s="1"/>
  <c r="G231" i="10"/>
  <c r="F231" i="10"/>
  <c r="X230" i="10"/>
  <c r="U230" i="10"/>
  <c r="Y230" i="10" s="1"/>
  <c r="M230" i="10" a="1"/>
  <c r="M230" i="10" s="1"/>
  <c r="J230" i="10" a="1"/>
  <c r="J230" i="10" s="1"/>
  <c r="G230" i="10"/>
  <c r="F230" i="10"/>
  <c r="X229" i="10"/>
  <c r="U229" i="10"/>
  <c r="Y229" i="10" s="1"/>
  <c r="M229" i="10" a="1"/>
  <c r="M229" i="10" s="1"/>
  <c r="J229" i="10" a="1"/>
  <c r="J229" i="10" s="1"/>
  <c r="G229" i="10"/>
  <c r="F229" i="10"/>
  <c r="X228" i="10"/>
  <c r="U228" i="10"/>
  <c r="Y228" i="10" s="1"/>
  <c r="M228" i="10" a="1"/>
  <c r="M228" i="10" s="1"/>
  <c r="J228" i="10"/>
  <c r="J228" i="10" a="1"/>
  <c r="G228" i="10"/>
  <c r="F228" i="10"/>
  <c r="X227" i="10"/>
  <c r="U227" i="10"/>
  <c r="Y227" i="10" s="1"/>
  <c r="M227" i="10" a="1"/>
  <c r="M227" i="10" s="1"/>
  <c r="J227" i="10"/>
  <c r="J227" i="10" a="1"/>
  <c r="G227" i="10"/>
  <c r="F227" i="10"/>
  <c r="Y226" i="10"/>
  <c r="X226" i="10"/>
  <c r="U226" i="10"/>
  <c r="M226" i="10" a="1"/>
  <c r="M226" i="10" s="1"/>
  <c r="J226" i="10" a="1"/>
  <c r="J226" i="10" s="1"/>
  <c r="G226" i="10"/>
  <c r="F226" i="10"/>
  <c r="X225" i="10"/>
  <c r="U225" i="10"/>
  <c r="Y225" i="10" s="1"/>
  <c r="M225" i="10" a="1"/>
  <c r="M225" i="10" s="1"/>
  <c r="J225" i="10" a="1"/>
  <c r="J225" i="10" s="1"/>
  <c r="G225" i="10"/>
  <c r="F225" i="10"/>
  <c r="X224" i="10"/>
  <c r="U224" i="10"/>
  <c r="Y224" i="10" s="1"/>
  <c r="M224" i="10" a="1"/>
  <c r="M224" i="10" s="1"/>
  <c r="J224" i="10" a="1"/>
  <c r="J224" i="10" s="1"/>
  <c r="G224" i="10"/>
  <c r="F224" i="10"/>
  <c r="X223" i="10"/>
  <c r="U223" i="10"/>
  <c r="Y223" i="10" s="1"/>
  <c r="M223" i="10" a="1"/>
  <c r="M223" i="10" s="1"/>
  <c r="J223" i="10"/>
  <c r="J223" i="10" a="1"/>
  <c r="G223" i="10"/>
  <c r="F223" i="10"/>
  <c r="X222" i="10"/>
  <c r="U222" i="10"/>
  <c r="Y222" i="10" s="1"/>
  <c r="M222" i="10" a="1"/>
  <c r="M222" i="10" s="1"/>
  <c r="J222" i="10" a="1"/>
  <c r="J222" i="10" s="1"/>
  <c r="G222" i="10"/>
  <c r="F222" i="10"/>
  <c r="X221" i="10"/>
  <c r="U221" i="10"/>
  <c r="Y221" i="10" s="1"/>
  <c r="M221" i="10"/>
  <c r="M221" i="10" a="1"/>
  <c r="J221" i="10"/>
  <c r="J221" i="10" a="1"/>
  <c r="G221" i="10"/>
  <c r="F221" i="10"/>
  <c r="X220" i="10"/>
  <c r="U220" i="10"/>
  <c r="Y220" i="10" s="1"/>
  <c r="M220" i="10" a="1"/>
  <c r="M220" i="10" s="1"/>
  <c r="J220" i="10" a="1"/>
  <c r="J220" i="10" s="1"/>
  <c r="G220" i="10"/>
  <c r="F220" i="10"/>
  <c r="X219" i="10"/>
  <c r="Y219" i="10" s="1"/>
  <c r="U219" i="10"/>
  <c r="M219" i="10" a="1"/>
  <c r="M219" i="10" s="1"/>
  <c r="J219" i="10" a="1"/>
  <c r="J219" i="10" s="1"/>
  <c r="G219" i="10"/>
  <c r="F219" i="10"/>
  <c r="X218" i="10"/>
  <c r="U218" i="10"/>
  <c r="Y218" i="10" s="1"/>
  <c r="M218" i="10" a="1"/>
  <c r="M218" i="10" s="1"/>
  <c r="J218" i="10" a="1"/>
  <c r="J218" i="10" s="1"/>
  <c r="G218" i="10"/>
  <c r="F218" i="10"/>
  <c r="X217" i="10"/>
  <c r="U217" i="10"/>
  <c r="Y217" i="10" s="1"/>
  <c r="M217" i="10" a="1"/>
  <c r="M217" i="10" s="1"/>
  <c r="J217" i="10" a="1"/>
  <c r="J217" i="10" s="1"/>
  <c r="G217" i="10"/>
  <c r="F217" i="10"/>
  <c r="X216" i="10"/>
  <c r="U216" i="10"/>
  <c r="Y216" i="10" s="1"/>
  <c r="M216" i="10" a="1"/>
  <c r="M216" i="10" s="1"/>
  <c r="J216" i="10" a="1"/>
  <c r="J216" i="10" s="1"/>
  <c r="G216" i="10"/>
  <c r="F216" i="10"/>
  <c r="X215" i="10"/>
  <c r="U215" i="10"/>
  <c r="Y215" i="10" s="1"/>
  <c r="M215" i="10" a="1"/>
  <c r="M215" i="10" s="1"/>
  <c r="J215" i="10" a="1"/>
  <c r="J215" i="10" s="1"/>
  <c r="G215" i="10"/>
  <c r="F215" i="10"/>
  <c r="X214" i="10"/>
  <c r="U214" i="10"/>
  <c r="Y214" i="10" s="1"/>
  <c r="M214" i="10" a="1"/>
  <c r="M214" i="10" s="1"/>
  <c r="J214" i="10"/>
  <c r="J214" i="10" a="1"/>
  <c r="G214" i="10"/>
  <c r="F214" i="10"/>
  <c r="X213" i="10"/>
  <c r="U213" i="10"/>
  <c r="Y213" i="10" s="1"/>
  <c r="M213" i="10" a="1"/>
  <c r="M213" i="10" s="1"/>
  <c r="J213" i="10" a="1"/>
  <c r="J213" i="10" s="1"/>
  <c r="G213" i="10"/>
  <c r="F213" i="10"/>
  <c r="X212" i="10"/>
  <c r="U212" i="10"/>
  <c r="Y212" i="10" s="1"/>
  <c r="M212" i="10" a="1"/>
  <c r="M212" i="10" s="1"/>
  <c r="J212" i="10"/>
  <c r="J212" i="10" a="1"/>
  <c r="G212" i="10"/>
  <c r="F212" i="10"/>
  <c r="X211" i="10"/>
  <c r="U211" i="10"/>
  <c r="Y211" i="10" s="1"/>
  <c r="M211" i="10" a="1"/>
  <c r="M211" i="10" s="1"/>
  <c r="J211" i="10" a="1"/>
  <c r="J211" i="10" s="1"/>
  <c r="G211" i="10"/>
  <c r="F211" i="10"/>
  <c r="Y210" i="10"/>
  <c r="X210" i="10"/>
  <c r="U210" i="10"/>
  <c r="M210" i="10" a="1"/>
  <c r="M210" i="10" s="1"/>
  <c r="J210" i="10" a="1"/>
  <c r="J210" i="10" s="1"/>
  <c r="G210" i="10"/>
  <c r="F210" i="10"/>
  <c r="X209" i="10"/>
  <c r="U209" i="10"/>
  <c r="Y209" i="10" s="1"/>
  <c r="M209" i="10" a="1"/>
  <c r="M209" i="10" s="1"/>
  <c r="J209" i="10" a="1"/>
  <c r="J209" i="10" s="1"/>
  <c r="G209" i="10"/>
  <c r="F209" i="10"/>
  <c r="X208" i="10"/>
  <c r="U208" i="10"/>
  <c r="Y208" i="10" s="1"/>
  <c r="M208" i="10" a="1"/>
  <c r="M208" i="10" s="1"/>
  <c r="J208" i="10" a="1"/>
  <c r="J208" i="10" s="1"/>
  <c r="G208" i="10"/>
  <c r="F208" i="10"/>
  <c r="X207" i="10"/>
  <c r="U207" i="10"/>
  <c r="Y207" i="10" s="1"/>
  <c r="M207" i="10" a="1"/>
  <c r="M207" i="10" s="1"/>
  <c r="J207" i="10"/>
  <c r="J207" i="10" a="1"/>
  <c r="G207" i="10"/>
  <c r="F207" i="10"/>
  <c r="X206" i="10"/>
  <c r="U206" i="10"/>
  <c r="Y206" i="10" s="1"/>
  <c r="M206" i="10" a="1"/>
  <c r="M206" i="10" s="1"/>
  <c r="J206" i="10" a="1"/>
  <c r="J206" i="10" s="1"/>
  <c r="G206" i="10"/>
  <c r="F206" i="10"/>
  <c r="X205" i="10"/>
  <c r="U205" i="10"/>
  <c r="Y205" i="10" s="1"/>
  <c r="M205" i="10"/>
  <c r="M205" i="10" a="1"/>
  <c r="J205" i="10"/>
  <c r="J205" i="10" a="1"/>
  <c r="G205" i="10"/>
  <c r="F205" i="10"/>
  <c r="X204" i="10"/>
  <c r="U204" i="10"/>
  <c r="Y204" i="10" s="1"/>
  <c r="M204" i="10" a="1"/>
  <c r="M204" i="10" s="1"/>
  <c r="J204" i="10" a="1"/>
  <c r="J204" i="10" s="1"/>
  <c r="G204" i="10"/>
  <c r="F204" i="10"/>
  <c r="X203" i="10"/>
  <c r="Y203" i="10" s="1"/>
  <c r="U203" i="10"/>
  <c r="M203" i="10" a="1"/>
  <c r="M203" i="10" s="1"/>
  <c r="J203" i="10" a="1"/>
  <c r="J203" i="10" s="1"/>
  <c r="G203" i="10"/>
  <c r="F203" i="10"/>
  <c r="X202" i="10"/>
  <c r="U202" i="10"/>
  <c r="Y202" i="10" s="1"/>
  <c r="M202" i="10" a="1"/>
  <c r="M202" i="10" s="1"/>
  <c r="J202" i="10" a="1"/>
  <c r="J202" i="10" s="1"/>
  <c r="G202" i="10"/>
  <c r="F202" i="10"/>
  <c r="Y201" i="10"/>
  <c r="X201" i="10"/>
  <c r="U201" i="10"/>
  <c r="M201" i="10" a="1"/>
  <c r="M201" i="10" s="1"/>
  <c r="J201" i="10" a="1"/>
  <c r="J201" i="10" s="1"/>
  <c r="G201" i="10"/>
  <c r="F201" i="10"/>
  <c r="X200" i="10"/>
  <c r="U200" i="10"/>
  <c r="M200" i="10" a="1"/>
  <c r="M200" i="10" s="1"/>
  <c r="J200" i="10" a="1"/>
  <c r="J200" i="10" s="1"/>
  <c r="G200" i="10"/>
  <c r="F200" i="10"/>
  <c r="X199" i="10"/>
  <c r="U199" i="10"/>
  <c r="Y199" i="10" s="1"/>
  <c r="M199" i="10" a="1"/>
  <c r="M199" i="10" s="1"/>
  <c r="J199" i="10" a="1"/>
  <c r="J199" i="10" s="1"/>
  <c r="G199" i="10"/>
  <c r="F199" i="10"/>
  <c r="X198" i="10"/>
  <c r="U198" i="10"/>
  <c r="Y198" i="10" s="1"/>
  <c r="M198" i="10" a="1"/>
  <c r="M198" i="10" s="1"/>
  <c r="J198" i="10"/>
  <c r="J198" i="10" a="1"/>
  <c r="G198" i="10"/>
  <c r="F198" i="10"/>
  <c r="X197" i="10"/>
  <c r="U197" i="10"/>
  <c r="Y197" i="10" s="1"/>
  <c r="M197" i="10" a="1"/>
  <c r="M197" i="10" s="1"/>
  <c r="J197" i="10" a="1"/>
  <c r="J197" i="10" s="1"/>
  <c r="G197" i="10"/>
  <c r="F197" i="10"/>
  <c r="Y196" i="10"/>
  <c r="X196" i="10"/>
  <c r="U196" i="10"/>
  <c r="M196" i="10"/>
  <c r="M196" i="10" a="1"/>
  <c r="J196" i="10"/>
  <c r="J196" i="10" a="1"/>
  <c r="G196" i="10"/>
  <c r="F196" i="10"/>
  <c r="X195" i="10"/>
  <c r="U195" i="10"/>
  <c r="Y195" i="10" s="1"/>
  <c r="M195" i="10" a="1"/>
  <c r="M195" i="10" s="1"/>
  <c r="J195" i="10" a="1"/>
  <c r="J195" i="10" s="1"/>
  <c r="G195" i="10"/>
  <c r="F195" i="10"/>
  <c r="Y194" i="10"/>
  <c r="X194" i="10"/>
  <c r="U194" i="10"/>
  <c r="M194" i="10" a="1"/>
  <c r="M194" i="10" s="1"/>
  <c r="J194" i="10" a="1"/>
  <c r="J194" i="10" s="1"/>
  <c r="G194" i="10"/>
  <c r="F194" i="10"/>
  <c r="X193" i="10"/>
  <c r="U193" i="10"/>
  <c r="Y193" i="10" s="1"/>
  <c r="M193" i="10" a="1"/>
  <c r="M193" i="10" s="1"/>
  <c r="J193" i="10" a="1"/>
  <c r="J193" i="10" s="1"/>
  <c r="G193" i="10"/>
  <c r="F193" i="10"/>
  <c r="X192" i="10"/>
  <c r="U192" i="10"/>
  <c r="Y192" i="10" s="1"/>
  <c r="M192" i="10" a="1"/>
  <c r="M192" i="10" s="1"/>
  <c r="J192" i="10" a="1"/>
  <c r="J192" i="10" s="1"/>
  <c r="G192" i="10"/>
  <c r="F192" i="10"/>
  <c r="X191" i="10"/>
  <c r="U191" i="10"/>
  <c r="Y191" i="10" s="1"/>
  <c r="M191" i="10" a="1"/>
  <c r="M191" i="10" s="1"/>
  <c r="J191" i="10"/>
  <c r="J191" i="10" a="1"/>
  <c r="G191" i="10"/>
  <c r="F191" i="10"/>
  <c r="X190" i="10"/>
  <c r="U190" i="10"/>
  <c r="Y190" i="10" s="1"/>
  <c r="M190" i="10" a="1"/>
  <c r="M190" i="10" s="1"/>
  <c r="J190" i="10" a="1"/>
  <c r="J190" i="10" s="1"/>
  <c r="G190" i="10"/>
  <c r="F190" i="10"/>
  <c r="X189" i="10"/>
  <c r="U189" i="10"/>
  <c r="Y189" i="10" s="1"/>
  <c r="M189" i="10"/>
  <c r="M189" i="10" a="1"/>
  <c r="J189" i="10"/>
  <c r="J189" i="10" a="1"/>
  <c r="G189" i="10"/>
  <c r="F189" i="10"/>
  <c r="X188" i="10"/>
  <c r="U188" i="10"/>
  <c r="Y188" i="10" s="1"/>
  <c r="M188" i="10" a="1"/>
  <c r="M188" i="10" s="1"/>
  <c r="J188" i="10"/>
  <c r="J188" i="10" a="1"/>
  <c r="G188" i="10"/>
  <c r="F188" i="10"/>
  <c r="X187" i="10"/>
  <c r="Y187" i="10" s="1"/>
  <c r="U187" i="10"/>
  <c r="M187" i="10" a="1"/>
  <c r="M187" i="10" s="1"/>
  <c r="J187" i="10" a="1"/>
  <c r="J187" i="10" s="1"/>
  <c r="G187" i="10"/>
  <c r="F187" i="10"/>
  <c r="X186" i="10"/>
  <c r="U186" i="10"/>
  <c r="Y186" i="10" s="1"/>
  <c r="M186" i="10" a="1"/>
  <c r="M186" i="10" s="1"/>
  <c r="J186" i="10" a="1"/>
  <c r="J186" i="10" s="1"/>
  <c r="G186" i="10"/>
  <c r="F186" i="10"/>
  <c r="Y185" i="10"/>
  <c r="X185" i="10"/>
  <c r="U185" i="10"/>
  <c r="M185" i="10" a="1"/>
  <c r="M185" i="10" s="1"/>
  <c r="J185" i="10" a="1"/>
  <c r="J185" i="10" s="1"/>
  <c r="G185" i="10"/>
  <c r="F185" i="10"/>
  <c r="X184" i="10"/>
  <c r="U184" i="10"/>
  <c r="Y184" i="10" s="1"/>
  <c r="M184" i="10" a="1"/>
  <c r="M184" i="10" s="1"/>
  <c r="J184" i="10" a="1"/>
  <c r="J184" i="10" s="1"/>
  <c r="G184" i="10"/>
  <c r="F184" i="10"/>
  <c r="X183" i="10"/>
  <c r="U183" i="10"/>
  <c r="Y183" i="10" s="1"/>
  <c r="M183" i="10" a="1"/>
  <c r="M183" i="10" s="1"/>
  <c r="J183" i="10" a="1"/>
  <c r="J183" i="10" s="1"/>
  <c r="G183" i="10"/>
  <c r="F183" i="10"/>
  <c r="X182" i="10"/>
  <c r="U182" i="10"/>
  <c r="Y182" i="10" s="1"/>
  <c r="M182" i="10" a="1"/>
  <c r="M182" i="10" s="1"/>
  <c r="J182" i="10"/>
  <c r="J182" i="10" a="1"/>
  <c r="G182" i="10"/>
  <c r="F182" i="10"/>
  <c r="X181" i="10"/>
  <c r="U181" i="10"/>
  <c r="Y181" i="10" s="1"/>
  <c r="M181" i="10" a="1"/>
  <c r="M181" i="10" s="1"/>
  <c r="J181" i="10" a="1"/>
  <c r="J181" i="10" s="1"/>
  <c r="G181" i="10"/>
  <c r="F181" i="10"/>
  <c r="X180" i="10"/>
  <c r="U180" i="10"/>
  <c r="Y180" i="10" s="1"/>
  <c r="M180" i="10"/>
  <c r="M180" i="10" a="1"/>
  <c r="J180" i="10"/>
  <c r="J180" i="10" a="1"/>
  <c r="G180" i="10"/>
  <c r="F180" i="10"/>
  <c r="X179" i="10"/>
  <c r="U179" i="10"/>
  <c r="Y179" i="10" s="1"/>
  <c r="M179" i="10" a="1"/>
  <c r="M179" i="10" s="1"/>
  <c r="J179" i="10"/>
  <c r="J179" i="10" a="1"/>
  <c r="G179" i="10"/>
  <c r="F179" i="10"/>
  <c r="Y178" i="10"/>
  <c r="X178" i="10"/>
  <c r="U178" i="10"/>
  <c r="M178" i="10" a="1"/>
  <c r="M178" i="10" s="1"/>
  <c r="J178" i="10" a="1"/>
  <c r="J178" i="10" s="1"/>
  <c r="G178" i="10"/>
  <c r="F178" i="10"/>
  <c r="X177" i="10"/>
  <c r="U177" i="10"/>
  <c r="Y177" i="10" s="1"/>
  <c r="M177" i="10"/>
  <c r="M177" i="10" a="1"/>
  <c r="J177" i="10" a="1"/>
  <c r="J177" i="10" s="1"/>
  <c r="G177" i="10"/>
  <c r="F177" i="10"/>
  <c r="Y176" i="10"/>
  <c r="X176" i="10"/>
  <c r="U176" i="10"/>
  <c r="M176" i="10" a="1"/>
  <c r="M176" i="10" s="1"/>
  <c r="J176" i="10" a="1"/>
  <c r="J176" i="10" s="1"/>
  <c r="G176" i="10"/>
  <c r="F176" i="10"/>
  <c r="X175" i="10"/>
  <c r="U175" i="10"/>
  <c r="Y175" i="10" s="1"/>
  <c r="M175" i="10"/>
  <c r="M175" i="10" a="1"/>
  <c r="J175" i="10"/>
  <c r="J175" i="10" a="1"/>
  <c r="G175" i="10"/>
  <c r="F175" i="10"/>
  <c r="X174" i="10"/>
  <c r="U174" i="10"/>
  <c r="Y174" i="10" s="1"/>
  <c r="M174" i="10" a="1"/>
  <c r="M174" i="10" s="1"/>
  <c r="J174" i="10" a="1"/>
  <c r="J174" i="10" s="1"/>
  <c r="G174" i="10"/>
  <c r="F174" i="10"/>
  <c r="X173" i="10"/>
  <c r="U173" i="10"/>
  <c r="Y173" i="10" s="1"/>
  <c r="M173" i="10"/>
  <c r="M173" i="10" a="1"/>
  <c r="J173" i="10"/>
  <c r="J173" i="10" a="1"/>
  <c r="G173" i="10"/>
  <c r="F173" i="10"/>
  <c r="X172" i="10"/>
  <c r="U172" i="10"/>
  <c r="Y172" i="10" s="1"/>
  <c r="M172" i="10" a="1"/>
  <c r="M172" i="10" s="1"/>
  <c r="J172" i="10" a="1"/>
  <c r="J172" i="10" s="1"/>
  <c r="G172" i="10"/>
  <c r="F172" i="10"/>
  <c r="X171" i="10"/>
  <c r="Y171" i="10" s="1"/>
  <c r="U171" i="10"/>
  <c r="M171" i="10" a="1"/>
  <c r="M171" i="10" s="1"/>
  <c r="J171" i="10" a="1"/>
  <c r="J171" i="10" s="1"/>
  <c r="G171" i="10"/>
  <c r="F171" i="10"/>
  <c r="X170" i="10"/>
  <c r="U170" i="10"/>
  <c r="Y170" i="10" s="1"/>
  <c r="M170" i="10" a="1"/>
  <c r="M170" i="10" s="1"/>
  <c r="J170" i="10" a="1"/>
  <c r="J170" i="10" s="1"/>
  <c r="G170" i="10"/>
  <c r="F170" i="10"/>
  <c r="Y169" i="10"/>
  <c r="X169" i="10"/>
  <c r="U169" i="10"/>
  <c r="M169" i="10" a="1"/>
  <c r="M169" i="10" s="1"/>
  <c r="J169" i="10" a="1"/>
  <c r="J169" i="10" s="1"/>
  <c r="G169" i="10"/>
  <c r="F169" i="10"/>
  <c r="X168" i="10"/>
  <c r="U168" i="10"/>
  <c r="Y168" i="10" s="1"/>
  <c r="M168" i="10" a="1"/>
  <c r="M168" i="10" s="1"/>
  <c r="J168" i="10" a="1"/>
  <c r="J168" i="10" s="1"/>
  <c r="G168" i="10"/>
  <c r="F168" i="10"/>
  <c r="X167" i="10"/>
  <c r="U167" i="10"/>
  <c r="M167" i="10" a="1"/>
  <c r="M167" i="10" s="1"/>
  <c r="J167" i="10" a="1"/>
  <c r="J167" i="10" s="1"/>
  <c r="G167" i="10"/>
  <c r="F167" i="10"/>
  <c r="Y166" i="10"/>
  <c r="X166" i="10"/>
  <c r="U166" i="10"/>
  <c r="M166" i="10"/>
  <c r="M166" i="10" a="1"/>
  <c r="J166" i="10"/>
  <c r="J166" i="10" a="1"/>
  <c r="G166" i="10"/>
  <c r="F166" i="10"/>
  <c r="X165" i="10"/>
  <c r="U165" i="10"/>
  <c r="Y165" i="10" s="1"/>
  <c r="M165" i="10" a="1"/>
  <c r="M165" i="10" s="1"/>
  <c r="J165" i="10" a="1"/>
  <c r="J165" i="10" s="1"/>
  <c r="G165" i="10"/>
  <c r="F165" i="10"/>
  <c r="X164" i="10"/>
  <c r="Y164" i="10" s="1"/>
  <c r="U164" i="10"/>
  <c r="M164" i="10"/>
  <c r="M164" i="10" a="1"/>
  <c r="J164" i="10"/>
  <c r="J164" i="10" a="1"/>
  <c r="G164" i="10"/>
  <c r="F164" i="10"/>
  <c r="X163" i="10"/>
  <c r="U163" i="10"/>
  <c r="Y163" i="10" s="1"/>
  <c r="M163" i="10" a="1"/>
  <c r="M163" i="10" s="1"/>
  <c r="J163" i="10" a="1"/>
  <c r="J163" i="10" s="1"/>
  <c r="G163" i="10"/>
  <c r="F163" i="10"/>
  <c r="Y162" i="10"/>
  <c r="X162" i="10"/>
  <c r="U162" i="10"/>
  <c r="M162" i="10" a="1"/>
  <c r="M162" i="10" s="1"/>
  <c r="J162" i="10" a="1"/>
  <c r="J162" i="10" s="1"/>
  <c r="G162" i="10"/>
  <c r="F162" i="10"/>
  <c r="X161" i="10"/>
  <c r="U161" i="10"/>
  <c r="Y161" i="10" s="1"/>
  <c r="M161" i="10" a="1"/>
  <c r="M161" i="10" s="1"/>
  <c r="J161" i="10" a="1"/>
  <c r="J161" i="10" s="1"/>
  <c r="G161" i="10"/>
  <c r="F161" i="10"/>
  <c r="Y160" i="10"/>
  <c r="X160" i="10"/>
  <c r="U160" i="10"/>
  <c r="M160" i="10" a="1"/>
  <c r="M160" i="10" s="1"/>
  <c r="J160" i="10" a="1"/>
  <c r="J160" i="10" s="1"/>
  <c r="G160" i="10"/>
  <c r="F160" i="10"/>
  <c r="X159" i="10"/>
  <c r="U159" i="10"/>
  <c r="Y159" i="10" s="1"/>
  <c r="M159" i="10" a="1"/>
  <c r="M159" i="10" s="1"/>
  <c r="J159" i="10"/>
  <c r="J159" i="10" a="1"/>
  <c r="G159" i="10"/>
  <c r="F159" i="10"/>
  <c r="X158" i="10"/>
  <c r="U158" i="10"/>
  <c r="Y158" i="10" s="1"/>
  <c r="M158" i="10" a="1"/>
  <c r="M158" i="10" s="1"/>
  <c r="J158" i="10" a="1"/>
  <c r="J158" i="10" s="1"/>
  <c r="G158" i="10"/>
  <c r="F158" i="10"/>
  <c r="X157" i="10"/>
  <c r="U157" i="10"/>
  <c r="Y157" i="10" s="1"/>
  <c r="M157" i="10"/>
  <c r="M157" i="10" a="1"/>
  <c r="J157" i="10"/>
  <c r="J157" i="10" a="1"/>
  <c r="G157" i="10"/>
  <c r="F157" i="10"/>
  <c r="X156" i="10"/>
  <c r="U156" i="10"/>
  <c r="Y156" i="10" s="1"/>
  <c r="M156" i="10" a="1"/>
  <c r="M156" i="10" s="1"/>
  <c r="J156" i="10"/>
  <c r="J156" i="10" a="1"/>
  <c r="G156" i="10"/>
  <c r="F156" i="10"/>
  <c r="X155" i="10"/>
  <c r="Y155" i="10" s="1"/>
  <c r="U155" i="10"/>
  <c r="M155" i="10" a="1"/>
  <c r="M155" i="10" s="1"/>
  <c r="J155" i="10" a="1"/>
  <c r="J155" i="10" s="1"/>
  <c r="G155" i="10"/>
  <c r="F155" i="10"/>
  <c r="X154" i="10"/>
  <c r="U154" i="10"/>
  <c r="Y154" i="10" s="1"/>
  <c r="M154" i="10" a="1"/>
  <c r="M154" i="10" s="1"/>
  <c r="J154" i="10" a="1"/>
  <c r="J154" i="10" s="1"/>
  <c r="G154" i="10"/>
  <c r="F154" i="10"/>
  <c r="Y153" i="10"/>
  <c r="X153" i="10"/>
  <c r="U153" i="10"/>
  <c r="M153" i="10" a="1"/>
  <c r="M153" i="10" s="1"/>
  <c r="J153" i="10" a="1"/>
  <c r="J153" i="10" s="1"/>
  <c r="G153" i="10"/>
  <c r="F153" i="10"/>
  <c r="X152" i="10"/>
  <c r="U152" i="10"/>
  <c r="Y152" i="10" s="1"/>
  <c r="M152" i="10" a="1"/>
  <c r="M152" i="10" s="1"/>
  <c r="J152" i="10" a="1"/>
  <c r="J152" i="10" s="1"/>
  <c r="G152" i="10"/>
  <c r="F152" i="10"/>
  <c r="X151" i="10"/>
  <c r="U151" i="10"/>
  <c r="Y151" i="10" s="1"/>
  <c r="M151" i="10" a="1"/>
  <c r="M151" i="10" s="1"/>
  <c r="J151" i="10" a="1"/>
  <c r="J151" i="10" s="1"/>
  <c r="G151" i="10"/>
  <c r="F151" i="10"/>
  <c r="X150" i="10"/>
  <c r="U150" i="10"/>
  <c r="Y150" i="10" s="1"/>
  <c r="M150" i="10" a="1"/>
  <c r="M150" i="10" s="1"/>
  <c r="J150" i="10"/>
  <c r="J150" i="10" a="1"/>
  <c r="G150" i="10"/>
  <c r="F150" i="10"/>
  <c r="X149" i="10"/>
  <c r="U149" i="10"/>
  <c r="Y149" i="10" s="1"/>
  <c r="M149" i="10" a="1"/>
  <c r="M149" i="10" s="1"/>
  <c r="J149" i="10" a="1"/>
  <c r="J149" i="10" s="1"/>
  <c r="G149" i="10"/>
  <c r="F149" i="10"/>
  <c r="X148" i="10"/>
  <c r="U148" i="10"/>
  <c r="Y148" i="10" s="1"/>
  <c r="M148" i="10"/>
  <c r="M148" i="10" a="1"/>
  <c r="J148" i="10"/>
  <c r="J148" i="10" a="1"/>
  <c r="G148" i="10"/>
  <c r="F148" i="10"/>
  <c r="X147" i="10"/>
  <c r="U147" i="10"/>
  <c r="Y147" i="10" s="1"/>
  <c r="M147" i="10" a="1"/>
  <c r="M147" i="10" s="1"/>
  <c r="J147" i="10"/>
  <c r="J147" i="10" a="1"/>
  <c r="G147" i="10"/>
  <c r="F147" i="10"/>
  <c r="Y146" i="10"/>
  <c r="X146" i="10"/>
  <c r="U146" i="10"/>
  <c r="M146" i="10" a="1"/>
  <c r="M146" i="10" s="1"/>
  <c r="J146" i="10" a="1"/>
  <c r="J146" i="10" s="1"/>
  <c r="G146" i="10"/>
  <c r="F146" i="10"/>
  <c r="X145" i="10"/>
  <c r="U145" i="10"/>
  <c r="Y145" i="10" s="1"/>
  <c r="M145" i="10"/>
  <c r="M145" i="10" a="1"/>
  <c r="J145" i="10" a="1"/>
  <c r="J145" i="10" s="1"/>
  <c r="G145" i="10"/>
  <c r="F145" i="10"/>
  <c r="Y144" i="10"/>
  <c r="X144" i="10"/>
  <c r="U144" i="10"/>
  <c r="M144" i="10" a="1"/>
  <c r="M144" i="10" s="1"/>
  <c r="J144" i="10" a="1"/>
  <c r="J144" i="10" s="1"/>
  <c r="G144" i="10"/>
  <c r="F144" i="10"/>
  <c r="X143" i="10"/>
  <c r="U143" i="10"/>
  <c r="Y143" i="10" s="1"/>
  <c r="M143" i="10"/>
  <c r="M143" i="10" a="1"/>
  <c r="J143" i="10"/>
  <c r="J143" i="10" a="1"/>
  <c r="G143" i="10"/>
  <c r="F143" i="10"/>
  <c r="X142" i="10"/>
  <c r="U142" i="10"/>
  <c r="Y142" i="10" s="1"/>
  <c r="M142" i="10" a="1"/>
  <c r="M142" i="10" s="1"/>
  <c r="J142" i="10" a="1"/>
  <c r="J142" i="10" s="1"/>
  <c r="G142" i="10"/>
  <c r="F142" i="10"/>
  <c r="X141" i="10"/>
  <c r="U141" i="10"/>
  <c r="Y141" i="10" s="1"/>
  <c r="M141" i="10"/>
  <c r="M141" i="10" a="1"/>
  <c r="J141" i="10"/>
  <c r="J141" i="10" a="1"/>
  <c r="G141" i="10"/>
  <c r="F141" i="10"/>
  <c r="X140" i="10"/>
  <c r="U140" i="10"/>
  <c r="Y140" i="10" s="1"/>
  <c r="M140" i="10" a="1"/>
  <c r="M140" i="10" s="1"/>
  <c r="J140" i="10" a="1"/>
  <c r="J140" i="10" s="1"/>
  <c r="G140" i="10"/>
  <c r="F140" i="10"/>
  <c r="X139" i="10"/>
  <c r="Y139" i="10" s="1"/>
  <c r="U139" i="10"/>
  <c r="M139" i="10"/>
  <c r="M139" i="10" a="1"/>
  <c r="J139" i="10" a="1"/>
  <c r="J139" i="10" s="1"/>
  <c r="G139" i="10"/>
  <c r="F139" i="10"/>
  <c r="X138" i="10"/>
  <c r="U138" i="10"/>
  <c r="Y138" i="10" s="1"/>
  <c r="M138" i="10" a="1"/>
  <c r="M138" i="10" s="1"/>
  <c r="J138" i="10" a="1"/>
  <c r="J138" i="10" s="1"/>
  <c r="G138" i="10"/>
  <c r="F138" i="10"/>
  <c r="Y137" i="10"/>
  <c r="X137" i="10"/>
  <c r="U137" i="10"/>
  <c r="M137" i="10" a="1"/>
  <c r="M137" i="10" s="1"/>
  <c r="J137" i="10" a="1"/>
  <c r="J137" i="10" s="1"/>
  <c r="G137" i="10"/>
  <c r="F137" i="10"/>
  <c r="X136" i="10"/>
  <c r="U136" i="10"/>
  <c r="M136" i="10" a="1"/>
  <c r="M136" i="10" s="1"/>
  <c r="J136" i="10" a="1"/>
  <c r="J136" i="10" s="1"/>
  <c r="G136" i="10"/>
  <c r="F136" i="10"/>
  <c r="X135" i="10"/>
  <c r="U135" i="10"/>
  <c r="Y135" i="10" s="1"/>
  <c r="M135" i="10" a="1"/>
  <c r="M135" i="10" s="1"/>
  <c r="J135" i="10" a="1"/>
  <c r="J135" i="10" s="1"/>
  <c r="G135" i="10"/>
  <c r="F135" i="10"/>
  <c r="X134" i="10"/>
  <c r="U134" i="10"/>
  <c r="Y134" i="10" s="1"/>
  <c r="M134" i="10" a="1"/>
  <c r="M134" i="10" s="1"/>
  <c r="J134" i="10"/>
  <c r="J134" i="10" a="1"/>
  <c r="G134" i="10"/>
  <c r="F134" i="10"/>
  <c r="X133" i="10"/>
  <c r="U133" i="10"/>
  <c r="Y133" i="10" s="1"/>
  <c r="M133" i="10" a="1"/>
  <c r="M133" i="10" s="1"/>
  <c r="J133" i="10" a="1"/>
  <c r="J133" i="10" s="1"/>
  <c r="G133" i="10"/>
  <c r="F133" i="10"/>
  <c r="Y132" i="10"/>
  <c r="X132" i="10"/>
  <c r="U132" i="10"/>
  <c r="M132" i="10"/>
  <c r="M132" i="10" a="1"/>
  <c r="J132" i="10"/>
  <c r="J132" i="10" a="1"/>
  <c r="G132" i="10"/>
  <c r="F132" i="10"/>
  <c r="X131" i="10"/>
  <c r="U131" i="10"/>
  <c r="Y131" i="10" s="1"/>
  <c r="M131" i="10" a="1"/>
  <c r="M131" i="10" s="1"/>
  <c r="J131" i="10" a="1"/>
  <c r="J131" i="10" s="1"/>
  <c r="G131" i="10"/>
  <c r="F131" i="10"/>
  <c r="Y130" i="10"/>
  <c r="X130" i="10"/>
  <c r="U130" i="10"/>
  <c r="M130" i="10" a="1"/>
  <c r="M130" i="10" s="1"/>
  <c r="J130" i="10" a="1"/>
  <c r="J130" i="10" s="1"/>
  <c r="G130" i="10"/>
  <c r="F130" i="10"/>
  <c r="X129" i="10"/>
  <c r="U129" i="10"/>
  <c r="Y129" i="10" s="1"/>
  <c r="M129" i="10" a="1"/>
  <c r="M129" i="10" s="1"/>
  <c r="J129" i="10" a="1"/>
  <c r="J129" i="10" s="1"/>
  <c r="G129" i="10"/>
  <c r="F129" i="10"/>
  <c r="Y128" i="10"/>
  <c r="X128" i="10"/>
  <c r="U128" i="10"/>
  <c r="M128" i="10" a="1"/>
  <c r="M128" i="10" s="1"/>
  <c r="J128" i="10" a="1"/>
  <c r="J128" i="10" s="1"/>
  <c r="G128" i="10"/>
  <c r="F128" i="10"/>
  <c r="X127" i="10"/>
  <c r="U127" i="10"/>
  <c r="Y127" i="10" s="1"/>
  <c r="M127" i="10" a="1"/>
  <c r="M127" i="10" s="1"/>
  <c r="J127" i="10"/>
  <c r="J127" i="10" a="1"/>
  <c r="G127" i="10"/>
  <c r="F127" i="10"/>
  <c r="X126" i="10"/>
  <c r="U126" i="10"/>
  <c r="Y126" i="10" s="1"/>
  <c r="M126" i="10" a="1"/>
  <c r="M126" i="10" s="1"/>
  <c r="J126" i="10" a="1"/>
  <c r="J126" i="10" s="1"/>
  <c r="G126" i="10"/>
  <c r="F126" i="10"/>
  <c r="X125" i="10"/>
  <c r="U125" i="10"/>
  <c r="Y125" i="10" s="1"/>
  <c r="M125" i="10"/>
  <c r="M125" i="10" a="1"/>
  <c r="J125" i="10"/>
  <c r="J125" i="10" a="1"/>
  <c r="G125" i="10"/>
  <c r="F125" i="10"/>
  <c r="X124" i="10"/>
  <c r="U124" i="10"/>
  <c r="Y124" i="10" s="1"/>
  <c r="M124" i="10" a="1"/>
  <c r="M124" i="10" s="1"/>
  <c r="J124" i="10"/>
  <c r="J124" i="10" a="1"/>
  <c r="G124" i="10"/>
  <c r="F124" i="10"/>
  <c r="X123" i="10"/>
  <c r="Y123" i="10" s="1"/>
  <c r="U123" i="10"/>
  <c r="M123" i="10"/>
  <c r="M123" i="10" a="1"/>
  <c r="J123" i="10" a="1"/>
  <c r="J123" i="10" s="1"/>
  <c r="G123" i="10"/>
  <c r="F123" i="10"/>
  <c r="X122" i="10"/>
  <c r="U122" i="10"/>
  <c r="Y122" i="10" s="1"/>
  <c r="M122" i="10" a="1"/>
  <c r="M122" i="10" s="1"/>
  <c r="J122" i="10"/>
  <c r="J122" i="10" a="1"/>
  <c r="G122" i="10"/>
  <c r="F122" i="10"/>
  <c r="Y121" i="10"/>
  <c r="X121" i="10"/>
  <c r="U121" i="10"/>
  <c r="M121" i="10" a="1"/>
  <c r="M121" i="10" s="1"/>
  <c r="J121" i="10" a="1"/>
  <c r="J121" i="10" s="1"/>
  <c r="G121" i="10"/>
  <c r="F121" i="10"/>
  <c r="X120" i="10"/>
  <c r="U120" i="10"/>
  <c r="Y120" i="10" s="1"/>
  <c r="M120" i="10" a="1"/>
  <c r="M120" i="10" s="1"/>
  <c r="J120" i="10"/>
  <c r="J120" i="10" a="1"/>
  <c r="G120" i="10"/>
  <c r="F120" i="10"/>
  <c r="X119" i="10"/>
  <c r="U119" i="10"/>
  <c r="Y119" i="10" s="1"/>
  <c r="M119" i="10" a="1"/>
  <c r="M119" i="10" s="1"/>
  <c r="J119" i="10" a="1"/>
  <c r="J119" i="10" s="1"/>
  <c r="G119" i="10"/>
  <c r="F119" i="10"/>
  <c r="X118" i="10"/>
  <c r="U118" i="10"/>
  <c r="Y118" i="10" s="1"/>
  <c r="M118" i="10" a="1"/>
  <c r="M118" i="10" s="1"/>
  <c r="J118" i="10"/>
  <c r="J118" i="10" a="1"/>
  <c r="G118" i="10"/>
  <c r="F118" i="10"/>
  <c r="X117" i="10"/>
  <c r="U117" i="10"/>
  <c r="Y117" i="10" s="1"/>
  <c r="M117" i="10" a="1"/>
  <c r="M117" i="10" s="1"/>
  <c r="J117" i="10" a="1"/>
  <c r="J117" i="10" s="1"/>
  <c r="G117" i="10"/>
  <c r="F117" i="10"/>
  <c r="X116" i="10"/>
  <c r="U116" i="10"/>
  <c r="Y116" i="10" s="1"/>
  <c r="M116" i="10"/>
  <c r="M116" i="10" a="1"/>
  <c r="J116" i="10"/>
  <c r="J116" i="10" a="1"/>
  <c r="G116" i="10"/>
  <c r="F116" i="10"/>
  <c r="X115" i="10"/>
  <c r="U115" i="10"/>
  <c r="Y115" i="10" s="1"/>
  <c r="M115" i="10" a="1"/>
  <c r="M115" i="10" s="1"/>
  <c r="J115" i="10" a="1"/>
  <c r="J115" i="10" s="1"/>
  <c r="G115" i="10"/>
  <c r="F115" i="10"/>
  <c r="Y114" i="10"/>
  <c r="X114" i="10"/>
  <c r="U114" i="10"/>
  <c r="M114" i="10" a="1"/>
  <c r="M114" i="10" s="1"/>
  <c r="J114" i="10" a="1"/>
  <c r="J114" i="10" s="1"/>
  <c r="G114" i="10"/>
  <c r="F114" i="10"/>
  <c r="X113" i="10"/>
  <c r="U113" i="10"/>
  <c r="Y113" i="10" s="1"/>
  <c r="M113" i="10" a="1"/>
  <c r="M113" i="10" s="1"/>
  <c r="J113" i="10" a="1"/>
  <c r="J113" i="10" s="1"/>
  <c r="G113" i="10"/>
  <c r="F113" i="10"/>
  <c r="Y112" i="10"/>
  <c r="X112" i="10"/>
  <c r="U112" i="10"/>
  <c r="M112" i="10" a="1"/>
  <c r="M112" i="10" s="1"/>
  <c r="J112" i="10" a="1"/>
  <c r="J112" i="10" s="1"/>
  <c r="G112" i="10"/>
  <c r="F112" i="10"/>
  <c r="X111" i="10"/>
  <c r="Y111" i="10" s="1"/>
  <c r="U111" i="10"/>
  <c r="M111" i="10" a="1"/>
  <c r="M111" i="10" s="1"/>
  <c r="J111" i="10"/>
  <c r="J111" i="10" a="1"/>
  <c r="G111" i="10"/>
  <c r="F111" i="10"/>
  <c r="X110" i="10"/>
  <c r="U110" i="10"/>
  <c r="Y110" i="10" s="1"/>
  <c r="M110" i="10" a="1"/>
  <c r="M110" i="10" s="1"/>
  <c r="J110" i="10" a="1"/>
  <c r="J110" i="10" s="1"/>
  <c r="G110" i="10"/>
  <c r="F110" i="10"/>
  <c r="X109" i="10"/>
  <c r="U109" i="10"/>
  <c r="Y109" i="10" s="1"/>
  <c r="G109" i="10"/>
  <c r="F109" i="10"/>
  <c r="Y108" i="10"/>
  <c r="X108" i="10"/>
  <c r="U108" i="10"/>
  <c r="G108" i="10"/>
  <c r="F108" i="10"/>
  <c r="X107" i="10"/>
  <c r="U107" i="10"/>
  <c r="Y107" i="10" s="1"/>
  <c r="G107" i="10"/>
  <c r="F107" i="10"/>
  <c r="X106" i="10"/>
  <c r="U106" i="10"/>
  <c r="Y106" i="10" s="1"/>
  <c r="G106" i="10"/>
  <c r="F106" i="10"/>
  <c r="Y105" i="10"/>
  <c r="X105" i="10"/>
  <c r="U105" i="10"/>
  <c r="G105" i="10"/>
  <c r="F105" i="10"/>
  <c r="X104" i="10"/>
  <c r="U104" i="10"/>
  <c r="Y104" i="10" s="1"/>
  <c r="G104" i="10"/>
  <c r="F104" i="10"/>
  <c r="X103" i="10"/>
  <c r="U103" i="10"/>
  <c r="Y103" i="10" s="1"/>
  <c r="G103" i="10"/>
  <c r="F103" i="10"/>
  <c r="Y102" i="10"/>
  <c r="X102" i="10"/>
  <c r="U102" i="10"/>
  <c r="G102" i="10"/>
  <c r="F102" i="10"/>
  <c r="X101" i="10"/>
  <c r="U101" i="10"/>
  <c r="Y101" i="10" s="1"/>
  <c r="G101" i="10"/>
  <c r="F101" i="10"/>
  <c r="X100" i="10"/>
  <c r="U100" i="10"/>
  <c r="Y100" i="10" s="1"/>
  <c r="G100" i="10"/>
  <c r="F100" i="10"/>
  <c r="X99" i="10"/>
  <c r="Y99" i="10" s="1"/>
  <c r="U99" i="10"/>
  <c r="G99" i="10"/>
  <c r="F99" i="10"/>
  <c r="X98" i="10"/>
  <c r="U98" i="10"/>
  <c r="Y98" i="10" s="1"/>
  <c r="G98" i="10"/>
  <c r="F98" i="10"/>
  <c r="X97" i="10"/>
  <c r="U97" i="10"/>
  <c r="Y97" i="10" s="1"/>
  <c r="G97" i="10"/>
  <c r="F97" i="10"/>
  <c r="X96" i="10"/>
  <c r="U96" i="10"/>
  <c r="Y96" i="10" s="1"/>
  <c r="G96" i="10"/>
  <c r="F96" i="10"/>
  <c r="X95" i="10"/>
  <c r="U95" i="10"/>
  <c r="Y95" i="10" s="1"/>
  <c r="G95" i="10"/>
  <c r="F95" i="10"/>
  <c r="X94" i="10"/>
  <c r="U94" i="10"/>
  <c r="Y94" i="10" s="1"/>
  <c r="G94" i="10"/>
  <c r="F94" i="10"/>
  <c r="X93" i="10"/>
  <c r="U93" i="10"/>
  <c r="Y93" i="10" s="1"/>
  <c r="G93" i="10"/>
  <c r="F93" i="10"/>
  <c r="Y92" i="10"/>
  <c r="X92" i="10"/>
  <c r="U92" i="10"/>
  <c r="G92" i="10"/>
  <c r="F92" i="10"/>
  <c r="X91" i="10"/>
  <c r="U91" i="10"/>
  <c r="Y91" i="10" s="1"/>
  <c r="G91" i="10"/>
  <c r="F91" i="10"/>
  <c r="X90" i="10"/>
  <c r="U90" i="10"/>
  <c r="Y90" i="10" s="1"/>
  <c r="G90" i="10"/>
  <c r="F90" i="10"/>
  <c r="Y89" i="10"/>
  <c r="X89" i="10"/>
  <c r="U89" i="10"/>
  <c r="G89" i="10"/>
  <c r="F89" i="10"/>
  <c r="X88" i="10"/>
  <c r="U88" i="10"/>
  <c r="Y88" i="10" s="1"/>
  <c r="G88" i="10"/>
  <c r="F88" i="10"/>
  <c r="X87" i="10"/>
  <c r="Y87" i="10" s="1"/>
  <c r="U87" i="10"/>
  <c r="G87" i="10"/>
  <c r="F87" i="10"/>
  <c r="Y86" i="10"/>
  <c r="X86" i="10"/>
  <c r="U86" i="10"/>
  <c r="G86" i="10"/>
  <c r="F86" i="10"/>
  <c r="X85" i="10"/>
  <c r="U85" i="10"/>
  <c r="Y85" i="10" s="1"/>
  <c r="G85" i="10"/>
  <c r="F85" i="10"/>
  <c r="X84" i="10"/>
  <c r="U84" i="10"/>
  <c r="G84" i="10"/>
  <c r="F84" i="10"/>
  <c r="X83" i="10"/>
  <c r="Y83" i="10" s="1"/>
  <c r="U83" i="10"/>
  <c r="G83" i="10"/>
  <c r="F83" i="10"/>
  <c r="X82" i="10"/>
  <c r="U82" i="10"/>
  <c r="Y82" i="10" s="1"/>
  <c r="G82" i="10"/>
  <c r="F82" i="10"/>
  <c r="X81" i="10"/>
  <c r="U81" i="10"/>
  <c r="Y81" i="10" s="1"/>
  <c r="G81" i="10"/>
  <c r="F81" i="10"/>
  <c r="X80" i="10"/>
  <c r="U80" i="10"/>
  <c r="Y80" i="10" s="1"/>
  <c r="G80" i="10"/>
  <c r="F80" i="10"/>
  <c r="X79" i="10"/>
  <c r="U79" i="10"/>
  <c r="Y79" i="10" s="1"/>
  <c r="G79" i="10"/>
  <c r="F79" i="10"/>
  <c r="X78" i="10"/>
  <c r="U78" i="10"/>
  <c r="Y78" i="10" s="1"/>
  <c r="G78" i="10"/>
  <c r="F78" i="10"/>
  <c r="X77" i="10"/>
  <c r="U77" i="10"/>
  <c r="Y77" i="10" s="1"/>
  <c r="G77" i="10"/>
  <c r="F77" i="10"/>
  <c r="Y76" i="10"/>
  <c r="X76" i="10"/>
  <c r="U76" i="10"/>
  <c r="G76" i="10"/>
  <c r="F76" i="10"/>
  <c r="X75" i="10"/>
  <c r="U75" i="10"/>
  <c r="Y75" i="10" s="1"/>
  <c r="G75" i="10"/>
  <c r="F75" i="10"/>
  <c r="X74" i="10"/>
  <c r="U74" i="10"/>
  <c r="Y74" i="10" s="1"/>
  <c r="G74" i="10"/>
  <c r="F74" i="10"/>
  <c r="Y73" i="10"/>
  <c r="X73" i="10"/>
  <c r="U73" i="10"/>
  <c r="G73" i="10"/>
  <c r="F73" i="10"/>
  <c r="X72" i="10"/>
  <c r="U72" i="10"/>
  <c r="Y72" i="10" s="1"/>
  <c r="G72" i="10"/>
  <c r="F72" i="10"/>
  <c r="X71" i="10"/>
  <c r="U71" i="10"/>
  <c r="Y71" i="10" s="1"/>
  <c r="G71" i="10"/>
  <c r="F71" i="10"/>
  <c r="Y70" i="10"/>
  <c r="X70" i="10"/>
  <c r="U70" i="10"/>
  <c r="G70" i="10"/>
  <c r="F70" i="10"/>
  <c r="X69" i="10"/>
  <c r="U69" i="10"/>
  <c r="Y69" i="10" s="1"/>
  <c r="G69" i="10"/>
  <c r="F69" i="10"/>
  <c r="X68" i="10"/>
  <c r="U68" i="10"/>
  <c r="Y68" i="10" s="1"/>
  <c r="G68" i="10"/>
  <c r="F68" i="10"/>
  <c r="X67" i="10"/>
  <c r="Y67" i="10" s="1"/>
  <c r="U67" i="10"/>
  <c r="G67" i="10"/>
  <c r="F67" i="10"/>
  <c r="X66" i="10"/>
  <c r="U66" i="10"/>
  <c r="Y66" i="10" s="1"/>
  <c r="G66" i="10"/>
  <c r="F66" i="10"/>
  <c r="X65" i="10"/>
  <c r="U65" i="10"/>
  <c r="Y65" i="10" s="1"/>
  <c r="G65" i="10"/>
  <c r="F65" i="10"/>
  <c r="X64" i="10"/>
  <c r="U64" i="10"/>
  <c r="Y64" i="10" s="1"/>
  <c r="G64" i="10"/>
  <c r="F64" i="10"/>
  <c r="X63" i="10"/>
  <c r="U63" i="10"/>
  <c r="Y63" i="10" s="1"/>
  <c r="G63" i="10"/>
  <c r="F63" i="10"/>
  <c r="X62" i="10"/>
  <c r="U62" i="10"/>
  <c r="Y62" i="10" s="1"/>
  <c r="G62" i="10"/>
  <c r="F62" i="10"/>
  <c r="X61" i="10"/>
  <c r="U61" i="10"/>
  <c r="Y61" i="10" s="1"/>
  <c r="G61" i="10"/>
  <c r="F61" i="10"/>
  <c r="Y60" i="10"/>
  <c r="X60" i="10"/>
  <c r="U60" i="10"/>
  <c r="G60" i="10"/>
  <c r="F60" i="10"/>
  <c r="X59" i="10"/>
  <c r="U59" i="10"/>
  <c r="Y59" i="10" s="1"/>
  <c r="G59" i="10"/>
  <c r="F59" i="10"/>
  <c r="X58" i="10"/>
  <c r="U58" i="10"/>
  <c r="Y58" i="10" s="1"/>
  <c r="G58" i="10"/>
  <c r="F58" i="10"/>
  <c r="Y57" i="10"/>
  <c r="X57" i="10"/>
  <c r="U57" i="10"/>
  <c r="G57" i="10"/>
  <c r="F57" i="10"/>
  <c r="X56" i="10"/>
  <c r="U56" i="10"/>
  <c r="Y56" i="10" s="1"/>
  <c r="G56" i="10"/>
  <c r="F56" i="10"/>
  <c r="X55" i="10"/>
  <c r="Y55" i="10" s="1"/>
  <c r="U55" i="10"/>
  <c r="G55" i="10"/>
  <c r="F55" i="10"/>
  <c r="Y54" i="10"/>
  <c r="X54" i="10"/>
  <c r="U54" i="10"/>
  <c r="G54" i="10"/>
  <c r="F54" i="10"/>
  <c r="X53" i="10"/>
  <c r="U53" i="10"/>
  <c r="Y53" i="10" s="1"/>
  <c r="G53" i="10"/>
  <c r="F53" i="10"/>
  <c r="X52" i="10"/>
  <c r="U52" i="10"/>
  <c r="G52" i="10"/>
  <c r="F52" i="10"/>
  <c r="X51" i="10"/>
  <c r="Y51" i="10" s="1"/>
  <c r="U51" i="10"/>
  <c r="G51" i="10"/>
  <c r="F51" i="10"/>
  <c r="X50" i="10"/>
  <c r="U50" i="10"/>
  <c r="Y50" i="10" s="1"/>
  <c r="G50" i="10"/>
  <c r="F50" i="10"/>
  <c r="X49" i="10"/>
  <c r="U49" i="10"/>
  <c r="Y49" i="10" s="1"/>
  <c r="G49" i="10"/>
  <c r="F49" i="10"/>
  <c r="X48" i="10"/>
  <c r="U48" i="10"/>
  <c r="Y48" i="10" s="1"/>
  <c r="G48" i="10"/>
  <c r="F48" i="10"/>
  <c r="X47" i="10"/>
  <c r="U47" i="10"/>
  <c r="Y47" i="10" s="1"/>
  <c r="G47" i="10"/>
  <c r="F47" i="10"/>
  <c r="X46" i="10"/>
  <c r="U46" i="10"/>
  <c r="Y46" i="10" s="1"/>
  <c r="G46" i="10"/>
  <c r="F46" i="10"/>
  <c r="X45" i="10"/>
  <c r="U45" i="10"/>
  <c r="Y45" i="10" s="1"/>
  <c r="G45" i="10"/>
  <c r="F45" i="10"/>
  <c r="Y44" i="10"/>
  <c r="X44" i="10"/>
  <c r="U44" i="10"/>
  <c r="G44" i="10"/>
  <c r="F44" i="10"/>
  <c r="X43" i="10"/>
  <c r="U43" i="10"/>
  <c r="Y43" i="10" s="1"/>
  <c r="G43" i="10"/>
  <c r="F43" i="10"/>
  <c r="X42" i="10"/>
  <c r="U42" i="10"/>
  <c r="Y42" i="10" s="1"/>
  <c r="G42" i="10"/>
  <c r="F42" i="10"/>
  <c r="Y41" i="10"/>
  <c r="X41" i="10"/>
  <c r="U41" i="10"/>
  <c r="G41" i="10"/>
  <c r="F41" i="10"/>
  <c r="X40" i="10"/>
  <c r="U40" i="10"/>
  <c r="Y40" i="10" s="1"/>
  <c r="G40" i="10"/>
  <c r="F40" i="10"/>
  <c r="X39" i="10"/>
  <c r="U39" i="10"/>
  <c r="Y39" i="10" s="1"/>
  <c r="G39" i="10"/>
  <c r="F39" i="10"/>
  <c r="Y38" i="10"/>
  <c r="X38" i="10"/>
  <c r="U38" i="10"/>
  <c r="G38" i="10"/>
  <c r="F38" i="10"/>
  <c r="X37" i="10"/>
  <c r="U37" i="10"/>
  <c r="Y37" i="10" s="1"/>
  <c r="G37" i="10"/>
  <c r="F37" i="10"/>
  <c r="X36" i="10"/>
  <c r="U36" i="10"/>
  <c r="Y36" i="10" s="1"/>
  <c r="G36" i="10"/>
  <c r="F36" i="10"/>
  <c r="X35" i="10"/>
  <c r="Y35" i="10" s="1"/>
  <c r="U35" i="10"/>
  <c r="G35" i="10"/>
  <c r="F35" i="10"/>
  <c r="X34" i="10"/>
  <c r="U34" i="10"/>
  <c r="Y34" i="10" s="1"/>
  <c r="G34" i="10"/>
  <c r="F34" i="10"/>
  <c r="X33" i="10"/>
  <c r="U33" i="10"/>
  <c r="Y33" i="10" s="1"/>
  <c r="G33" i="10"/>
  <c r="F33" i="10"/>
  <c r="X32" i="10"/>
  <c r="U32" i="10"/>
  <c r="Y32" i="10" s="1"/>
  <c r="G32" i="10"/>
  <c r="F32" i="10"/>
  <c r="X31" i="10"/>
  <c r="U31" i="10"/>
  <c r="Y31" i="10" s="1"/>
  <c r="G31" i="10"/>
  <c r="F31" i="10"/>
  <c r="X30" i="10"/>
  <c r="U30" i="10"/>
  <c r="Y30" i="10" s="1"/>
  <c r="G30" i="10"/>
  <c r="F30" i="10"/>
  <c r="X29" i="10"/>
  <c r="U29" i="10"/>
  <c r="Y29" i="10" s="1"/>
  <c r="G29" i="10"/>
  <c r="F29" i="10"/>
  <c r="Y28" i="10"/>
  <c r="X28" i="10"/>
  <c r="U28" i="10"/>
  <c r="G28" i="10"/>
  <c r="F28" i="10"/>
  <c r="X27" i="10"/>
  <c r="U27" i="10"/>
  <c r="Y27" i="10" s="1"/>
  <c r="G27" i="10"/>
  <c r="F27" i="10"/>
  <c r="X26" i="10"/>
  <c r="U26" i="10"/>
  <c r="Y26" i="10" s="1"/>
  <c r="G26" i="10"/>
  <c r="F26" i="10"/>
  <c r="Y25" i="10"/>
  <c r="X25" i="10"/>
  <c r="U25" i="10"/>
  <c r="G25" i="10"/>
  <c r="F25" i="10"/>
  <c r="X24" i="10"/>
  <c r="U24" i="10"/>
  <c r="Y24" i="10" s="1"/>
  <c r="G24" i="10"/>
  <c r="F24" i="10"/>
  <c r="X23" i="10"/>
  <c r="Y23" i="10" s="1"/>
  <c r="U23" i="10"/>
  <c r="G23" i="10"/>
  <c r="F23" i="10"/>
  <c r="Y22" i="10"/>
  <c r="X22" i="10"/>
  <c r="U22" i="10"/>
  <c r="G22" i="10"/>
  <c r="F22" i="10"/>
  <c r="X21" i="10"/>
  <c r="U21" i="10"/>
  <c r="Y21" i="10" s="1"/>
  <c r="G21" i="10"/>
  <c r="F21" i="10"/>
  <c r="X20" i="10"/>
  <c r="U20" i="10"/>
  <c r="G20" i="10"/>
  <c r="F20" i="10"/>
  <c r="X19" i="10"/>
  <c r="Y19" i="10" s="1"/>
  <c r="U19" i="10"/>
  <c r="G19" i="10"/>
  <c r="F19" i="10"/>
  <c r="X18" i="10"/>
  <c r="U18" i="10"/>
  <c r="Y18" i="10" s="1"/>
  <c r="G18" i="10"/>
  <c r="F18" i="10"/>
  <c r="X17" i="10"/>
  <c r="U17" i="10"/>
  <c r="Y17" i="10" s="1"/>
  <c r="G17" i="10"/>
  <c r="F17" i="10"/>
  <c r="X16" i="10"/>
  <c r="U16" i="10"/>
  <c r="Y16" i="10" s="1"/>
  <c r="G16" i="10"/>
  <c r="F16" i="10"/>
  <c r="X15" i="10"/>
  <c r="U15" i="10"/>
  <c r="Y15" i="10" s="1"/>
  <c r="G15" i="10"/>
  <c r="F15" i="10"/>
  <c r="X14" i="10"/>
  <c r="U14" i="10"/>
  <c r="Y14" i="10" s="1"/>
  <c r="G14" i="10"/>
  <c r="F14" i="10"/>
  <c r="X13" i="10"/>
  <c r="U13" i="10"/>
  <c r="Y13" i="10" s="1"/>
  <c r="G13" i="10"/>
  <c r="F13" i="10"/>
  <c r="Y12" i="10"/>
  <c r="X12" i="10"/>
  <c r="U12" i="10"/>
  <c r="G12" i="10"/>
  <c r="F12" i="10"/>
  <c r="X11" i="10"/>
  <c r="U11" i="10"/>
  <c r="Y11" i="10" s="1"/>
  <c r="G11" i="10"/>
  <c r="F11" i="10"/>
  <c r="X10" i="10"/>
  <c r="U10" i="10"/>
  <c r="Y10" i="10" s="1"/>
  <c r="G10" i="10"/>
  <c r="F10" i="10"/>
  <c r="Y9" i="10"/>
  <c r="X9" i="10"/>
  <c r="U9" i="10"/>
  <c r="G9" i="10"/>
  <c r="F9" i="10"/>
  <c r="X8" i="10"/>
  <c r="U8" i="10"/>
  <c r="Y8" i="10" s="1"/>
  <c r="G8" i="10"/>
  <c r="F8" i="10"/>
  <c r="X7" i="10"/>
  <c r="U7" i="10"/>
  <c r="Y7" i="10" s="1"/>
  <c r="G7" i="10"/>
  <c r="F7" i="10"/>
  <c r="Y6" i="10"/>
  <c r="X6" i="10"/>
  <c r="U6" i="10"/>
  <c r="G6" i="10"/>
  <c r="F6" i="10"/>
  <c r="X5" i="10"/>
  <c r="U5" i="10"/>
  <c r="Y5" i="10" s="1"/>
  <c r="G5" i="10"/>
  <c r="F5" i="10"/>
  <c r="X4" i="10"/>
  <c r="U4" i="10"/>
  <c r="Y4" i="10" s="1"/>
  <c r="G4" i="10"/>
  <c r="F4" i="10"/>
  <c r="X3" i="10"/>
  <c r="Y3" i="10" s="1"/>
  <c r="U3" i="10"/>
  <c r="G3" i="10"/>
  <c r="F3" i="10"/>
  <c r="X2" i="10"/>
  <c r="U2" i="10"/>
  <c r="Y2" i="10" s="1"/>
  <c r="G2" i="10"/>
  <c r="F2" i="10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Y194" i="2" s="1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Y237" i="2" s="1"/>
  <c r="U238" i="2"/>
  <c r="U239" i="2"/>
  <c r="U240" i="2"/>
  <c r="U241" i="2"/>
  <c r="U242" i="2"/>
  <c r="U243" i="2"/>
  <c r="U244" i="2"/>
  <c r="U245" i="2"/>
  <c r="U246" i="2"/>
  <c r="Y246" i="2" s="1"/>
  <c r="U247" i="2"/>
  <c r="U248" i="2"/>
  <c r="U249" i="2"/>
  <c r="U250" i="2"/>
  <c r="U251" i="2"/>
  <c r="U252" i="2"/>
  <c r="U253" i="2"/>
  <c r="U254" i="2"/>
  <c r="U255" i="2"/>
  <c r="U256" i="2"/>
  <c r="Y256" i="2" s="1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842" i="3"/>
  <c r="T842" i="3"/>
  <c r="Q842" i="3"/>
  <c r="I842" i="3" a="1"/>
  <c r="I842" i="3" s="1"/>
  <c r="F842" i="3" a="1"/>
  <c r="F842" i="3" s="1"/>
  <c r="U841" i="3"/>
  <c r="T841" i="3"/>
  <c r="Q841" i="3"/>
  <c r="I841" i="3" a="1"/>
  <c r="I841" i="3" s="1"/>
  <c r="F841" i="3" a="1"/>
  <c r="F841" i="3" s="1"/>
  <c r="T840" i="3"/>
  <c r="U840" i="3" s="1"/>
  <c r="Q840" i="3"/>
  <c r="I840" i="3" a="1"/>
  <c r="I840" i="3" s="1"/>
  <c r="F840" i="3" a="1"/>
  <c r="F840" i="3" s="1"/>
  <c r="U839" i="3"/>
  <c r="T839" i="3"/>
  <c r="Q839" i="3"/>
  <c r="I839" i="3" a="1"/>
  <c r="I839" i="3" s="1"/>
  <c r="F839" i="3" a="1"/>
  <c r="F839" i="3" s="1"/>
  <c r="U838" i="3"/>
  <c r="T838" i="3"/>
  <c r="Q838" i="3"/>
  <c r="I838" i="3" a="1"/>
  <c r="I838" i="3" s="1"/>
  <c r="F838" i="3" a="1"/>
  <c r="F838" i="3" s="1"/>
  <c r="T837" i="3"/>
  <c r="Q837" i="3"/>
  <c r="U837" i="3" s="1"/>
  <c r="I837" i="3" a="1"/>
  <c r="I837" i="3" s="1"/>
  <c r="F837" i="3" a="1"/>
  <c r="F837" i="3" s="1"/>
  <c r="T836" i="3"/>
  <c r="Q836" i="3"/>
  <c r="U836" i="3" s="1"/>
  <c r="I836" i="3" a="1"/>
  <c r="I836" i="3" s="1"/>
  <c r="F836" i="3" a="1"/>
  <c r="F836" i="3" s="1"/>
  <c r="U835" i="3"/>
  <c r="T835" i="3"/>
  <c r="Q835" i="3"/>
  <c r="I835" i="3" a="1"/>
  <c r="I835" i="3"/>
  <c r="F835" i="3" a="1"/>
  <c r="F835" i="3" s="1"/>
  <c r="U834" i="3"/>
  <c r="T834" i="3"/>
  <c r="Q834" i="3"/>
  <c r="I834" i="3" a="1"/>
  <c r="I834" i="3" s="1"/>
  <c r="F834" i="3" a="1"/>
  <c r="F834" i="3" s="1"/>
  <c r="T833" i="3"/>
  <c r="Q833" i="3"/>
  <c r="U833" i="3" s="1"/>
  <c r="I833" i="3" a="1"/>
  <c r="I833" i="3"/>
  <c r="F833" i="3" a="1"/>
  <c r="F833" i="3"/>
  <c r="U832" i="3"/>
  <c r="T832" i="3"/>
  <c r="Q832" i="3"/>
  <c r="I832" i="3" a="1"/>
  <c r="I832" i="3" s="1"/>
  <c r="F832" i="3" a="1"/>
  <c r="F832" i="3" s="1"/>
  <c r="T831" i="3"/>
  <c r="Q831" i="3"/>
  <c r="U831" i="3" s="1"/>
  <c r="I831" i="3" a="1"/>
  <c r="I831" i="3"/>
  <c r="F831" i="3" a="1"/>
  <c r="F831" i="3" s="1"/>
  <c r="T830" i="3"/>
  <c r="Q830" i="3"/>
  <c r="U830" i="3" s="1"/>
  <c r="I830" i="3" a="1"/>
  <c r="I830" i="3" s="1"/>
  <c r="F830" i="3" a="1"/>
  <c r="F830" i="3" s="1"/>
  <c r="U829" i="3"/>
  <c r="T829" i="3"/>
  <c r="Q829" i="3"/>
  <c r="I829" i="3" a="1"/>
  <c r="I829" i="3"/>
  <c r="F829" i="3" a="1"/>
  <c r="F829" i="3"/>
  <c r="U828" i="3"/>
  <c r="T828" i="3"/>
  <c r="Q828" i="3"/>
  <c r="I828" i="3" a="1"/>
  <c r="I828" i="3" s="1"/>
  <c r="F828" i="3" a="1"/>
  <c r="F828" i="3" s="1"/>
  <c r="U827" i="3"/>
  <c r="T827" i="3"/>
  <c r="Q827" i="3"/>
  <c r="I827" i="3" a="1"/>
  <c r="I827" i="3" s="1"/>
  <c r="F827" i="3" a="1"/>
  <c r="F827" i="3"/>
  <c r="T826" i="3"/>
  <c r="Q826" i="3"/>
  <c r="I826" i="3" a="1"/>
  <c r="I826" i="3" s="1"/>
  <c r="F826" i="3" a="1"/>
  <c r="F826" i="3"/>
  <c r="T825" i="3"/>
  <c r="Q825" i="3"/>
  <c r="U825" i="3" s="1"/>
  <c r="I825" i="3" a="1"/>
  <c r="I825" i="3"/>
  <c r="F825" i="3" a="1"/>
  <c r="F825" i="3" s="1"/>
  <c r="T824" i="3"/>
  <c r="Q824" i="3"/>
  <c r="I824" i="3" a="1"/>
  <c r="I824" i="3" s="1"/>
  <c r="F824" i="3" a="1"/>
  <c r="F824" i="3" s="1"/>
  <c r="U823" i="3"/>
  <c r="T823" i="3"/>
  <c r="Q823" i="3"/>
  <c r="I823" i="3" a="1"/>
  <c r="I823" i="3"/>
  <c r="F823" i="3" a="1"/>
  <c r="F823" i="3"/>
  <c r="U822" i="3"/>
  <c r="T822" i="3"/>
  <c r="Q822" i="3"/>
  <c r="I822" i="3" a="1"/>
  <c r="I822" i="3" s="1"/>
  <c r="F822" i="3" a="1"/>
  <c r="F822" i="3"/>
  <c r="T821" i="3"/>
  <c r="Q821" i="3"/>
  <c r="U821" i="3" s="1"/>
  <c r="I821" i="3" a="1"/>
  <c r="I821" i="3" s="1"/>
  <c r="F821" i="3" a="1"/>
  <c r="F821" i="3"/>
  <c r="T820" i="3"/>
  <c r="Q820" i="3"/>
  <c r="U820" i="3" s="1"/>
  <c r="I820" i="3" a="1"/>
  <c r="I820" i="3" s="1"/>
  <c r="F820" i="3" a="1"/>
  <c r="F820" i="3" s="1"/>
  <c r="T819" i="3"/>
  <c r="U819" i="3" s="1"/>
  <c r="Q819" i="3"/>
  <c r="I819" i="3" a="1"/>
  <c r="I819" i="3"/>
  <c r="F819" i="3" a="1"/>
  <c r="F819" i="3" s="1"/>
  <c r="T818" i="3"/>
  <c r="U818" i="3" s="1"/>
  <c r="Q818" i="3"/>
  <c r="I818" i="3" a="1"/>
  <c r="I818" i="3" s="1"/>
  <c r="F818" i="3" a="1"/>
  <c r="F818" i="3" s="1"/>
  <c r="T817" i="3"/>
  <c r="Q817" i="3"/>
  <c r="U817" i="3" s="1"/>
  <c r="I817" i="3" a="1"/>
  <c r="I817" i="3" s="1"/>
  <c r="F817" i="3" a="1"/>
  <c r="F817" i="3"/>
  <c r="T816" i="3"/>
  <c r="U816" i="3" s="1"/>
  <c r="Q816" i="3"/>
  <c r="I816" i="3" a="1"/>
  <c r="I816" i="3" s="1"/>
  <c r="F816" i="3" a="1"/>
  <c r="F816" i="3" s="1"/>
  <c r="T815" i="3"/>
  <c r="Q815" i="3"/>
  <c r="U815" i="3" s="1"/>
  <c r="I815" i="3" a="1"/>
  <c r="I815" i="3"/>
  <c r="F815" i="3" a="1"/>
  <c r="F815" i="3" s="1"/>
  <c r="T814" i="3"/>
  <c r="Q814" i="3"/>
  <c r="U814" i="3" s="1"/>
  <c r="I814" i="3" a="1"/>
  <c r="I814" i="3" s="1"/>
  <c r="F814" i="3" a="1"/>
  <c r="F814" i="3" s="1"/>
  <c r="T813" i="3"/>
  <c r="Q813" i="3"/>
  <c r="U813" i="3" s="1"/>
  <c r="I813" i="3" a="1"/>
  <c r="I813" i="3"/>
  <c r="F813" i="3" a="1"/>
  <c r="F813" i="3"/>
  <c r="U812" i="3"/>
  <c r="T812" i="3"/>
  <c r="Q812" i="3"/>
  <c r="I812" i="3" a="1"/>
  <c r="I812" i="3" s="1"/>
  <c r="F812" i="3" a="1"/>
  <c r="F812" i="3" s="1"/>
  <c r="T811" i="3"/>
  <c r="Q811" i="3"/>
  <c r="U811" i="3" s="1"/>
  <c r="I811" i="3" a="1"/>
  <c r="I811" i="3"/>
  <c r="F811" i="3" a="1"/>
  <c r="F811" i="3"/>
  <c r="T810" i="3"/>
  <c r="Q810" i="3"/>
  <c r="U810" i="3" s="1"/>
  <c r="I810" i="3" a="1"/>
  <c r="I810" i="3" s="1"/>
  <c r="F810" i="3" a="1"/>
  <c r="F810" i="3"/>
  <c r="U809" i="3"/>
  <c r="T809" i="3"/>
  <c r="Q809" i="3"/>
  <c r="I809" i="3" a="1"/>
  <c r="I809" i="3"/>
  <c r="F809" i="3" a="1"/>
  <c r="F809" i="3"/>
  <c r="T808" i="3"/>
  <c r="Q808" i="3"/>
  <c r="I808" i="3" a="1"/>
  <c r="I808" i="3" s="1"/>
  <c r="F808" i="3" a="1"/>
  <c r="F808" i="3" s="1"/>
  <c r="U807" i="3"/>
  <c r="T807" i="3"/>
  <c r="Q807" i="3"/>
  <c r="I807" i="3" a="1"/>
  <c r="I807" i="3"/>
  <c r="F807" i="3" a="1"/>
  <c r="F807" i="3"/>
  <c r="T806" i="3"/>
  <c r="U806" i="3" s="1"/>
  <c r="Q806" i="3"/>
  <c r="I806" i="3" a="1"/>
  <c r="I806" i="3" s="1"/>
  <c r="F806" i="3" a="1"/>
  <c r="F806" i="3" s="1"/>
  <c r="T805" i="3"/>
  <c r="Q805" i="3"/>
  <c r="U805" i="3" s="1"/>
  <c r="I805" i="3" a="1"/>
  <c r="I805" i="3"/>
  <c r="F805" i="3" a="1"/>
  <c r="F805" i="3"/>
  <c r="T804" i="3"/>
  <c r="Q804" i="3"/>
  <c r="U804" i="3" s="1"/>
  <c r="I804" i="3" a="1"/>
  <c r="I804" i="3" s="1"/>
  <c r="F804" i="3" a="1"/>
  <c r="F804" i="3" s="1"/>
  <c r="T803" i="3"/>
  <c r="U803" i="3" s="1"/>
  <c r="Q803" i="3"/>
  <c r="I803" i="3" a="1"/>
  <c r="I803" i="3"/>
  <c r="F803" i="3" a="1"/>
  <c r="F803" i="3" s="1"/>
  <c r="T802" i="3"/>
  <c r="U802" i="3" s="1"/>
  <c r="Q802" i="3"/>
  <c r="I802" i="3" a="1"/>
  <c r="I802" i="3" s="1"/>
  <c r="F802" i="3" a="1"/>
  <c r="F802" i="3" s="1"/>
  <c r="T801" i="3"/>
  <c r="Q801" i="3"/>
  <c r="U801" i="3" s="1"/>
  <c r="I801" i="3" a="1"/>
  <c r="I801" i="3" s="1"/>
  <c r="F801" i="3" a="1"/>
  <c r="F801" i="3"/>
  <c r="T800" i="3"/>
  <c r="U800" i="3" s="1"/>
  <c r="Q800" i="3"/>
  <c r="I800" i="3" a="1"/>
  <c r="I800" i="3" s="1"/>
  <c r="F800" i="3" a="1"/>
  <c r="F800" i="3" s="1"/>
  <c r="U799" i="3"/>
  <c r="T799" i="3"/>
  <c r="Q799" i="3"/>
  <c r="I799" i="3" a="1"/>
  <c r="I799" i="3"/>
  <c r="F799" i="3" a="1"/>
  <c r="F799" i="3" s="1"/>
  <c r="T798" i="3"/>
  <c r="Q798" i="3"/>
  <c r="U798" i="3" s="1"/>
  <c r="I798" i="3" a="1"/>
  <c r="I798" i="3" s="1"/>
  <c r="F798" i="3" a="1"/>
  <c r="F798" i="3" s="1"/>
  <c r="T797" i="3"/>
  <c r="Q797" i="3"/>
  <c r="U797" i="3" s="1"/>
  <c r="I797" i="3" a="1"/>
  <c r="I797" i="3"/>
  <c r="F797" i="3" a="1"/>
  <c r="F797" i="3"/>
  <c r="U796" i="3"/>
  <c r="T796" i="3"/>
  <c r="Q796" i="3"/>
  <c r="I796" i="3" a="1"/>
  <c r="I796" i="3" s="1"/>
  <c r="F796" i="3" a="1"/>
  <c r="F796" i="3" s="1"/>
  <c r="U795" i="3"/>
  <c r="T795" i="3"/>
  <c r="Q795" i="3"/>
  <c r="I795" i="3" a="1"/>
  <c r="I795" i="3"/>
  <c r="F795" i="3" a="1"/>
  <c r="F795" i="3"/>
  <c r="T794" i="3"/>
  <c r="Q794" i="3"/>
  <c r="U794" i="3" s="1"/>
  <c r="I794" i="3" a="1"/>
  <c r="I794" i="3" s="1"/>
  <c r="F794" i="3" a="1"/>
  <c r="F794" i="3"/>
  <c r="U793" i="3"/>
  <c r="T793" i="3"/>
  <c r="Q793" i="3"/>
  <c r="I793" i="3" a="1"/>
  <c r="I793" i="3"/>
  <c r="F793" i="3" a="1"/>
  <c r="F793" i="3"/>
  <c r="T792" i="3"/>
  <c r="Q792" i="3"/>
  <c r="U792" i="3" s="1"/>
  <c r="I792" i="3" a="1"/>
  <c r="I792" i="3" s="1"/>
  <c r="F792" i="3" a="1"/>
  <c r="F792" i="3" s="1"/>
  <c r="U791" i="3"/>
  <c r="T791" i="3"/>
  <c r="Q791" i="3"/>
  <c r="I791" i="3" a="1"/>
  <c r="I791" i="3"/>
  <c r="F791" i="3" a="1"/>
  <c r="F791" i="3"/>
  <c r="T790" i="3"/>
  <c r="U790" i="3" s="1"/>
  <c r="Q790" i="3"/>
  <c r="I790" i="3" a="1"/>
  <c r="I790" i="3" s="1"/>
  <c r="F790" i="3" a="1"/>
  <c r="F790" i="3" s="1"/>
  <c r="T789" i="3"/>
  <c r="Q789" i="3"/>
  <c r="U789" i="3" s="1"/>
  <c r="I789" i="3" a="1"/>
  <c r="I789" i="3" s="1"/>
  <c r="F789" i="3" a="1"/>
  <c r="F789" i="3"/>
  <c r="T788" i="3"/>
  <c r="Q788" i="3"/>
  <c r="I788" i="3" a="1"/>
  <c r="I788" i="3" s="1"/>
  <c r="F788" i="3" a="1"/>
  <c r="F788" i="3" s="1"/>
  <c r="U787" i="3"/>
  <c r="T787" i="3"/>
  <c r="Q787" i="3"/>
  <c r="I787" i="3" a="1"/>
  <c r="I787" i="3"/>
  <c r="F787" i="3" a="1"/>
  <c r="F787" i="3"/>
  <c r="T786" i="3"/>
  <c r="U786" i="3" s="1"/>
  <c r="Q786" i="3"/>
  <c r="I786" i="3" a="1"/>
  <c r="I786" i="3" s="1"/>
  <c r="F786" i="3" a="1"/>
  <c r="F786" i="3" s="1"/>
  <c r="U785" i="3"/>
  <c r="T785" i="3"/>
  <c r="Q785" i="3"/>
  <c r="I785" i="3" a="1"/>
  <c r="I785" i="3" s="1"/>
  <c r="F785" i="3" a="1"/>
  <c r="F785" i="3"/>
  <c r="T784" i="3"/>
  <c r="U784" i="3" s="1"/>
  <c r="Q784" i="3"/>
  <c r="I784" i="3" a="1"/>
  <c r="I784" i="3" s="1"/>
  <c r="F784" i="3" a="1"/>
  <c r="F784" i="3" s="1"/>
  <c r="T783" i="3"/>
  <c r="Q783" i="3"/>
  <c r="U783" i="3" s="1"/>
  <c r="I783" i="3" a="1"/>
  <c r="I783" i="3"/>
  <c r="F783" i="3" a="1"/>
  <c r="F783" i="3" s="1"/>
  <c r="T782" i="3"/>
  <c r="Q782" i="3"/>
  <c r="U782" i="3" s="1"/>
  <c r="I782" i="3" a="1"/>
  <c r="I782" i="3" s="1"/>
  <c r="F782" i="3" a="1"/>
  <c r="F782" i="3" s="1"/>
  <c r="T781" i="3"/>
  <c r="Q781" i="3"/>
  <c r="U781" i="3" s="1"/>
  <c r="I781" i="3" a="1"/>
  <c r="I781" i="3"/>
  <c r="F781" i="3" a="1"/>
  <c r="F781" i="3"/>
  <c r="U780" i="3"/>
  <c r="T780" i="3"/>
  <c r="Q780" i="3"/>
  <c r="I780" i="3" a="1"/>
  <c r="I780" i="3" s="1"/>
  <c r="F780" i="3" a="1"/>
  <c r="F780" i="3" s="1"/>
  <c r="U779" i="3"/>
  <c r="T779" i="3"/>
  <c r="Q779" i="3"/>
  <c r="I779" i="3" a="1"/>
  <c r="I779" i="3"/>
  <c r="F779" i="3" a="1"/>
  <c r="F779" i="3"/>
  <c r="T778" i="3"/>
  <c r="Q778" i="3"/>
  <c r="I778" i="3" a="1"/>
  <c r="I778" i="3" s="1"/>
  <c r="F778" i="3" a="1"/>
  <c r="F778" i="3"/>
  <c r="T777" i="3"/>
  <c r="Q777" i="3"/>
  <c r="U777" i="3" s="1"/>
  <c r="I777" i="3" a="1"/>
  <c r="I777" i="3"/>
  <c r="F777" i="3" a="1"/>
  <c r="F777" i="3"/>
  <c r="T776" i="3"/>
  <c r="Q776" i="3"/>
  <c r="I776" i="3" a="1"/>
  <c r="I776" i="3"/>
  <c r="F776" i="3" a="1"/>
  <c r="F776" i="3" s="1"/>
  <c r="T775" i="3"/>
  <c r="Q775" i="3"/>
  <c r="U775" i="3" s="1"/>
  <c r="I775" i="3" a="1"/>
  <c r="I775" i="3"/>
  <c r="F775" i="3" a="1"/>
  <c r="F775" i="3"/>
  <c r="T774" i="3"/>
  <c r="U774" i="3" s="1"/>
  <c r="Q774" i="3"/>
  <c r="I774" i="3" a="1"/>
  <c r="I774" i="3" s="1"/>
  <c r="F774" i="3" a="1"/>
  <c r="F774" i="3" s="1"/>
  <c r="T773" i="3"/>
  <c r="Q773" i="3"/>
  <c r="U773" i="3" s="1"/>
  <c r="I773" i="3" a="1"/>
  <c r="I773" i="3" s="1"/>
  <c r="F773" i="3" a="1"/>
  <c r="F773" i="3"/>
  <c r="T772" i="3"/>
  <c r="Q772" i="3"/>
  <c r="U772" i="3" s="1"/>
  <c r="I772" i="3" a="1"/>
  <c r="I772" i="3" s="1"/>
  <c r="F772" i="3" a="1"/>
  <c r="F772" i="3" s="1"/>
  <c r="T771" i="3"/>
  <c r="U771" i="3" s="1"/>
  <c r="Q771" i="3"/>
  <c r="I771" i="3" a="1"/>
  <c r="I771" i="3"/>
  <c r="F771" i="3" a="1"/>
  <c r="F771" i="3" s="1"/>
  <c r="T770" i="3"/>
  <c r="U770" i="3" s="1"/>
  <c r="Q770" i="3"/>
  <c r="I770" i="3" a="1"/>
  <c r="I770" i="3" s="1"/>
  <c r="F770" i="3" a="1"/>
  <c r="F770" i="3" s="1"/>
  <c r="T769" i="3"/>
  <c r="Q769" i="3"/>
  <c r="U769" i="3" s="1"/>
  <c r="I769" i="3" a="1"/>
  <c r="I769" i="3" s="1"/>
  <c r="F769" i="3" a="1"/>
  <c r="F769" i="3"/>
  <c r="T768" i="3"/>
  <c r="U768" i="3" s="1"/>
  <c r="Q768" i="3"/>
  <c r="I768" i="3" a="1"/>
  <c r="I768" i="3" s="1"/>
  <c r="F768" i="3" a="1"/>
  <c r="F768" i="3" s="1"/>
  <c r="T767" i="3"/>
  <c r="Q767" i="3"/>
  <c r="U767" i="3" s="1"/>
  <c r="I767" i="3" a="1"/>
  <c r="I767" i="3"/>
  <c r="F767" i="3" a="1"/>
  <c r="F767" i="3" s="1"/>
  <c r="T766" i="3"/>
  <c r="Q766" i="3"/>
  <c r="U766" i="3" s="1"/>
  <c r="I766" i="3" a="1"/>
  <c r="I766" i="3" s="1"/>
  <c r="F766" i="3" a="1"/>
  <c r="F766" i="3" s="1"/>
  <c r="T765" i="3"/>
  <c r="Q765" i="3"/>
  <c r="U765" i="3" s="1"/>
  <c r="I765" i="3" a="1"/>
  <c r="I765" i="3"/>
  <c r="F765" i="3" a="1"/>
  <c r="F765" i="3"/>
  <c r="U764" i="3"/>
  <c r="T764" i="3"/>
  <c r="Q764" i="3"/>
  <c r="I764" i="3" a="1"/>
  <c r="I764" i="3" s="1"/>
  <c r="F764" i="3" a="1"/>
  <c r="F764" i="3" s="1"/>
  <c r="U763" i="3"/>
  <c r="T763" i="3"/>
  <c r="Q763" i="3"/>
  <c r="I763" i="3" a="1"/>
  <c r="I763" i="3"/>
  <c r="F763" i="3" a="1"/>
  <c r="F763" i="3"/>
  <c r="T762" i="3"/>
  <c r="Q762" i="3"/>
  <c r="I762" i="3" a="1"/>
  <c r="I762" i="3" s="1"/>
  <c r="F762" i="3" a="1"/>
  <c r="F762" i="3"/>
  <c r="U761" i="3"/>
  <c r="T761" i="3"/>
  <c r="Q761" i="3"/>
  <c r="I761" i="3" a="1"/>
  <c r="I761" i="3"/>
  <c r="F761" i="3" a="1"/>
  <c r="F761" i="3"/>
  <c r="T760" i="3"/>
  <c r="Q760" i="3"/>
  <c r="I760" i="3" a="1"/>
  <c r="I760" i="3"/>
  <c r="F760" i="3" a="1"/>
  <c r="F760" i="3" s="1"/>
  <c r="T759" i="3"/>
  <c r="Q759" i="3"/>
  <c r="U759" i="3" s="1"/>
  <c r="I759" i="3" a="1"/>
  <c r="I759" i="3"/>
  <c r="F759" i="3" a="1"/>
  <c r="F759" i="3"/>
  <c r="T758" i="3"/>
  <c r="U758" i="3" s="1"/>
  <c r="Q758" i="3"/>
  <c r="I758" i="3" a="1"/>
  <c r="I758" i="3" s="1"/>
  <c r="F758" i="3" a="1"/>
  <c r="F758" i="3" s="1"/>
  <c r="T757" i="3"/>
  <c r="Q757" i="3"/>
  <c r="U757" i="3" s="1"/>
  <c r="I757" i="3" a="1"/>
  <c r="I757" i="3"/>
  <c r="F757" i="3" a="1"/>
  <c r="F757" i="3"/>
  <c r="T756" i="3"/>
  <c r="Q756" i="3"/>
  <c r="U756" i="3" s="1"/>
  <c r="I756" i="3" a="1"/>
  <c r="I756" i="3" s="1"/>
  <c r="F756" i="3" a="1"/>
  <c r="F756" i="3" s="1"/>
  <c r="T755" i="3"/>
  <c r="U755" i="3" s="1"/>
  <c r="Q755" i="3"/>
  <c r="I755" i="3" a="1"/>
  <c r="I755" i="3"/>
  <c r="F755" i="3" a="1"/>
  <c r="F755" i="3" s="1"/>
  <c r="T754" i="3"/>
  <c r="U754" i="3" s="1"/>
  <c r="Q754" i="3"/>
  <c r="I754" i="3" a="1"/>
  <c r="I754" i="3" s="1"/>
  <c r="F754" i="3" a="1"/>
  <c r="F754" i="3" s="1"/>
  <c r="T753" i="3"/>
  <c r="Q753" i="3"/>
  <c r="U753" i="3" s="1"/>
  <c r="I753" i="3" a="1"/>
  <c r="I753" i="3" s="1"/>
  <c r="F753" i="3" a="1"/>
  <c r="F753" i="3"/>
  <c r="T752" i="3"/>
  <c r="U752" i="3" s="1"/>
  <c r="Q752" i="3"/>
  <c r="I752" i="3" a="1"/>
  <c r="I752" i="3" s="1"/>
  <c r="F752" i="3" a="1"/>
  <c r="F752" i="3" s="1"/>
  <c r="U751" i="3"/>
  <c r="T751" i="3"/>
  <c r="Q751" i="3"/>
  <c r="I751" i="3" a="1"/>
  <c r="I751" i="3"/>
  <c r="F751" i="3" a="1"/>
  <c r="F751" i="3" s="1"/>
  <c r="T750" i="3"/>
  <c r="Q750" i="3"/>
  <c r="U750" i="3" s="1"/>
  <c r="I750" i="3" a="1"/>
  <c r="I750" i="3" s="1"/>
  <c r="F750" i="3" a="1"/>
  <c r="F750" i="3" s="1"/>
  <c r="T749" i="3"/>
  <c r="Q749" i="3"/>
  <c r="U749" i="3" s="1"/>
  <c r="I749" i="3" a="1"/>
  <c r="I749" i="3"/>
  <c r="F749" i="3" a="1"/>
  <c r="F749" i="3"/>
  <c r="U748" i="3"/>
  <c r="T748" i="3"/>
  <c r="Q748" i="3"/>
  <c r="I748" i="3" a="1"/>
  <c r="I748" i="3" s="1"/>
  <c r="F748" i="3" a="1"/>
  <c r="F748" i="3" s="1"/>
  <c r="U747" i="3"/>
  <c r="T747" i="3"/>
  <c r="Q747" i="3"/>
  <c r="I747" i="3" a="1"/>
  <c r="I747" i="3"/>
  <c r="F747" i="3" a="1"/>
  <c r="F747" i="3"/>
  <c r="T746" i="3"/>
  <c r="Q746" i="3"/>
  <c r="I746" i="3" a="1"/>
  <c r="I746" i="3" s="1"/>
  <c r="F746" i="3" a="1"/>
  <c r="F746" i="3"/>
  <c r="U745" i="3"/>
  <c r="T745" i="3"/>
  <c r="Q745" i="3"/>
  <c r="I745" i="3" a="1"/>
  <c r="I745" i="3"/>
  <c r="F745" i="3" a="1"/>
  <c r="F745" i="3"/>
  <c r="T744" i="3"/>
  <c r="Q744" i="3"/>
  <c r="U744" i="3" s="1"/>
  <c r="I744" i="3" a="1"/>
  <c r="I744" i="3" s="1"/>
  <c r="F744" i="3" a="1"/>
  <c r="F744" i="3" s="1"/>
  <c r="T743" i="3"/>
  <c r="Q743" i="3"/>
  <c r="U743" i="3" s="1"/>
  <c r="I743" i="3" a="1"/>
  <c r="I743" i="3"/>
  <c r="F743" i="3" a="1"/>
  <c r="F743" i="3"/>
  <c r="T742" i="3"/>
  <c r="U742" i="3" s="1"/>
  <c r="Q742" i="3"/>
  <c r="I742" i="3" a="1"/>
  <c r="I742" i="3" s="1"/>
  <c r="F742" i="3" a="1"/>
  <c r="F742" i="3" s="1"/>
  <c r="T741" i="3"/>
  <c r="Q741" i="3"/>
  <c r="U741" i="3" s="1"/>
  <c r="I741" i="3" a="1"/>
  <c r="I741" i="3" s="1"/>
  <c r="F741" i="3" a="1"/>
  <c r="F741" i="3"/>
  <c r="T740" i="3"/>
  <c r="Q740" i="3"/>
  <c r="U740" i="3" s="1"/>
  <c r="I740" i="3" a="1"/>
  <c r="I740" i="3" s="1"/>
  <c r="F740" i="3" a="1"/>
  <c r="F740" i="3" s="1"/>
  <c r="T739" i="3"/>
  <c r="U739" i="3" s="1"/>
  <c r="Q739" i="3"/>
  <c r="I739" i="3" a="1"/>
  <c r="I739" i="3"/>
  <c r="F739" i="3" a="1"/>
  <c r="F739" i="3"/>
  <c r="T738" i="3"/>
  <c r="U738" i="3" s="1"/>
  <c r="Q738" i="3"/>
  <c r="I738" i="3" a="1"/>
  <c r="I738" i="3" s="1"/>
  <c r="F738" i="3" a="1"/>
  <c r="F738" i="3" s="1"/>
  <c r="U737" i="3"/>
  <c r="T737" i="3"/>
  <c r="Q737" i="3"/>
  <c r="I737" i="3" a="1"/>
  <c r="I737" i="3" s="1"/>
  <c r="F737" i="3" a="1"/>
  <c r="F737" i="3"/>
  <c r="T736" i="3"/>
  <c r="U736" i="3" s="1"/>
  <c r="Q736" i="3"/>
  <c r="I736" i="3" a="1"/>
  <c r="I736" i="3" s="1"/>
  <c r="F736" i="3" a="1"/>
  <c r="F736" i="3" s="1"/>
  <c r="T735" i="3"/>
  <c r="Q735" i="3"/>
  <c r="U735" i="3" s="1"/>
  <c r="I735" i="3" a="1"/>
  <c r="I735" i="3"/>
  <c r="F735" i="3" a="1"/>
  <c r="F735" i="3" s="1"/>
  <c r="T734" i="3"/>
  <c r="Q734" i="3"/>
  <c r="I734" i="3" a="1"/>
  <c r="I734" i="3" s="1"/>
  <c r="F734" i="3" a="1"/>
  <c r="F734" i="3" s="1"/>
  <c r="T733" i="3"/>
  <c r="Q733" i="3"/>
  <c r="U733" i="3" s="1"/>
  <c r="I733" i="3" a="1"/>
  <c r="I733" i="3"/>
  <c r="F733" i="3" a="1"/>
  <c r="F733" i="3"/>
  <c r="U732" i="3"/>
  <c r="T732" i="3"/>
  <c r="Q732" i="3"/>
  <c r="I732" i="3" a="1"/>
  <c r="I732" i="3" s="1"/>
  <c r="F732" i="3" a="1"/>
  <c r="F732" i="3" s="1"/>
  <c r="U731" i="3"/>
  <c r="T731" i="3"/>
  <c r="Q731" i="3"/>
  <c r="I731" i="3" a="1"/>
  <c r="I731" i="3"/>
  <c r="F731" i="3" a="1"/>
  <c r="F731" i="3"/>
  <c r="T730" i="3"/>
  <c r="Q730" i="3"/>
  <c r="I730" i="3" a="1"/>
  <c r="I730" i="3" s="1"/>
  <c r="F730" i="3" a="1"/>
  <c r="F730" i="3" s="1"/>
  <c r="U729" i="3"/>
  <c r="T729" i="3"/>
  <c r="Q729" i="3"/>
  <c r="I729" i="3" a="1"/>
  <c r="I729" i="3"/>
  <c r="F729" i="3" a="1"/>
  <c r="F729" i="3"/>
  <c r="T728" i="3"/>
  <c r="Q728" i="3"/>
  <c r="U728" i="3" s="1"/>
  <c r="I728" i="3" a="1"/>
  <c r="I728" i="3" s="1"/>
  <c r="F728" i="3" a="1"/>
  <c r="F728" i="3" s="1"/>
  <c r="T727" i="3"/>
  <c r="Q727" i="3"/>
  <c r="U727" i="3" s="1"/>
  <c r="I727" i="3" a="1"/>
  <c r="I727" i="3"/>
  <c r="F727" i="3" a="1"/>
  <c r="F727" i="3"/>
  <c r="T726" i="3"/>
  <c r="U726" i="3" s="1"/>
  <c r="Q726" i="3"/>
  <c r="I726" i="3" a="1"/>
  <c r="I726" i="3" s="1"/>
  <c r="F726" i="3" a="1"/>
  <c r="F726" i="3" s="1"/>
  <c r="T725" i="3"/>
  <c r="Q725" i="3"/>
  <c r="U725" i="3" s="1"/>
  <c r="I725" i="3" a="1"/>
  <c r="I725" i="3" s="1"/>
  <c r="F725" i="3" a="1"/>
  <c r="F725" i="3"/>
  <c r="T724" i="3"/>
  <c r="Q724" i="3"/>
  <c r="I724" i="3" a="1"/>
  <c r="I724" i="3" s="1"/>
  <c r="F724" i="3" a="1"/>
  <c r="F724" i="3" s="1"/>
  <c r="U723" i="3"/>
  <c r="T723" i="3"/>
  <c r="Q723" i="3"/>
  <c r="I723" i="3" a="1"/>
  <c r="I723" i="3"/>
  <c r="F723" i="3" a="1"/>
  <c r="F723" i="3"/>
  <c r="T722" i="3"/>
  <c r="U722" i="3" s="1"/>
  <c r="Q722" i="3"/>
  <c r="I722" i="3" a="1"/>
  <c r="I722" i="3" s="1"/>
  <c r="F722" i="3" a="1"/>
  <c r="F722" i="3" s="1"/>
  <c r="U721" i="3"/>
  <c r="T721" i="3"/>
  <c r="Q721" i="3"/>
  <c r="I721" i="3" a="1"/>
  <c r="I721" i="3" s="1"/>
  <c r="F721" i="3" a="1"/>
  <c r="F721" i="3"/>
  <c r="T720" i="3"/>
  <c r="U720" i="3" s="1"/>
  <c r="Q720" i="3"/>
  <c r="I720" i="3" a="1"/>
  <c r="I720" i="3" s="1"/>
  <c r="F720" i="3" a="1"/>
  <c r="F720" i="3" s="1"/>
  <c r="T719" i="3"/>
  <c r="Q719" i="3"/>
  <c r="U719" i="3" s="1"/>
  <c r="I719" i="3" a="1"/>
  <c r="I719" i="3"/>
  <c r="F719" i="3" a="1"/>
  <c r="F719" i="3" s="1"/>
  <c r="T718" i="3"/>
  <c r="Q718" i="3"/>
  <c r="U718" i="3" s="1"/>
  <c r="I718" i="3" a="1"/>
  <c r="I718" i="3" s="1"/>
  <c r="F718" i="3" a="1"/>
  <c r="F718" i="3" s="1"/>
  <c r="T717" i="3"/>
  <c r="Q717" i="3"/>
  <c r="U717" i="3" s="1"/>
  <c r="I717" i="3" a="1"/>
  <c r="I717" i="3"/>
  <c r="F717" i="3" a="1"/>
  <c r="F717" i="3"/>
  <c r="U716" i="3"/>
  <c r="T716" i="3"/>
  <c r="Q716" i="3"/>
  <c r="I716" i="3" a="1"/>
  <c r="I716" i="3"/>
  <c r="F716" i="3" a="1"/>
  <c r="F716" i="3" s="1"/>
  <c r="T715" i="3"/>
  <c r="Q715" i="3"/>
  <c r="U715" i="3" s="1"/>
  <c r="I715" i="3" a="1"/>
  <c r="I715" i="3"/>
  <c r="F715" i="3" a="1"/>
  <c r="F715" i="3"/>
  <c r="T714" i="3"/>
  <c r="Q714" i="3"/>
  <c r="I714" i="3" a="1"/>
  <c r="I714" i="3" s="1"/>
  <c r="F714" i="3" a="1"/>
  <c r="F714" i="3" s="1"/>
  <c r="T713" i="3"/>
  <c r="Q713" i="3"/>
  <c r="U713" i="3" s="1"/>
  <c r="I713" i="3" a="1"/>
  <c r="I713" i="3"/>
  <c r="F713" i="3" a="1"/>
  <c r="F713" i="3"/>
  <c r="T712" i="3"/>
  <c r="Q712" i="3"/>
  <c r="U712" i="3" s="1"/>
  <c r="I712" i="3" a="1"/>
  <c r="I712" i="3"/>
  <c r="F712" i="3" a="1"/>
  <c r="F712" i="3" s="1"/>
  <c r="T711" i="3"/>
  <c r="Q711" i="3"/>
  <c r="U711" i="3" s="1"/>
  <c r="I711" i="3" a="1"/>
  <c r="I711" i="3"/>
  <c r="F711" i="3" a="1"/>
  <c r="F711" i="3"/>
  <c r="T710" i="3"/>
  <c r="U710" i="3" s="1"/>
  <c r="Q710" i="3"/>
  <c r="I710" i="3" a="1"/>
  <c r="I710" i="3" s="1"/>
  <c r="F710" i="3" a="1"/>
  <c r="F710" i="3" s="1"/>
  <c r="T709" i="3"/>
  <c r="Q709" i="3"/>
  <c r="U709" i="3" s="1"/>
  <c r="I709" i="3" a="1"/>
  <c r="I709" i="3" s="1"/>
  <c r="F709" i="3" a="1"/>
  <c r="F709" i="3"/>
  <c r="T708" i="3"/>
  <c r="Q708" i="3"/>
  <c r="I708" i="3" a="1"/>
  <c r="I708" i="3" s="1"/>
  <c r="F708" i="3" a="1"/>
  <c r="F708" i="3" s="1"/>
  <c r="U707" i="3"/>
  <c r="T707" i="3"/>
  <c r="Q707" i="3"/>
  <c r="I707" i="3" a="1"/>
  <c r="I707" i="3"/>
  <c r="F707" i="3" a="1"/>
  <c r="F707" i="3" s="1"/>
  <c r="T706" i="3"/>
  <c r="U706" i="3" s="1"/>
  <c r="Q706" i="3"/>
  <c r="I706" i="3" a="1"/>
  <c r="I706" i="3" s="1"/>
  <c r="F706" i="3" a="1"/>
  <c r="F706" i="3" s="1"/>
  <c r="T705" i="3"/>
  <c r="Q705" i="3"/>
  <c r="U705" i="3" s="1"/>
  <c r="I705" i="3" a="1"/>
  <c r="I705" i="3" s="1"/>
  <c r="F705" i="3" a="1"/>
  <c r="F705" i="3"/>
  <c r="U704" i="3"/>
  <c r="T704" i="3"/>
  <c r="Q704" i="3"/>
  <c r="I704" i="3" a="1"/>
  <c r="I704" i="3" s="1"/>
  <c r="F704" i="3" a="1"/>
  <c r="F704" i="3" s="1"/>
  <c r="U703" i="3"/>
  <c r="T703" i="3"/>
  <c r="Q703" i="3"/>
  <c r="I703" i="3" a="1"/>
  <c r="I703" i="3"/>
  <c r="F703" i="3" a="1"/>
  <c r="F703" i="3" s="1"/>
  <c r="T702" i="3"/>
  <c r="Q702" i="3"/>
  <c r="I702" i="3" a="1"/>
  <c r="I702" i="3" s="1"/>
  <c r="F702" i="3" a="1"/>
  <c r="F702" i="3" s="1"/>
  <c r="U701" i="3"/>
  <c r="T701" i="3"/>
  <c r="Q701" i="3"/>
  <c r="I701" i="3" a="1"/>
  <c r="I701" i="3"/>
  <c r="F701" i="3" a="1"/>
  <c r="F701" i="3"/>
  <c r="U700" i="3"/>
  <c r="T700" i="3"/>
  <c r="Q700" i="3"/>
  <c r="I700" i="3" a="1"/>
  <c r="I700" i="3"/>
  <c r="F700" i="3" a="1"/>
  <c r="F700" i="3" s="1"/>
  <c r="U699" i="3"/>
  <c r="T699" i="3"/>
  <c r="Q699" i="3"/>
  <c r="I699" i="3" a="1"/>
  <c r="I699" i="3"/>
  <c r="F699" i="3" a="1"/>
  <c r="F699" i="3"/>
  <c r="T698" i="3"/>
  <c r="Q698" i="3"/>
  <c r="U698" i="3" s="1"/>
  <c r="I698" i="3" a="1"/>
  <c r="I698" i="3" s="1"/>
  <c r="F698" i="3" a="1"/>
  <c r="F698" i="3" s="1"/>
  <c r="U697" i="3"/>
  <c r="T697" i="3"/>
  <c r="Q697" i="3"/>
  <c r="I697" i="3" a="1"/>
  <c r="I697" i="3"/>
  <c r="F697" i="3" a="1"/>
  <c r="F697" i="3"/>
  <c r="T696" i="3"/>
  <c r="Q696" i="3"/>
  <c r="I696" i="3" a="1"/>
  <c r="I696" i="3" s="1"/>
  <c r="F696" i="3" a="1"/>
  <c r="F696" i="3" s="1"/>
  <c r="U695" i="3"/>
  <c r="T695" i="3"/>
  <c r="Q695" i="3"/>
  <c r="I695" i="3" a="1"/>
  <c r="I695" i="3"/>
  <c r="F695" i="3" a="1"/>
  <c r="F695" i="3"/>
  <c r="T694" i="3"/>
  <c r="U694" i="3" s="1"/>
  <c r="Q694" i="3"/>
  <c r="I694" i="3" a="1"/>
  <c r="I694" i="3" s="1"/>
  <c r="F694" i="3" a="1"/>
  <c r="F694" i="3"/>
  <c r="T693" i="3"/>
  <c r="Q693" i="3"/>
  <c r="U693" i="3" s="1"/>
  <c r="I693" i="3" a="1"/>
  <c r="I693" i="3"/>
  <c r="F693" i="3" a="1"/>
  <c r="F693" i="3"/>
  <c r="T692" i="3"/>
  <c r="Q692" i="3"/>
  <c r="I692" i="3" a="1"/>
  <c r="I692" i="3" s="1"/>
  <c r="F692" i="3" a="1"/>
  <c r="F692" i="3" s="1"/>
  <c r="T691" i="3"/>
  <c r="U691" i="3" s="1"/>
  <c r="Q691" i="3"/>
  <c r="I691" i="3" a="1"/>
  <c r="I691" i="3"/>
  <c r="F691" i="3" a="1"/>
  <c r="F691" i="3" s="1"/>
  <c r="T690" i="3"/>
  <c r="U690" i="3" s="1"/>
  <c r="Q690" i="3"/>
  <c r="I690" i="3" a="1"/>
  <c r="I690" i="3" s="1"/>
  <c r="F690" i="3" a="1"/>
  <c r="F690" i="3" s="1"/>
  <c r="U689" i="3"/>
  <c r="T689" i="3"/>
  <c r="Q689" i="3"/>
  <c r="I689" i="3" a="1"/>
  <c r="I689" i="3" s="1"/>
  <c r="F689" i="3" a="1"/>
  <c r="F689" i="3"/>
  <c r="U688" i="3"/>
  <c r="T688" i="3"/>
  <c r="Q688" i="3"/>
  <c r="I688" i="3" a="1"/>
  <c r="I688" i="3" s="1"/>
  <c r="F688" i="3" a="1"/>
  <c r="F688" i="3" s="1"/>
  <c r="U687" i="3"/>
  <c r="T687" i="3"/>
  <c r="Q687" i="3"/>
  <c r="I687" i="3" a="1"/>
  <c r="I687" i="3"/>
  <c r="F687" i="3" a="1"/>
  <c r="F687" i="3" s="1"/>
  <c r="T686" i="3"/>
  <c r="Q686" i="3"/>
  <c r="I686" i="3" a="1"/>
  <c r="I686" i="3" s="1"/>
  <c r="F686" i="3" a="1"/>
  <c r="F686" i="3" s="1"/>
  <c r="T685" i="3"/>
  <c r="Q685" i="3"/>
  <c r="U685" i="3" s="1"/>
  <c r="I685" i="3" a="1"/>
  <c r="I685" i="3"/>
  <c r="F685" i="3" a="1"/>
  <c r="F685" i="3"/>
  <c r="U684" i="3"/>
  <c r="T684" i="3"/>
  <c r="Q684" i="3"/>
  <c r="I684" i="3" a="1"/>
  <c r="I684" i="3"/>
  <c r="F684" i="3" a="1"/>
  <c r="F684" i="3" s="1"/>
  <c r="U683" i="3"/>
  <c r="T683" i="3"/>
  <c r="Q683" i="3"/>
  <c r="I683" i="3" a="1"/>
  <c r="I683" i="3"/>
  <c r="F683" i="3" a="1"/>
  <c r="F683" i="3"/>
  <c r="T682" i="3"/>
  <c r="Q682" i="3"/>
  <c r="U682" i="3" s="1"/>
  <c r="I682" i="3" a="1"/>
  <c r="I682" i="3" s="1"/>
  <c r="F682" i="3" a="1"/>
  <c r="F682" i="3"/>
  <c r="T681" i="3"/>
  <c r="Q681" i="3"/>
  <c r="U681" i="3" s="1"/>
  <c r="I681" i="3" a="1"/>
  <c r="I681" i="3"/>
  <c r="F681" i="3" a="1"/>
  <c r="F681" i="3"/>
  <c r="T680" i="3"/>
  <c r="Q680" i="3"/>
  <c r="U680" i="3" s="1"/>
  <c r="I680" i="3" a="1"/>
  <c r="I680" i="3" s="1"/>
  <c r="F680" i="3" a="1"/>
  <c r="F680" i="3" s="1"/>
  <c r="T679" i="3"/>
  <c r="Q679" i="3"/>
  <c r="I679" i="3" a="1"/>
  <c r="I679" i="3"/>
  <c r="F679" i="3" a="1"/>
  <c r="F679" i="3"/>
  <c r="T678" i="3"/>
  <c r="U678" i="3" s="1"/>
  <c r="Q678" i="3"/>
  <c r="I678" i="3" a="1"/>
  <c r="I678" i="3" s="1"/>
  <c r="F678" i="3" a="1"/>
  <c r="F678" i="3"/>
  <c r="T677" i="3"/>
  <c r="Q677" i="3"/>
  <c r="U677" i="3" s="1"/>
  <c r="I677" i="3" a="1"/>
  <c r="I677" i="3" s="1"/>
  <c r="F677" i="3" a="1"/>
  <c r="F677" i="3"/>
  <c r="T676" i="3"/>
  <c r="Q676" i="3"/>
  <c r="I676" i="3" a="1"/>
  <c r="I676" i="3" s="1"/>
  <c r="F676" i="3" a="1"/>
  <c r="F676" i="3" s="1"/>
  <c r="T675" i="3"/>
  <c r="U675" i="3" s="1"/>
  <c r="Q675" i="3"/>
  <c r="I675" i="3" a="1"/>
  <c r="I675" i="3"/>
  <c r="F675" i="3" a="1"/>
  <c r="F675" i="3"/>
  <c r="T674" i="3"/>
  <c r="U674" i="3" s="1"/>
  <c r="Q674" i="3"/>
  <c r="I674" i="3" a="1"/>
  <c r="I674" i="3" s="1"/>
  <c r="F674" i="3" a="1"/>
  <c r="F674" i="3" s="1"/>
  <c r="T673" i="3"/>
  <c r="Q673" i="3"/>
  <c r="U673" i="3" s="1"/>
  <c r="I673" i="3" a="1"/>
  <c r="I673" i="3" s="1"/>
  <c r="F673" i="3" a="1"/>
  <c r="F673" i="3"/>
  <c r="T672" i="3"/>
  <c r="U672" i="3" s="1"/>
  <c r="Q672" i="3"/>
  <c r="I672" i="3" a="1"/>
  <c r="I672" i="3" s="1"/>
  <c r="F672" i="3" a="1"/>
  <c r="F672" i="3" s="1"/>
  <c r="U671" i="3"/>
  <c r="T671" i="3"/>
  <c r="Q671" i="3"/>
  <c r="I671" i="3" a="1"/>
  <c r="I671" i="3"/>
  <c r="F671" i="3" a="1"/>
  <c r="F671" i="3" s="1"/>
  <c r="T670" i="3"/>
  <c r="Q670" i="3"/>
  <c r="U670" i="3" s="1"/>
  <c r="I670" i="3" a="1"/>
  <c r="I670" i="3" s="1"/>
  <c r="F670" i="3" a="1"/>
  <c r="F670" i="3" s="1"/>
  <c r="T669" i="3"/>
  <c r="Q669" i="3"/>
  <c r="U669" i="3" s="1"/>
  <c r="I669" i="3" a="1"/>
  <c r="I669" i="3"/>
  <c r="F669" i="3" a="1"/>
  <c r="F669" i="3"/>
  <c r="U668" i="3"/>
  <c r="T668" i="3"/>
  <c r="Q668" i="3"/>
  <c r="I668" i="3" a="1"/>
  <c r="I668" i="3" s="1"/>
  <c r="F668" i="3" a="1"/>
  <c r="F668" i="3" s="1"/>
  <c r="T667" i="3"/>
  <c r="Q667" i="3"/>
  <c r="U667" i="3" s="1"/>
  <c r="I667" i="3" a="1"/>
  <c r="I667" i="3"/>
  <c r="F667" i="3" a="1"/>
  <c r="F667" i="3"/>
  <c r="T666" i="3"/>
  <c r="Q666" i="3"/>
  <c r="I666" i="3" a="1"/>
  <c r="I666" i="3" s="1"/>
  <c r="F666" i="3" a="1"/>
  <c r="F666" i="3" s="1"/>
  <c r="T665" i="3"/>
  <c r="Q665" i="3"/>
  <c r="U665" i="3" s="1"/>
  <c r="I665" i="3" a="1"/>
  <c r="I665" i="3"/>
  <c r="F665" i="3" a="1"/>
  <c r="F665" i="3"/>
  <c r="T664" i="3"/>
  <c r="Q664" i="3"/>
  <c r="U664" i="3" s="1"/>
  <c r="I664" i="3" a="1"/>
  <c r="I664" i="3" s="1"/>
  <c r="F664" i="3" a="1"/>
  <c r="F664" i="3" s="1"/>
  <c r="T663" i="3"/>
  <c r="Q663" i="3"/>
  <c r="U663" i="3" s="1"/>
  <c r="I663" i="3" a="1"/>
  <c r="I663" i="3"/>
  <c r="F663" i="3" a="1"/>
  <c r="F663" i="3"/>
  <c r="T662" i="3"/>
  <c r="U662" i="3" s="1"/>
  <c r="Q662" i="3"/>
  <c r="I662" i="3" a="1"/>
  <c r="I662" i="3" s="1"/>
  <c r="F662" i="3" a="1"/>
  <c r="F662" i="3" s="1"/>
  <c r="T661" i="3"/>
  <c r="Q661" i="3"/>
  <c r="U661" i="3" s="1"/>
  <c r="I661" i="3" a="1"/>
  <c r="I661" i="3" s="1"/>
  <c r="F661" i="3" a="1"/>
  <c r="F661" i="3"/>
  <c r="T660" i="3"/>
  <c r="Q660" i="3"/>
  <c r="I660" i="3" a="1"/>
  <c r="I660" i="3" s="1"/>
  <c r="F660" i="3" a="1"/>
  <c r="F660" i="3" s="1"/>
  <c r="T659" i="3"/>
  <c r="U659" i="3" s="1"/>
  <c r="Q659" i="3"/>
  <c r="I659" i="3" a="1"/>
  <c r="I659" i="3"/>
  <c r="F659" i="3" a="1"/>
  <c r="F659" i="3" s="1"/>
  <c r="T658" i="3"/>
  <c r="U658" i="3" s="1"/>
  <c r="Q658" i="3"/>
  <c r="I658" i="3" a="1"/>
  <c r="I658" i="3" s="1"/>
  <c r="F658" i="3" a="1"/>
  <c r="F658" i="3" s="1"/>
  <c r="U657" i="3"/>
  <c r="T657" i="3"/>
  <c r="Q657" i="3"/>
  <c r="I657" i="3" a="1"/>
  <c r="I657" i="3" s="1"/>
  <c r="F657" i="3" a="1"/>
  <c r="F657" i="3"/>
  <c r="T656" i="3"/>
  <c r="U656" i="3" s="1"/>
  <c r="Q656" i="3"/>
  <c r="I656" i="3" a="1"/>
  <c r="I656" i="3" s="1"/>
  <c r="F656" i="3" a="1"/>
  <c r="F656" i="3" s="1"/>
  <c r="U655" i="3"/>
  <c r="T655" i="3"/>
  <c r="Q655" i="3"/>
  <c r="I655" i="3" a="1"/>
  <c r="I655" i="3"/>
  <c r="F655" i="3" a="1"/>
  <c r="F655" i="3" s="1"/>
  <c r="T654" i="3"/>
  <c r="Q654" i="3"/>
  <c r="I654" i="3" a="1"/>
  <c r="I654" i="3" s="1"/>
  <c r="F654" i="3" a="1"/>
  <c r="F654" i="3" s="1"/>
  <c r="T653" i="3"/>
  <c r="Q653" i="3"/>
  <c r="U653" i="3" s="1"/>
  <c r="I653" i="3" a="1"/>
  <c r="I653" i="3"/>
  <c r="F653" i="3" a="1"/>
  <c r="F653" i="3"/>
  <c r="U652" i="3"/>
  <c r="T652" i="3"/>
  <c r="Q652" i="3"/>
  <c r="I652" i="3" a="1"/>
  <c r="I652" i="3"/>
  <c r="F652" i="3" a="1"/>
  <c r="F652" i="3" s="1"/>
  <c r="T651" i="3"/>
  <c r="Q651" i="3"/>
  <c r="U651" i="3" s="1"/>
  <c r="I651" i="3" a="1"/>
  <c r="I651" i="3"/>
  <c r="F651" i="3" a="1"/>
  <c r="F651" i="3"/>
  <c r="T650" i="3"/>
  <c r="Q650" i="3"/>
  <c r="I650" i="3" a="1"/>
  <c r="I650" i="3" s="1"/>
  <c r="F650" i="3" a="1"/>
  <c r="F650" i="3" s="1"/>
  <c r="T649" i="3"/>
  <c r="Q649" i="3"/>
  <c r="U649" i="3" s="1"/>
  <c r="I649" i="3" a="1"/>
  <c r="I649" i="3"/>
  <c r="F649" i="3" a="1"/>
  <c r="F649" i="3"/>
  <c r="T648" i="3"/>
  <c r="Q648" i="3"/>
  <c r="I648" i="3" a="1"/>
  <c r="I648" i="3" s="1"/>
  <c r="F648" i="3" a="1"/>
  <c r="F648" i="3" s="1"/>
  <c r="T647" i="3"/>
  <c r="Q647" i="3"/>
  <c r="I647" i="3" a="1"/>
  <c r="I647" i="3"/>
  <c r="F647" i="3" a="1"/>
  <c r="F647" i="3"/>
  <c r="T646" i="3"/>
  <c r="U646" i="3" s="1"/>
  <c r="Q646" i="3"/>
  <c r="I646" i="3" a="1"/>
  <c r="I646" i="3" s="1"/>
  <c r="F646" i="3" a="1"/>
  <c r="F646" i="3"/>
  <c r="T645" i="3"/>
  <c r="Q645" i="3"/>
  <c r="U645" i="3" s="1"/>
  <c r="I645" i="3" a="1"/>
  <c r="I645" i="3"/>
  <c r="F645" i="3" a="1"/>
  <c r="F645" i="3"/>
  <c r="T644" i="3"/>
  <c r="Q644" i="3"/>
  <c r="I644" i="3" a="1"/>
  <c r="I644" i="3" s="1"/>
  <c r="F644" i="3" a="1"/>
  <c r="F644" i="3" s="1"/>
  <c r="U643" i="3"/>
  <c r="T643" i="3"/>
  <c r="Q643" i="3"/>
  <c r="I643" i="3" a="1"/>
  <c r="I643" i="3"/>
  <c r="F643" i="3" a="1"/>
  <c r="F643" i="3" s="1"/>
  <c r="T642" i="3"/>
  <c r="U642" i="3" s="1"/>
  <c r="Q642" i="3"/>
  <c r="I642" i="3" a="1"/>
  <c r="I642" i="3" s="1"/>
  <c r="F642" i="3" a="1"/>
  <c r="F642" i="3" s="1"/>
  <c r="U641" i="3"/>
  <c r="T641" i="3"/>
  <c r="Q641" i="3"/>
  <c r="I641" i="3" a="1"/>
  <c r="I641" i="3" s="1"/>
  <c r="F641" i="3" a="1"/>
  <c r="F641" i="3"/>
  <c r="U640" i="3"/>
  <c r="T640" i="3"/>
  <c r="Q640" i="3"/>
  <c r="I640" i="3" a="1"/>
  <c r="I640" i="3" s="1"/>
  <c r="F640" i="3" a="1"/>
  <c r="F640" i="3" s="1"/>
  <c r="T639" i="3"/>
  <c r="Q639" i="3"/>
  <c r="U639" i="3" s="1"/>
  <c r="I639" i="3" a="1"/>
  <c r="I639" i="3"/>
  <c r="F639" i="3" a="1"/>
  <c r="F639" i="3" s="1"/>
  <c r="T638" i="3"/>
  <c r="Q638" i="3"/>
  <c r="I638" i="3" a="1"/>
  <c r="I638" i="3" s="1"/>
  <c r="F638" i="3" a="1"/>
  <c r="F638" i="3" s="1"/>
  <c r="U637" i="3"/>
  <c r="T637" i="3"/>
  <c r="Q637" i="3"/>
  <c r="I637" i="3" a="1"/>
  <c r="I637" i="3"/>
  <c r="F637" i="3" a="1"/>
  <c r="F637" i="3"/>
  <c r="U636" i="3"/>
  <c r="T636" i="3"/>
  <c r="Q636" i="3"/>
  <c r="I636" i="3" a="1"/>
  <c r="I636" i="3"/>
  <c r="F636" i="3" a="1"/>
  <c r="F636" i="3" s="1"/>
  <c r="U635" i="3"/>
  <c r="T635" i="3"/>
  <c r="Q635" i="3"/>
  <c r="I635" i="3" a="1"/>
  <c r="I635" i="3"/>
  <c r="F635" i="3" a="1"/>
  <c r="F635" i="3"/>
  <c r="T634" i="3"/>
  <c r="Q634" i="3"/>
  <c r="U634" i="3" s="1"/>
  <c r="I634" i="3" a="1"/>
  <c r="I634" i="3" s="1"/>
  <c r="F634" i="3" a="1"/>
  <c r="F634" i="3" s="1"/>
  <c r="T633" i="3"/>
  <c r="Q633" i="3"/>
  <c r="U633" i="3" s="1"/>
  <c r="I633" i="3" a="1"/>
  <c r="I633" i="3"/>
  <c r="F633" i="3" a="1"/>
  <c r="F633" i="3"/>
  <c r="T632" i="3"/>
  <c r="Q632" i="3"/>
  <c r="I632" i="3" a="1"/>
  <c r="I632" i="3" s="1"/>
  <c r="F632" i="3" a="1"/>
  <c r="F632" i="3" s="1"/>
  <c r="T631" i="3"/>
  <c r="U631" i="3" s="1"/>
  <c r="Q631" i="3"/>
  <c r="I631" i="3" a="1"/>
  <c r="I631" i="3"/>
  <c r="F631" i="3" a="1"/>
  <c r="F631" i="3"/>
  <c r="T630" i="3"/>
  <c r="U630" i="3" s="1"/>
  <c r="Q630" i="3"/>
  <c r="I630" i="3" a="1"/>
  <c r="I630" i="3" s="1"/>
  <c r="F630" i="3" a="1"/>
  <c r="F630" i="3"/>
  <c r="T629" i="3"/>
  <c r="Q629" i="3"/>
  <c r="U629" i="3" s="1"/>
  <c r="I629" i="3" a="1"/>
  <c r="I629" i="3"/>
  <c r="F629" i="3" a="1"/>
  <c r="F629" i="3"/>
  <c r="T628" i="3"/>
  <c r="Q628" i="3"/>
  <c r="U628" i="3" s="1"/>
  <c r="I628" i="3" a="1"/>
  <c r="I628" i="3" s="1"/>
  <c r="F628" i="3" a="1"/>
  <c r="F628" i="3" s="1"/>
  <c r="T627" i="3"/>
  <c r="U627" i="3" s="1"/>
  <c r="Q627" i="3"/>
  <c r="I627" i="3" a="1"/>
  <c r="I627" i="3"/>
  <c r="F627" i="3" a="1"/>
  <c r="F627" i="3" s="1"/>
  <c r="T626" i="3"/>
  <c r="U626" i="3" s="1"/>
  <c r="Q626" i="3"/>
  <c r="I626" i="3" a="1"/>
  <c r="I626" i="3" s="1"/>
  <c r="F626" i="3" a="1"/>
  <c r="F626" i="3" s="1"/>
  <c r="U625" i="3"/>
  <c r="T625" i="3"/>
  <c r="Q625" i="3"/>
  <c r="I625" i="3" a="1"/>
  <c r="I625" i="3" s="1"/>
  <c r="F625" i="3" a="1"/>
  <c r="F625" i="3"/>
  <c r="U624" i="3"/>
  <c r="T624" i="3"/>
  <c r="Q624" i="3"/>
  <c r="I624" i="3" a="1"/>
  <c r="I624" i="3" s="1"/>
  <c r="F624" i="3" a="1"/>
  <c r="F624" i="3" s="1"/>
  <c r="U623" i="3"/>
  <c r="T623" i="3"/>
  <c r="Q623" i="3"/>
  <c r="I623" i="3" a="1"/>
  <c r="I623" i="3"/>
  <c r="F623" i="3" a="1"/>
  <c r="F623" i="3" s="1"/>
  <c r="T622" i="3"/>
  <c r="Q622" i="3"/>
  <c r="I622" i="3" a="1"/>
  <c r="I622" i="3" s="1"/>
  <c r="F622" i="3" a="1"/>
  <c r="F622" i="3" s="1"/>
  <c r="U621" i="3"/>
  <c r="T621" i="3"/>
  <c r="Q621" i="3"/>
  <c r="I621" i="3" a="1"/>
  <c r="I621" i="3"/>
  <c r="F621" i="3" a="1"/>
  <c r="F621" i="3"/>
  <c r="U620" i="3"/>
  <c r="T620" i="3"/>
  <c r="Q620" i="3"/>
  <c r="I620" i="3" a="1"/>
  <c r="I620" i="3"/>
  <c r="F620" i="3" a="1"/>
  <c r="F620" i="3" s="1"/>
  <c r="T619" i="3"/>
  <c r="Q619" i="3"/>
  <c r="U619" i="3" s="1"/>
  <c r="I619" i="3" a="1"/>
  <c r="I619" i="3"/>
  <c r="F619" i="3" a="1"/>
  <c r="F619" i="3"/>
  <c r="T618" i="3"/>
  <c r="Q618" i="3"/>
  <c r="U618" i="3" s="1"/>
  <c r="I618" i="3" a="1"/>
  <c r="I618" i="3" s="1"/>
  <c r="F618" i="3" a="1"/>
  <c r="F618" i="3" s="1"/>
  <c r="U617" i="3"/>
  <c r="T617" i="3"/>
  <c r="Q617" i="3"/>
  <c r="I617" i="3" a="1"/>
  <c r="I617" i="3"/>
  <c r="F617" i="3" a="1"/>
  <c r="F617" i="3"/>
  <c r="T616" i="3"/>
  <c r="Q616" i="3"/>
  <c r="U616" i="3" s="1"/>
  <c r="I616" i="3" a="1"/>
  <c r="I616" i="3"/>
  <c r="F616" i="3" a="1"/>
  <c r="F616" i="3" s="1"/>
  <c r="U615" i="3"/>
  <c r="T615" i="3"/>
  <c r="Q615" i="3"/>
  <c r="I615" i="3" a="1"/>
  <c r="I615" i="3"/>
  <c r="F615" i="3" a="1"/>
  <c r="F615" i="3"/>
  <c r="T614" i="3"/>
  <c r="U614" i="3" s="1"/>
  <c r="Q614" i="3"/>
  <c r="I614" i="3" a="1"/>
  <c r="I614" i="3" s="1"/>
  <c r="F614" i="3" a="1"/>
  <c r="F614" i="3" s="1"/>
  <c r="T613" i="3"/>
  <c r="Q613" i="3"/>
  <c r="U613" i="3" s="1"/>
  <c r="I613" i="3" a="1"/>
  <c r="I613" i="3" s="1"/>
  <c r="F613" i="3" a="1"/>
  <c r="F613" i="3"/>
  <c r="T612" i="3"/>
  <c r="Q612" i="3"/>
  <c r="I612" i="3" a="1"/>
  <c r="I612" i="3" s="1"/>
  <c r="F612" i="3" a="1"/>
  <c r="F612" i="3" s="1"/>
  <c r="T611" i="3"/>
  <c r="U611" i="3" s="1"/>
  <c r="Q611" i="3"/>
  <c r="I611" i="3" a="1"/>
  <c r="I611" i="3"/>
  <c r="F611" i="3" a="1"/>
  <c r="F611" i="3" s="1"/>
  <c r="T610" i="3"/>
  <c r="U610" i="3" s="1"/>
  <c r="Q610" i="3"/>
  <c r="I610" i="3" a="1"/>
  <c r="I610" i="3" s="1"/>
  <c r="F610" i="3" a="1"/>
  <c r="F610" i="3" s="1"/>
  <c r="U609" i="3"/>
  <c r="T609" i="3"/>
  <c r="Q609" i="3"/>
  <c r="I609" i="3" a="1"/>
  <c r="I609" i="3" s="1"/>
  <c r="F609" i="3" a="1"/>
  <c r="F609" i="3"/>
  <c r="T608" i="3"/>
  <c r="U608" i="3" s="1"/>
  <c r="Q608" i="3"/>
  <c r="I608" i="3" a="1"/>
  <c r="I608" i="3" s="1"/>
  <c r="F608" i="3" a="1"/>
  <c r="F608" i="3" s="1"/>
  <c r="U607" i="3"/>
  <c r="T607" i="3"/>
  <c r="Q607" i="3"/>
  <c r="I607" i="3" a="1"/>
  <c r="I607" i="3"/>
  <c r="F607" i="3" a="1"/>
  <c r="F607" i="3" s="1"/>
  <c r="T606" i="3"/>
  <c r="Q606" i="3"/>
  <c r="I606" i="3" a="1"/>
  <c r="I606" i="3" s="1"/>
  <c r="F606" i="3" a="1"/>
  <c r="F606" i="3" s="1"/>
  <c r="T605" i="3"/>
  <c r="Q605" i="3"/>
  <c r="U605" i="3" s="1"/>
  <c r="I605" i="3" a="1"/>
  <c r="I605" i="3"/>
  <c r="F605" i="3" a="1"/>
  <c r="F605" i="3"/>
  <c r="U604" i="3"/>
  <c r="T604" i="3"/>
  <c r="Q604" i="3"/>
  <c r="I604" i="3" a="1"/>
  <c r="I604" i="3" s="1"/>
  <c r="F604" i="3" a="1"/>
  <c r="F604" i="3" s="1"/>
  <c r="T603" i="3"/>
  <c r="Q603" i="3"/>
  <c r="U603" i="3" s="1"/>
  <c r="I603" i="3" a="1"/>
  <c r="I603" i="3"/>
  <c r="F603" i="3" a="1"/>
  <c r="F603" i="3"/>
  <c r="T602" i="3"/>
  <c r="Q602" i="3"/>
  <c r="U602" i="3" s="1"/>
  <c r="I602" i="3" a="1"/>
  <c r="I602" i="3" s="1"/>
  <c r="F602" i="3" a="1"/>
  <c r="F602" i="3"/>
  <c r="T601" i="3"/>
  <c r="Q601" i="3"/>
  <c r="U601" i="3" s="1"/>
  <c r="I601" i="3" a="1"/>
  <c r="I601" i="3"/>
  <c r="F601" i="3" a="1"/>
  <c r="F601" i="3"/>
  <c r="T600" i="3"/>
  <c r="Q600" i="3"/>
  <c r="U600" i="3" s="1"/>
  <c r="I600" i="3" a="1"/>
  <c r="I600" i="3" s="1"/>
  <c r="F600" i="3" a="1"/>
  <c r="F600" i="3" s="1"/>
  <c r="T599" i="3"/>
  <c r="U599" i="3" s="1"/>
  <c r="Q599" i="3"/>
  <c r="I599" i="3" a="1"/>
  <c r="I599" i="3"/>
  <c r="F599" i="3" a="1"/>
  <c r="F599" i="3"/>
  <c r="U598" i="3"/>
  <c r="T598" i="3"/>
  <c r="Q598" i="3"/>
  <c r="I598" i="3" a="1"/>
  <c r="I598" i="3" s="1"/>
  <c r="F598" i="3" a="1"/>
  <c r="F598" i="3" s="1"/>
  <c r="T597" i="3"/>
  <c r="Q597" i="3"/>
  <c r="U597" i="3" s="1"/>
  <c r="I597" i="3" a="1"/>
  <c r="I597" i="3" s="1"/>
  <c r="F597" i="3" a="1"/>
  <c r="F597" i="3"/>
  <c r="T596" i="3"/>
  <c r="Q596" i="3"/>
  <c r="I596" i="3" a="1"/>
  <c r="I596" i="3" s="1"/>
  <c r="F596" i="3" a="1"/>
  <c r="F596" i="3" s="1"/>
  <c r="U595" i="3"/>
  <c r="T595" i="3"/>
  <c r="Q595" i="3"/>
  <c r="I595" i="3" a="1"/>
  <c r="I595" i="3"/>
  <c r="F595" i="3" a="1"/>
  <c r="F595" i="3" s="1"/>
  <c r="T594" i="3"/>
  <c r="U594" i="3" s="1"/>
  <c r="Q594" i="3"/>
  <c r="I594" i="3" a="1"/>
  <c r="I594" i="3"/>
  <c r="F594" i="3" a="1"/>
  <c r="F594" i="3" s="1"/>
  <c r="U593" i="3"/>
  <c r="T593" i="3"/>
  <c r="Q593" i="3"/>
  <c r="I593" i="3" a="1"/>
  <c r="I593" i="3" s="1"/>
  <c r="F593" i="3" a="1"/>
  <c r="F593" i="3"/>
  <c r="U592" i="3"/>
  <c r="T592" i="3"/>
  <c r="Q592" i="3"/>
  <c r="I592" i="3" a="1"/>
  <c r="I592" i="3" s="1"/>
  <c r="F592" i="3" a="1"/>
  <c r="F592" i="3" s="1"/>
  <c r="T591" i="3"/>
  <c r="Q591" i="3"/>
  <c r="U591" i="3" s="1"/>
  <c r="I591" i="3" a="1"/>
  <c r="I591" i="3"/>
  <c r="F591" i="3" a="1"/>
  <c r="F591" i="3" s="1"/>
  <c r="T590" i="3"/>
  <c r="Q590" i="3"/>
  <c r="I590" i="3" a="1"/>
  <c r="I590" i="3" s="1"/>
  <c r="F590" i="3" a="1"/>
  <c r="F590" i="3" s="1"/>
  <c r="U589" i="3"/>
  <c r="T589" i="3"/>
  <c r="Q589" i="3"/>
  <c r="I589" i="3" a="1"/>
  <c r="I589" i="3"/>
  <c r="F589" i="3" a="1"/>
  <c r="F589" i="3"/>
  <c r="U588" i="3"/>
  <c r="T588" i="3"/>
  <c r="Q588" i="3"/>
  <c r="I588" i="3" a="1"/>
  <c r="I588" i="3" s="1"/>
  <c r="F588" i="3" a="1"/>
  <c r="F588" i="3" s="1"/>
  <c r="U587" i="3"/>
  <c r="T587" i="3"/>
  <c r="Q587" i="3"/>
  <c r="I587" i="3" a="1"/>
  <c r="I587" i="3"/>
  <c r="F587" i="3" a="1"/>
  <c r="F587" i="3"/>
  <c r="T586" i="3"/>
  <c r="Q586" i="3"/>
  <c r="I586" i="3" a="1"/>
  <c r="I586" i="3" s="1"/>
  <c r="F586" i="3" a="1"/>
  <c r="F586" i="3"/>
  <c r="U585" i="3"/>
  <c r="T585" i="3"/>
  <c r="Q585" i="3"/>
  <c r="I585" i="3" a="1"/>
  <c r="I585" i="3"/>
  <c r="F585" i="3" a="1"/>
  <c r="F585" i="3" s="1"/>
  <c r="T584" i="3"/>
  <c r="Q584" i="3"/>
  <c r="U584" i="3" s="1"/>
  <c r="I584" i="3" a="1"/>
  <c r="I584" i="3" s="1"/>
  <c r="F584" i="3" a="1"/>
  <c r="F584" i="3" s="1"/>
  <c r="U583" i="3"/>
  <c r="T583" i="3"/>
  <c r="Q583" i="3"/>
  <c r="I583" i="3" a="1"/>
  <c r="I583" i="3"/>
  <c r="F583" i="3" a="1"/>
  <c r="F583" i="3"/>
  <c r="U582" i="3"/>
  <c r="T582" i="3"/>
  <c r="Q582" i="3"/>
  <c r="I582" i="3" a="1"/>
  <c r="I582" i="3" s="1"/>
  <c r="F582" i="3" a="1"/>
  <c r="F582" i="3"/>
  <c r="T581" i="3"/>
  <c r="Q581" i="3"/>
  <c r="U581" i="3" s="1"/>
  <c r="I581" i="3" a="1"/>
  <c r="I581" i="3" s="1"/>
  <c r="F581" i="3" a="1"/>
  <c r="F581" i="3"/>
  <c r="T580" i="3"/>
  <c r="Q580" i="3"/>
  <c r="I580" i="3" a="1"/>
  <c r="I580" i="3" s="1"/>
  <c r="F580" i="3" a="1"/>
  <c r="F580" i="3" s="1"/>
  <c r="U579" i="3"/>
  <c r="T579" i="3"/>
  <c r="Q579" i="3"/>
  <c r="I579" i="3" a="1"/>
  <c r="I579" i="3"/>
  <c r="F579" i="3" a="1"/>
  <c r="F579" i="3"/>
  <c r="T578" i="3"/>
  <c r="U578" i="3" s="1"/>
  <c r="Q578" i="3"/>
  <c r="I578" i="3" a="1"/>
  <c r="I578" i="3" s="1"/>
  <c r="F578" i="3" a="1"/>
  <c r="F578" i="3" s="1"/>
  <c r="U577" i="3"/>
  <c r="T577" i="3"/>
  <c r="Q577" i="3"/>
  <c r="I577" i="3" a="1"/>
  <c r="I577" i="3" s="1"/>
  <c r="F577" i="3" a="1"/>
  <c r="F577" i="3"/>
  <c r="U576" i="3"/>
  <c r="T576" i="3"/>
  <c r="Q576" i="3"/>
  <c r="I576" i="3" a="1"/>
  <c r="I576" i="3" s="1"/>
  <c r="F576" i="3" a="1"/>
  <c r="F576" i="3"/>
  <c r="U575" i="3"/>
  <c r="T575" i="3"/>
  <c r="Q575" i="3"/>
  <c r="I575" i="3" a="1"/>
  <c r="I575" i="3"/>
  <c r="F575" i="3" a="1"/>
  <c r="F575" i="3" s="1"/>
  <c r="T574" i="3"/>
  <c r="Q574" i="3"/>
  <c r="I574" i="3" a="1"/>
  <c r="I574" i="3" s="1"/>
  <c r="F574" i="3" a="1"/>
  <c r="F574" i="3" s="1"/>
  <c r="T573" i="3"/>
  <c r="Q573" i="3"/>
  <c r="U573" i="3" s="1"/>
  <c r="I573" i="3" a="1"/>
  <c r="I573" i="3"/>
  <c r="F573" i="3" a="1"/>
  <c r="F573" i="3"/>
  <c r="U572" i="3"/>
  <c r="T572" i="3"/>
  <c r="Q572" i="3"/>
  <c r="I572" i="3" a="1"/>
  <c r="I572" i="3" s="1"/>
  <c r="F572" i="3" a="1"/>
  <c r="F572" i="3" s="1"/>
  <c r="U571" i="3"/>
  <c r="T571" i="3"/>
  <c r="Q571" i="3"/>
  <c r="I571" i="3" a="1"/>
  <c r="I571" i="3" s="1"/>
  <c r="F571" i="3" a="1"/>
  <c r="F571" i="3"/>
  <c r="T570" i="3"/>
  <c r="Q570" i="3"/>
  <c r="U570" i="3" s="1"/>
  <c r="I570" i="3" a="1"/>
  <c r="I570" i="3" s="1"/>
  <c r="F570" i="3" a="1"/>
  <c r="F570" i="3"/>
  <c r="U569" i="3"/>
  <c r="T569" i="3"/>
  <c r="Q569" i="3"/>
  <c r="I569" i="3" a="1"/>
  <c r="I569" i="3"/>
  <c r="F569" i="3" a="1"/>
  <c r="F569" i="3"/>
  <c r="T568" i="3"/>
  <c r="Q568" i="3"/>
  <c r="U568" i="3" s="1"/>
  <c r="I568" i="3" a="1"/>
  <c r="I568" i="3"/>
  <c r="F568" i="3" a="1"/>
  <c r="F568" i="3" s="1"/>
  <c r="T567" i="3"/>
  <c r="Q567" i="3"/>
  <c r="U567" i="3" s="1"/>
  <c r="I567" i="3" a="1"/>
  <c r="I567" i="3"/>
  <c r="F567" i="3" a="1"/>
  <c r="F567" i="3"/>
  <c r="T566" i="3"/>
  <c r="U566" i="3" s="1"/>
  <c r="Q566" i="3"/>
  <c r="I566" i="3" a="1"/>
  <c r="I566" i="3" s="1"/>
  <c r="F566" i="3" a="1"/>
  <c r="F566" i="3"/>
  <c r="T565" i="3"/>
  <c r="Q565" i="3"/>
  <c r="U565" i="3" s="1"/>
  <c r="I565" i="3" a="1"/>
  <c r="I565" i="3"/>
  <c r="F565" i="3" a="1"/>
  <c r="F565" i="3"/>
  <c r="T564" i="3"/>
  <c r="Q564" i="3"/>
  <c r="U564" i="3" s="1"/>
  <c r="I564" i="3" a="1"/>
  <c r="I564" i="3" s="1"/>
  <c r="F564" i="3" a="1"/>
  <c r="F564" i="3" s="1"/>
  <c r="T563" i="3"/>
  <c r="Q563" i="3"/>
  <c r="U563" i="3" s="1"/>
  <c r="I563" i="3" a="1"/>
  <c r="I563" i="3"/>
  <c r="F563" i="3" a="1"/>
  <c r="F563" i="3" s="1"/>
  <c r="T562" i="3"/>
  <c r="U562" i="3" s="1"/>
  <c r="Q562" i="3"/>
  <c r="I562" i="3" a="1"/>
  <c r="I562" i="3"/>
  <c r="F562" i="3" a="1"/>
  <c r="F562" i="3" s="1"/>
  <c r="U561" i="3"/>
  <c r="T561" i="3"/>
  <c r="Q561" i="3"/>
  <c r="I561" i="3" a="1"/>
  <c r="I561" i="3"/>
  <c r="F561" i="3" a="1"/>
  <c r="F561" i="3"/>
  <c r="U560" i="3"/>
  <c r="T560" i="3"/>
  <c r="Q560" i="3"/>
  <c r="I560" i="3" a="1"/>
  <c r="I560" i="3" s="1"/>
  <c r="F560" i="3" a="1"/>
  <c r="F560" i="3"/>
  <c r="U559" i="3"/>
  <c r="T559" i="3"/>
  <c r="Q559" i="3"/>
  <c r="I559" i="3" a="1"/>
  <c r="I559" i="3" s="1"/>
  <c r="F559" i="3" a="1"/>
  <c r="F559" i="3" s="1"/>
  <c r="T558" i="3"/>
  <c r="Q558" i="3"/>
  <c r="I558" i="3" a="1"/>
  <c r="I558" i="3" s="1"/>
  <c r="F558" i="3" a="1"/>
  <c r="F558" i="3" s="1"/>
  <c r="T557" i="3"/>
  <c r="U557" i="3" s="1"/>
  <c r="Q557" i="3"/>
  <c r="I557" i="3" a="1"/>
  <c r="I557" i="3"/>
  <c r="F557" i="3" a="1"/>
  <c r="F557" i="3"/>
  <c r="T556" i="3"/>
  <c r="U556" i="3" s="1"/>
  <c r="Q556" i="3"/>
  <c r="I556" i="3" a="1"/>
  <c r="I556" i="3" s="1"/>
  <c r="F556" i="3" a="1"/>
  <c r="F556" i="3" s="1"/>
  <c r="T555" i="3"/>
  <c r="Q555" i="3"/>
  <c r="U555" i="3" s="1"/>
  <c r="I555" i="3" a="1"/>
  <c r="I555" i="3" s="1"/>
  <c r="F555" i="3" a="1"/>
  <c r="F555" i="3"/>
  <c r="U554" i="3"/>
  <c r="T554" i="3"/>
  <c r="Q554" i="3"/>
  <c r="I554" i="3" a="1"/>
  <c r="I554" i="3" s="1"/>
  <c r="F554" i="3" a="1"/>
  <c r="F554" i="3" s="1"/>
  <c r="U553" i="3"/>
  <c r="T553" i="3"/>
  <c r="Q553" i="3"/>
  <c r="I553" i="3" a="1"/>
  <c r="I553" i="3"/>
  <c r="F553" i="3" a="1"/>
  <c r="F553" i="3"/>
  <c r="U552" i="3"/>
  <c r="T552" i="3"/>
  <c r="Q552" i="3"/>
  <c r="I552" i="3" a="1"/>
  <c r="I552" i="3"/>
  <c r="F552" i="3" a="1"/>
  <c r="F552" i="3" s="1"/>
  <c r="T551" i="3"/>
  <c r="U551" i="3" s="1"/>
  <c r="Q551" i="3"/>
  <c r="I551" i="3" a="1"/>
  <c r="I551" i="3"/>
  <c r="F551" i="3" a="1"/>
  <c r="F551" i="3"/>
  <c r="T550" i="3"/>
  <c r="Q550" i="3"/>
  <c r="U550" i="3" s="1"/>
  <c r="I550" i="3" a="1"/>
  <c r="I550" i="3"/>
  <c r="F550" i="3" a="1"/>
  <c r="F550" i="3" s="1"/>
  <c r="U549" i="3"/>
  <c r="T549" i="3"/>
  <c r="Q549" i="3"/>
  <c r="I549" i="3" a="1"/>
  <c r="I549" i="3" s="1"/>
  <c r="F549" i="3" a="1"/>
  <c r="F549" i="3"/>
  <c r="T548" i="3"/>
  <c r="Q548" i="3"/>
  <c r="I548" i="3" a="1"/>
  <c r="I548" i="3"/>
  <c r="F548" i="3" a="1"/>
  <c r="F548" i="3"/>
  <c r="T547" i="3"/>
  <c r="U547" i="3" s="1"/>
  <c r="Q547" i="3"/>
  <c r="I547" i="3" a="1"/>
  <c r="I547" i="3"/>
  <c r="F547" i="3" a="1"/>
  <c r="F547" i="3"/>
  <c r="T546" i="3"/>
  <c r="U546" i="3" s="1"/>
  <c r="Q546" i="3"/>
  <c r="I546" i="3" a="1"/>
  <c r="I546" i="3"/>
  <c r="F546" i="3" a="1"/>
  <c r="F546" i="3"/>
  <c r="T545" i="3"/>
  <c r="Q545" i="3"/>
  <c r="U545" i="3" s="1"/>
  <c r="I545" i="3" a="1"/>
  <c r="I545" i="3"/>
  <c r="F545" i="3" a="1"/>
  <c r="F545" i="3"/>
  <c r="U544" i="3"/>
  <c r="T544" i="3"/>
  <c r="Q544" i="3"/>
  <c r="I544" i="3" a="1"/>
  <c r="I544" i="3" s="1"/>
  <c r="F544" i="3" a="1"/>
  <c r="F544" i="3" s="1"/>
  <c r="T543" i="3"/>
  <c r="Q543" i="3"/>
  <c r="U543" i="3" s="1"/>
  <c r="I543" i="3" a="1"/>
  <c r="I543" i="3"/>
  <c r="F543" i="3" a="1"/>
  <c r="F543" i="3"/>
  <c r="T542" i="3"/>
  <c r="Q542" i="3"/>
  <c r="U542" i="3" s="1"/>
  <c r="I542" i="3" a="1"/>
  <c r="I542" i="3" s="1"/>
  <c r="F542" i="3" a="1"/>
  <c r="F542" i="3" s="1"/>
  <c r="T541" i="3"/>
  <c r="Q541" i="3"/>
  <c r="U541" i="3" s="1"/>
  <c r="I541" i="3" a="1"/>
  <c r="I541" i="3" s="1"/>
  <c r="F541" i="3" a="1"/>
  <c r="F541" i="3" s="1"/>
  <c r="U540" i="3"/>
  <c r="T540" i="3"/>
  <c r="Q540" i="3"/>
  <c r="I540" i="3" a="1"/>
  <c r="I540" i="3"/>
  <c r="F540" i="3" a="1"/>
  <c r="F540" i="3" s="1"/>
  <c r="T539" i="3"/>
  <c r="Q539" i="3"/>
  <c r="U539" i="3" s="1"/>
  <c r="I539" i="3" a="1"/>
  <c r="I539" i="3"/>
  <c r="F539" i="3" a="1"/>
  <c r="F539" i="3"/>
  <c r="T538" i="3"/>
  <c r="U538" i="3" s="1"/>
  <c r="Q538" i="3"/>
  <c r="I538" i="3" a="1"/>
  <c r="I538" i="3" s="1"/>
  <c r="F538" i="3" a="1"/>
  <c r="F538" i="3" s="1"/>
  <c r="T537" i="3"/>
  <c r="Q537" i="3"/>
  <c r="U537" i="3" s="1"/>
  <c r="I537" i="3" a="1"/>
  <c r="I537" i="3"/>
  <c r="F537" i="3" a="1"/>
  <c r="F537" i="3" s="1"/>
  <c r="U536" i="3"/>
  <c r="T536" i="3"/>
  <c r="Q536" i="3"/>
  <c r="I536" i="3" a="1"/>
  <c r="I536" i="3" s="1"/>
  <c r="F536" i="3" a="1"/>
  <c r="F536" i="3" s="1"/>
  <c r="T535" i="3"/>
  <c r="U535" i="3" s="1"/>
  <c r="Q535" i="3"/>
  <c r="I535" i="3" a="1"/>
  <c r="I535" i="3"/>
  <c r="F535" i="3" a="1"/>
  <c r="F535" i="3"/>
  <c r="U534" i="3"/>
  <c r="T534" i="3"/>
  <c r="Q534" i="3"/>
  <c r="I534" i="3" a="1"/>
  <c r="I534" i="3" s="1"/>
  <c r="F534" i="3" a="1"/>
  <c r="F534" i="3" s="1"/>
  <c r="T533" i="3"/>
  <c r="Q533" i="3"/>
  <c r="U533" i="3" s="1"/>
  <c r="I533" i="3" a="1"/>
  <c r="I533" i="3" s="1"/>
  <c r="F533" i="3" a="1"/>
  <c r="F533" i="3"/>
  <c r="T532" i="3"/>
  <c r="Q532" i="3"/>
  <c r="U532" i="3" s="1"/>
  <c r="I532" i="3" a="1"/>
  <c r="I532" i="3"/>
  <c r="F532" i="3" a="1"/>
  <c r="F532" i="3"/>
  <c r="T531" i="3"/>
  <c r="U531" i="3" s="1"/>
  <c r="Q531" i="3"/>
  <c r="I531" i="3" a="1"/>
  <c r="I531" i="3"/>
  <c r="F531" i="3" a="1"/>
  <c r="F531" i="3"/>
  <c r="T530" i="3"/>
  <c r="U530" i="3" s="1"/>
  <c r="Q530" i="3"/>
  <c r="I530" i="3" a="1"/>
  <c r="I530" i="3"/>
  <c r="F530" i="3" a="1"/>
  <c r="F530" i="3"/>
  <c r="U529" i="3"/>
  <c r="T529" i="3"/>
  <c r="Q529" i="3"/>
  <c r="I529" i="3" a="1"/>
  <c r="I529" i="3"/>
  <c r="F529" i="3" a="1"/>
  <c r="F529" i="3"/>
  <c r="T528" i="3"/>
  <c r="U528" i="3" s="1"/>
  <c r="Q528" i="3"/>
  <c r="I528" i="3" a="1"/>
  <c r="I528" i="3" s="1"/>
  <c r="F528" i="3" a="1"/>
  <c r="F528" i="3" s="1"/>
  <c r="T527" i="3"/>
  <c r="U527" i="3" s="1"/>
  <c r="Q527" i="3"/>
  <c r="I527" i="3" a="1"/>
  <c r="I527" i="3" s="1"/>
  <c r="F527" i="3" a="1"/>
  <c r="F527" i="3" s="1"/>
  <c r="T526" i="3"/>
  <c r="Q526" i="3"/>
  <c r="I526" i="3" a="1"/>
  <c r="I526" i="3" s="1"/>
  <c r="F526" i="3" a="1"/>
  <c r="F526" i="3" s="1"/>
  <c r="T525" i="3"/>
  <c r="U525" i="3" s="1"/>
  <c r="Q525" i="3"/>
  <c r="I525" i="3" a="1"/>
  <c r="I525" i="3"/>
  <c r="F525" i="3" a="1"/>
  <c r="F525" i="3" s="1"/>
  <c r="T524" i="3"/>
  <c r="U524" i="3" s="1"/>
  <c r="Q524" i="3"/>
  <c r="I524" i="3" a="1"/>
  <c r="I524" i="3" s="1"/>
  <c r="F524" i="3" a="1"/>
  <c r="F524" i="3" s="1"/>
  <c r="U523" i="3"/>
  <c r="T523" i="3"/>
  <c r="Q523" i="3"/>
  <c r="I523" i="3" a="1"/>
  <c r="I523" i="3" s="1"/>
  <c r="F523" i="3" a="1"/>
  <c r="F523" i="3" s="1"/>
  <c r="U522" i="3"/>
  <c r="T522" i="3"/>
  <c r="Q522" i="3"/>
  <c r="I522" i="3" a="1"/>
  <c r="I522" i="3" s="1"/>
  <c r="F522" i="3" a="1"/>
  <c r="F522" i="3" s="1"/>
  <c r="U521" i="3"/>
  <c r="T521" i="3"/>
  <c r="Q521" i="3"/>
  <c r="I521" i="3" a="1"/>
  <c r="I521" i="3"/>
  <c r="F521" i="3" a="1"/>
  <c r="F521" i="3"/>
  <c r="U520" i="3"/>
  <c r="T520" i="3"/>
  <c r="Q520" i="3"/>
  <c r="I520" i="3" a="1"/>
  <c r="I520" i="3"/>
  <c r="F520" i="3" a="1"/>
  <c r="F520" i="3" s="1"/>
  <c r="U519" i="3"/>
  <c r="T519" i="3"/>
  <c r="Q519" i="3"/>
  <c r="I519" i="3" a="1"/>
  <c r="I519" i="3"/>
  <c r="F519" i="3" a="1"/>
  <c r="F519" i="3"/>
  <c r="T518" i="3"/>
  <c r="Q518" i="3"/>
  <c r="U518" i="3" s="1"/>
  <c r="I518" i="3" a="1"/>
  <c r="I518" i="3"/>
  <c r="F518" i="3" a="1"/>
  <c r="F518" i="3" s="1"/>
  <c r="U517" i="3"/>
  <c r="T517" i="3"/>
  <c r="Q517" i="3"/>
  <c r="I517" i="3" a="1"/>
  <c r="I517" i="3" s="1"/>
  <c r="F517" i="3" a="1"/>
  <c r="F517" i="3"/>
  <c r="T516" i="3"/>
  <c r="Q516" i="3"/>
  <c r="I516" i="3" a="1"/>
  <c r="I516" i="3" s="1"/>
  <c r="F516" i="3" a="1"/>
  <c r="F516" i="3"/>
  <c r="T515" i="3"/>
  <c r="Q515" i="3"/>
  <c r="U515" i="3" s="1"/>
  <c r="I515" i="3" a="1"/>
  <c r="I515" i="3"/>
  <c r="F515" i="3" a="1"/>
  <c r="F515" i="3" s="1"/>
  <c r="T514" i="3"/>
  <c r="U514" i="3" s="1"/>
  <c r="Q514" i="3"/>
  <c r="I514" i="3" a="1"/>
  <c r="I514" i="3"/>
  <c r="F514" i="3" a="1"/>
  <c r="F514" i="3"/>
  <c r="T513" i="3"/>
  <c r="Q513" i="3"/>
  <c r="I513" i="3" a="1"/>
  <c r="I513" i="3"/>
  <c r="F513" i="3" a="1"/>
  <c r="F513" i="3"/>
  <c r="U512" i="3"/>
  <c r="T512" i="3"/>
  <c r="Q512" i="3"/>
  <c r="I512" i="3" a="1"/>
  <c r="I512" i="3" s="1"/>
  <c r="F512" i="3" a="1"/>
  <c r="F512" i="3" s="1"/>
  <c r="U511" i="3"/>
  <c r="T511" i="3"/>
  <c r="Q511" i="3"/>
  <c r="I511" i="3" a="1"/>
  <c r="I511" i="3"/>
  <c r="F511" i="3" a="1"/>
  <c r="F511" i="3" s="1"/>
  <c r="T510" i="3"/>
  <c r="Q510" i="3"/>
  <c r="U510" i="3" s="1"/>
  <c r="I510" i="3" a="1"/>
  <c r="I510" i="3" s="1"/>
  <c r="F510" i="3" a="1"/>
  <c r="F510" i="3" s="1"/>
  <c r="T509" i="3"/>
  <c r="U509" i="3" s="1"/>
  <c r="Q509" i="3"/>
  <c r="I509" i="3" a="1"/>
  <c r="I509" i="3" s="1"/>
  <c r="F509" i="3" a="1"/>
  <c r="F509" i="3" s="1"/>
  <c r="U508" i="3"/>
  <c r="T508" i="3"/>
  <c r="Q508" i="3"/>
  <c r="I508" i="3" a="1"/>
  <c r="I508" i="3" s="1"/>
  <c r="F508" i="3" a="1"/>
  <c r="F508" i="3" s="1"/>
  <c r="T507" i="3"/>
  <c r="Q507" i="3"/>
  <c r="U507" i="3" s="1"/>
  <c r="I507" i="3" a="1"/>
  <c r="I507" i="3" s="1"/>
  <c r="F507" i="3" a="1"/>
  <c r="F507" i="3"/>
  <c r="T506" i="3"/>
  <c r="U506" i="3" s="1"/>
  <c r="Q506" i="3"/>
  <c r="I506" i="3" a="1"/>
  <c r="I506" i="3" s="1"/>
  <c r="F506" i="3" a="1"/>
  <c r="F506" i="3"/>
  <c r="U505" i="3"/>
  <c r="T505" i="3"/>
  <c r="Q505" i="3"/>
  <c r="I505" i="3" a="1"/>
  <c r="I505" i="3"/>
  <c r="F505" i="3" a="1"/>
  <c r="F505" i="3"/>
  <c r="U504" i="3"/>
  <c r="T504" i="3"/>
  <c r="Q504" i="3"/>
  <c r="I504" i="3" a="1"/>
  <c r="I504" i="3"/>
  <c r="F504" i="3" a="1"/>
  <c r="F504" i="3" s="1"/>
  <c r="T503" i="3"/>
  <c r="Q503" i="3"/>
  <c r="U503" i="3" s="1"/>
  <c r="I503" i="3" a="1"/>
  <c r="I503" i="3"/>
  <c r="F503" i="3" a="1"/>
  <c r="F503" i="3"/>
  <c r="T502" i="3"/>
  <c r="Q502" i="3"/>
  <c r="U502" i="3" s="1"/>
  <c r="I502" i="3" a="1"/>
  <c r="I502" i="3" s="1"/>
  <c r="F502" i="3" a="1"/>
  <c r="F502" i="3" s="1"/>
  <c r="U501" i="3"/>
  <c r="T501" i="3"/>
  <c r="Q501" i="3"/>
  <c r="I501" i="3" a="1"/>
  <c r="I501" i="3"/>
  <c r="F501" i="3" a="1"/>
  <c r="F501" i="3"/>
  <c r="T500" i="3"/>
  <c r="Q500" i="3"/>
  <c r="U500" i="3" s="1"/>
  <c r="I500" i="3" a="1"/>
  <c r="I500" i="3" s="1"/>
  <c r="F500" i="3" a="1"/>
  <c r="F500" i="3" s="1"/>
  <c r="T499" i="3"/>
  <c r="Q499" i="3"/>
  <c r="U499" i="3" s="1"/>
  <c r="I499" i="3" a="1"/>
  <c r="I499" i="3"/>
  <c r="F499" i="3" a="1"/>
  <c r="F499" i="3" s="1"/>
  <c r="T498" i="3"/>
  <c r="U498" i="3" s="1"/>
  <c r="Q498" i="3"/>
  <c r="I498" i="3" a="1"/>
  <c r="I498" i="3" s="1"/>
  <c r="F498" i="3" a="1"/>
  <c r="F498" i="3" s="1"/>
  <c r="T497" i="3"/>
  <c r="U497" i="3" s="1"/>
  <c r="Q497" i="3"/>
  <c r="I497" i="3" a="1"/>
  <c r="I497" i="3"/>
  <c r="F497" i="3" a="1"/>
  <c r="F497" i="3"/>
  <c r="T496" i="3"/>
  <c r="U496" i="3" s="1"/>
  <c r="Q496" i="3"/>
  <c r="I496" i="3" a="1"/>
  <c r="I496" i="3" s="1"/>
  <c r="F496" i="3" a="1"/>
  <c r="F496" i="3"/>
  <c r="U495" i="3"/>
  <c r="T495" i="3"/>
  <c r="Q495" i="3"/>
  <c r="I495" i="3" a="1"/>
  <c r="I495" i="3"/>
  <c r="F495" i="3" a="1"/>
  <c r="F495" i="3" s="1"/>
  <c r="T494" i="3"/>
  <c r="Q494" i="3"/>
  <c r="I494" i="3" a="1"/>
  <c r="I494" i="3" s="1"/>
  <c r="F494" i="3" a="1"/>
  <c r="F494" i="3" s="1"/>
  <c r="T493" i="3"/>
  <c r="Q493" i="3"/>
  <c r="U493" i="3" s="1"/>
  <c r="I493" i="3" a="1"/>
  <c r="I493" i="3"/>
  <c r="F493" i="3" a="1"/>
  <c r="F493" i="3"/>
  <c r="U492" i="3"/>
  <c r="T492" i="3"/>
  <c r="Q492" i="3"/>
  <c r="I492" i="3" a="1"/>
  <c r="I492" i="3" s="1"/>
  <c r="F492" i="3" a="1"/>
  <c r="F492" i="3" s="1"/>
  <c r="U491" i="3"/>
  <c r="T491" i="3"/>
  <c r="Q491" i="3"/>
  <c r="I491" i="3" a="1"/>
  <c r="I491" i="3" s="1"/>
  <c r="F491" i="3" a="1"/>
  <c r="F491" i="3"/>
  <c r="T490" i="3"/>
  <c r="Q490" i="3"/>
  <c r="U490" i="3" s="1"/>
  <c r="I490" i="3" a="1"/>
  <c r="I490" i="3" s="1"/>
  <c r="F490" i="3" a="1"/>
  <c r="F490" i="3"/>
  <c r="U489" i="3"/>
  <c r="T489" i="3"/>
  <c r="Q489" i="3"/>
  <c r="I489" i="3" a="1"/>
  <c r="I489" i="3"/>
  <c r="F489" i="3" a="1"/>
  <c r="F489" i="3"/>
  <c r="T488" i="3"/>
  <c r="Q488" i="3"/>
  <c r="U488" i="3" s="1"/>
  <c r="I488" i="3" a="1"/>
  <c r="I488" i="3"/>
  <c r="F488" i="3" a="1"/>
  <c r="F488" i="3" s="1"/>
  <c r="T487" i="3"/>
  <c r="Q487" i="3"/>
  <c r="I487" i="3" a="1"/>
  <c r="I487" i="3"/>
  <c r="F487" i="3" a="1"/>
  <c r="F487" i="3"/>
  <c r="U486" i="3"/>
  <c r="T486" i="3"/>
  <c r="Q486" i="3"/>
  <c r="I486" i="3" a="1"/>
  <c r="I486" i="3"/>
  <c r="F486" i="3" a="1"/>
  <c r="F486" i="3"/>
  <c r="T485" i="3"/>
  <c r="Q485" i="3"/>
  <c r="U485" i="3" s="1"/>
  <c r="I485" i="3" a="1"/>
  <c r="I485" i="3" s="1"/>
  <c r="F485" i="3" a="1"/>
  <c r="F485" i="3"/>
  <c r="T484" i="3"/>
  <c r="Q484" i="3"/>
  <c r="I484" i="3" a="1"/>
  <c r="I484" i="3" s="1"/>
  <c r="F484" i="3" a="1"/>
  <c r="F484" i="3" s="1"/>
  <c r="T483" i="3"/>
  <c r="Q483" i="3"/>
  <c r="U483" i="3" s="1"/>
  <c r="I483" i="3" a="1"/>
  <c r="I483" i="3"/>
  <c r="F483" i="3" a="1"/>
  <c r="F483" i="3" s="1"/>
  <c r="T482" i="3"/>
  <c r="U482" i="3" s="1"/>
  <c r="Q482" i="3"/>
  <c r="I482" i="3" a="1"/>
  <c r="I482" i="3"/>
  <c r="F482" i="3" a="1"/>
  <c r="F482" i="3"/>
  <c r="T481" i="3"/>
  <c r="Q481" i="3"/>
  <c r="U481" i="3" s="1"/>
  <c r="I481" i="3" a="1"/>
  <c r="I481" i="3" s="1"/>
  <c r="F481" i="3" a="1"/>
  <c r="F481" i="3"/>
  <c r="T480" i="3"/>
  <c r="U480" i="3" s="1"/>
  <c r="Q480" i="3"/>
  <c r="I480" i="3" a="1"/>
  <c r="I480" i="3" s="1"/>
  <c r="F480" i="3" a="1"/>
  <c r="F480" i="3" s="1"/>
  <c r="U479" i="3"/>
  <c r="T479" i="3"/>
  <c r="Q479" i="3"/>
  <c r="I479" i="3" a="1"/>
  <c r="I479" i="3"/>
  <c r="F479" i="3" a="1"/>
  <c r="F479" i="3"/>
  <c r="T478" i="3"/>
  <c r="Q478" i="3"/>
  <c r="I478" i="3" a="1"/>
  <c r="I478" i="3" s="1"/>
  <c r="F478" i="3" a="1"/>
  <c r="F478" i="3" s="1"/>
  <c r="T477" i="3"/>
  <c r="Q477" i="3"/>
  <c r="I477" i="3" a="1"/>
  <c r="I477" i="3" s="1"/>
  <c r="F477" i="3" a="1"/>
  <c r="F477" i="3" s="1"/>
  <c r="U476" i="3"/>
  <c r="T476" i="3"/>
  <c r="Q476" i="3"/>
  <c r="I476" i="3" a="1"/>
  <c r="I476" i="3"/>
  <c r="F476" i="3" a="1"/>
  <c r="F476" i="3" s="1"/>
  <c r="U475" i="3"/>
  <c r="T475" i="3"/>
  <c r="Q475" i="3"/>
  <c r="I475" i="3" a="1"/>
  <c r="I475" i="3" s="1"/>
  <c r="F475" i="3" a="1"/>
  <c r="F475" i="3"/>
  <c r="T474" i="3"/>
  <c r="Q474" i="3"/>
  <c r="U474" i="3" s="1"/>
  <c r="I474" i="3" a="1"/>
  <c r="I474" i="3" s="1"/>
  <c r="F474" i="3" a="1"/>
  <c r="F474" i="3"/>
  <c r="T473" i="3"/>
  <c r="Q473" i="3"/>
  <c r="U473" i="3" s="1"/>
  <c r="I473" i="3" a="1"/>
  <c r="I473" i="3"/>
  <c r="F473" i="3" a="1"/>
  <c r="F473" i="3"/>
  <c r="T472" i="3"/>
  <c r="Q472" i="3"/>
  <c r="U472" i="3" s="1"/>
  <c r="I472" i="3" a="1"/>
  <c r="I472" i="3"/>
  <c r="F472" i="3" a="1"/>
  <c r="F472" i="3" s="1"/>
  <c r="U471" i="3"/>
  <c r="T471" i="3"/>
  <c r="Q471" i="3"/>
  <c r="I471" i="3" a="1"/>
  <c r="I471" i="3"/>
  <c r="F471" i="3" a="1"/>
  <c r="F471" i="3"/>
  <c r="T470" i="3"/>
  <c r="Q470" i="3"/>
  <c r="U470" i="3" s="1"/>
  <c r="I470" i="3" a="1"/>
  <c r="I470" i="3"/>
  <c r="F470" i="3" a="1"/>
  <c r="F470" i="3" s="1"/>
  <c r="U469" i="3"/>
  <c r="T469" i="3"/>
  <c r="Q469" i="3"/>
  <c r="I469" i="3" a="1"/>
  <c r="I469" i="3"/>
  <c r="F469" i="3" a="1"/>
  <c r="F469" i="3"/>
  <c r="T468" i="3"/>
  <c r="Q468" i="3"/>
  <c r="I468" i="3" a="1"/>
  <c r="I468" i="3" s="1"/>
  <c r="F468" i="3" a="1"/>
  <c r="F468" i="3"/>
  <c r="T467" i="3"/>
  <c r="U467" i="3" s="1"/>
  <c r="Q467" i="3"/>
  <c r="I467" i="3" a="1"/>
  <c r="I467" i="3"/>
  <c r="F467" i="3" a="1"/>
  <c r="F467" i="3" s="1"/>
  <c r="T466" i="3"/>
  <c r="U466" i="3" s="1"/>
  <c r="Q466" i="3"/>
  <c r="I466" i="3" a="1"/>
  <c r="I466" i="3" s="1"/>
  <c r="F466" i="3" a="1"/>
  <c r="F466" i="3" s="1"/>
  <c r="U465" i="3"/>
  <c r="T465" i="3"/>
  <c r="Q465" i="3"/>
  <c r="I465" i="3" a="1"/>
  <c r="I465" i="3" s="1"/>
  <c r="F465" i="3" a="1"/>
  <c r="F465" i="3"/>
  <c r="T464" i="3"/>
  <c r="U464" i="3" s="1"/>
  <c r="Q464" i="3"/>
  <c r="I464" i="3" a="1"/>
  <c r="I464" i="3" s="1"/>
  <c r="F464" i="3" a="1"/>
  <c r="F464" i="3"/>
  <c r="T463" i="3"/>
  <c r="U463" i="3" s="1"/>
  <c r="Q463" i="3"/>
  <c r="I463" i="3" a="1"/>
  <c r="I463" i="3" s="1"/>
  <c r="F463" i="3" a="1"/>
  <c r="F463" i="3" s="1"/>
  <c r="T462" i="3"/>
  <c r="Q462" i="3"/>
  <c r="I462" i="3" a="1"/>
  <c r="I462" i="3" s="1"/>
  <c r="F462" i="3" a="1"/>
  <c r="F462" i="3" s="1"/>
  <c r="U461" i="3"/>
  <c r="T461" i="3"/>
  <c r="Q461" i="3"/>
  <c r="I461" i="3" a="1"/>
  <c r="I461" i="3"/>
  <c r="F461" i="3" a="1"/>
  <c r="F461" i="3" s="1"/>
  <c r="T460" i="3"/>
  <c r="U460" i="3" s="1"/>
  <c r="Q460" i="3"/>
  <c r="I460" i="3" a="1"/>
  <c r="I460" i="3" s="1"/>
  <c r="F460" i="3" a="1"/>
  <c r="F460" i="3" s="1"/>
  <c r="T459" i="3"/>
  <c r="Q459" i="3"/>
  <c r="U459" i="3" s="1"/>
  <c r="I459" i="3" a="1"/>
  <c r="I459" i="3" s="1"/>
  <c r="F459" i="3" a="1"/>
  <c r="F459" i="3" s="1"/>
  <c r="T458" i="3"/>
  <c r="Q458" i="3"/>
  <c r="U458" i="3" s="1"/>
  <c r="I458" i="3" a="1"/>
  <c r="I458" i="3" s="1"/>
  <c r="F458" i="3" a="1"/>
  <c r="F458" i="3"/>
  <c r="U457" i="3"/>
  <c r="T457" i="3"/>
  <c r="Q457" i="3"/>
  <c r="I457" i="3" a="1"/>
  <c r="I457" i="3"/>
  <c r="F457" i="3" a="1"/>
  <c r="F457" i="3"/>
  <c r="T456" i="3"/>
  <c r="Q456" i="3"/>
  <c r="U456" i="3" s="1"/>
  <c r="I456" i="3" a="1"/>
  <c r="I456" i="3"/>
  <c r="F456" i="3" a="1"/>
  <c r="F456" i="3" s="1"/>
  <c r="T455" i="3"/>
  <c r="Q455" i="3"/>
  <c r="U455" i="3" s="1"/>
  <c r="I455" i="3" a="1"/>
  <c r="I455" i="3"/>
  <c r="F455" i="3" a="1"/>
  <c r="F455" i="3"/>
  <c r="T454" i="3"/>
  <c r="Q454" i="3"/>
  <c r="U454" i="3" s="1"/>
  <c r="I454" i="3" a="1"/>
  <c r="I454" i="3"/>
  <c r="F454" i="3" a="1"/>
  <c r="F454" i="3"/>
  <c r="T453" i="3"/>
  <c r="Q453" i="3"/>
  <c r="U453" i="3" s="1"/>
  <c r="I453" i="3" a="1"/>
  <c r="I453" i="3"/>
  <c r="F453" i="3" a="1"/>
  <c r="F453" i="3"/>
  <c r="T452" i="3"/>
  <c r="Q452" i="3"/>
  <c r="I452" i="3" a="1"/>
  <c r="I452" i="3" s="1"/>
  <c r="F452" i="3" a="1"/>
  <c r="F452" i="3" s="1"/>
  <c r="T451" i="3"/>
  <c r="Q451" i="3"/>
  <c r="U451" i="3" s="1"/>
  <c r="I451" i="3" a="1"/>
  <c r="I451" i="3"/>
  <c r="F451" i="3" a="1"/>
  <c r="F451" i="3"/>
  <c r="T450" i="3"/>
  <c r="U450" i="3" s="1"/>
  <c r="Q450" i="3"/>
  <c r="I450" i="3" a="1"/>
  <c r="I450" i="3"/>
  <c r="F450" i="3" a="1"/>
  <c r="F450" i="3"/>
  <c r="T449" i="3"/>
  <c r="U449" i="3" s="1"/>
  <c r="Q449" i="3"/>
  <c r="I449" i="3" a="1"/>
  <c r="I449" i="3" s="1"/>
  <c r="F449" i="3" a="1"/>
  <c r="F449" i="3"/>
  <c r="T448" i="3"/>
  <c r="U448" i="3" s="1"/>
  <c r="Q448" i="3"/>
  <c r="I448" i="3" a="1"/>
  <c r="I448" i="3" s="1"/>
  <c r="F448" i="3" a="1"/>
  <c r="F448" i="3"/>
  <c r="T447" i="3"/>
  <c r="Q447" i="3"/>
  <c r="U447" i="3" s="1"/>
  <c r="I447" i="3" a="1"/>
  <c r="I447" i="3"/>
  <c r="F447" i="3" a="1"/>
  <c r="F447" i="3"/>
  <c r="T446" i="3"/>
  <c r="Q446" i="3"/>
  <c r="U446" i="3" s="1"/>
  <c r="I446" i="3" a="1"/>
  <c r="I446" i="3" s="1"/>
  <c r="F446" i="3" a="1"/>
  <c r="F446" i="3" s="1"/>
  <c r="T445" i="3"/>
  <c r="Q445" i="3"/>
  <c r="U445" i="3" s="1"/>
  <c r="I445" i="3" a="1"/>
  <c r="I445" i="3" s="1"/>
  <c r="F445" i="3" a="1"/>
  <c r="F445" i="3" s="1"/>
  <c r="U444" i="3"/>
  <c r="T444" i="3"/>
  <c r="Q444" i="3"/>
  <c r="I444" i="3" a="1"/>
  <c r="I444" i="3"/>
  <c r="F444" i="3" a="1"/>
  <c r="F444" i="3" s="1"/>
  <c r="T443" i="3"/>
  <c r="Q443" i="3"/>
  <c r="U443" i="3" s="1"/>
  <c r="I443" i="3" a="1"/>
  <c r="I443" i="3"/>
  <c r="F443" i="3" a="1"/>
  <c r="F443" i="3"/>
  <c r="U442" i="3"/>
  <c r="T442" i="3"/>
  <c r="Q442" i="3"/>
  <c r="I442" i="3" a="1"/>
  <c r="I442" i="3" s="1"/>
  <c r="F442" i="3" a="1"/>
  <c r="F442" i="3"/>
  <c r="U441" i="3"/>
  <c r="T441" i="3"/>
  <c r="Q441" i="3"/>
  <c r="I441" i="3" a="1"/>
  <c r="I441" i="3"/>
  <c r="F441" i="3" a="1"/>
  <c r="F441" i="3" s="1"/>
  <c r="T440" i="3"/>
  <c r="Q440" i="3"/>
  <c r="U440" i="3" s="1"/>
  <c r="I440" i="3" a="1"/>
  <c r="I440" i="3" s="1"/>
  <c r="F440" i="3" a="1"/>
  <c r="F440" i="3" s="1"/>
  <c r="T439" i="3"/>
  <c r="Q439" i="3"/>
  <c r="U439" i="3" s="1"/>
  <c r="I439" i="3" a="1"/>
  <c r="I439" i="3"/>
  <c r="F439" i="3" a="1"/>
  <c r="F439" i="3"/>
  <c r="T438" i="3"/>
  <c r="U438" i="3" s="1"/>
  <c r="Q438" i="3"/>
  <c r="I438" i="3" a="1"/>
  <c r="I438" i="3" s="1"/>
  <c r="F438" i="3" a="1"/>
  <c r="F438" i="3"/>
  <c r="U437" i="3"/>
  <c r="T437" i="3"/>
  <c r="Q437" i="3"/>
  <c r="I437" i="3" a="1"/>
  <c r="I437" i="3"/>
  <c r="F437" i="3" a="1"/>
  <c r="F437" i="3"/>
  <c r="T436" i="3"/>
  <c r="Q436" i="3"/>
  <c r="U436" i="3" s="1"/>
  <c r="I436" i="3" a="1"/>
  <c r="I436" i="3"/>
  <c r="F436" i="3" a="1"/>
  <c r="F436" i="3"/>
  <c r="T435" i="3"/>
  <c r="Q435" i="3"/>
  <c r="U435" i="3" s="1"/>
  <c r="I435" i="3" a="1"/>
  <c r="I435" i="3"/>
  <c r="F435" i="3" a="1"/>
  <c r="F435" i="3" s="1"/>
  <c r="T434" i="3"/>
  <c r="U434" i="3" s="1"/>
  <c r="Q434" i="3"/>
  <c r="I434" i="3" a="1"/>
  <c r="I434" i="3" s="1"/>
  <c r="F434" i="3" a="1"/>
  <c r="F434" i="3" s="1"/>
  <c r="T433" i="3"/>
  <c r="Q433" i="3"/>
  <c r="U433" i="3" s="1"/>
  <c r="I433" i="3" a="1"/>
  <c r="I433" i="3"/>
  <c r="F433" i="3" a="1"/>
  <c r="F433" i="3"/>
  <c r="T432" i="3"/>
  <c r="U432" i="3" s="1"/>
  <c r="Q432" i="3"/>
  <c r="I432" i="3" a="1"/>
  <c r="I432" i="3" s="1"/>
  <c r="F432" i="3" a="1"/>
  <c r="F432" i="3"/>
  <c r="T431" i="3"/>
  <c r="Q431" i="3"/>
  <c r="I431" i="3" a="1"/>
  <c r="I431" i="3" s="1"/>
  <c r="F431" i="3" a="1"/>
  <c r="F431" i="3" s="1"/>
  <c r="T430" i="3"/>
  <c r="Q430" i="3"/>
  <c r="I430" i="3" a="1"/>
  <c r="I430" i="3" s="1"/>
  <c r="F430" i="3" a="1"/>
  <c r="F430" i="3" s="1"/>
  <c r="T429" i="3"/>
  <c r="Q429" i="3"/>
  <c r="U429" i="3" s="1"/>
  <c r="I429" i="3" a="1"/>
  <c r="I429" i="3"/>
  <c r="F429" i="3" a="1"/>
  <c r="F429" i="3"/>
  <c r="U428" i="3"/>
  <c r="T428" i="3"/>
  <c r="Q428" i="3"/>
  <c r="I428" i="3" a="1"/>
  <c r="I428" i="3" s="1"/>
  <c r="F428" i="3" a="1"/>
  <c r="F428" i="3" s="1"/>
  <c r="U427" i="3"/>
  <c r="T427" i="3"/>
  <c r="Q427" i="3"/>
  <c r="I427" i="3" a="1"/>
  <c r="I427" i="3" s="1"/>
  <c r="F427" i="3" a="1"/>
  <c r="F427" i="3" s="1"/>
  <c r="T426" i="3"/>
  <c r="Q426" i="3"/>
  <c r="U426" i="3" s="1"/>
  <c r="I426" i="3" a="1"/>
  <c r="I426" i="3" s="1"/>
  <c r="F426" i="3" a="1"/>
  <c r="F426" i="3"/>
  <c r="U425" i="3"/>
  <c r="T425" i="3"/>
  <c r="Q425" i="3"/>
  <c r="I425" i="3" a="1"/>
  <c r="I425" i="3"/>
  <c r="F425" i="3" a="1"/>
  <c r="F425" i="3"/>
  <c r="T424" i="3"/>
  <c r="U424" i="3" s="1"/>
  <c r="Q424" i="3"/>
  <c r="I424" i="3" a="1"/>
  <c r="I424" i="3" s="1"/>
  <c r="F424" i="3" a="1"/>
  <c r="F424" i="3" s="1"/>
  <c r="T423" i="3"/>
  <c r="Q423" i="3"/>
  <c r="U423" i="3" s="1"/>
  <c r="I423" i="3" a="1"/>
  <c r="I423" i="3"/>
  <c r="F423" i="3" a="1"/>
  <c r="F423" i="3"/>
  <c r="U422" i="3"/>
  <c r="T422" i="3"/>
  <c r="Q422" i="3"/>
  <c r="I422" i="3" a="1"/>
  <c r="I422" i="3"/>
  <c r="F422" i="3" a="1"/>
  <c r="F422" i="3"/>
  <c r="T421" i="3"/>
  <c r="Q421" i="3"/>
  <c r="U421" i="3" s="1"/>
  <c r="I421" i="3" a="1"/>
  <c r="I421" i="3"/>
  <c r="F421" i="3" a="1"/>
  <c r="F421" i="3"/>
  <c r="T420" i="3"/>
  <c r="Q420" i="3"/>
  <c r="U420" i="3" s="1"/>
  <c r="I420" i="3" a="1"/>
  <c r="I420" i="3" s="1"/>
  <c r="F420" i="3" a="1"/>
  <c r="F420" i="3" s="1"/>
  <c r="U419" i="3"/>
  <c r="T419" i="3"/>
  <c r="Q419" i="3"/>
  <c r="I419" i="3" a="1"/>
  <c r="I419" i="3"/>
  <c r="F419" i="3" a="1"/>
  <c r="F419" i="3"/>
  <c r="T418" i="3"/>
  <c r="U418" i="3" s="1"/>
  <c r="Q418" i="3"/>
  <c r="I418" i="3" a="1"/>
  <c r="I418" i="3"/>
  <c r="F418" i="3" a="1"/>
  <c r="F418" i="3"/>
  <c r="T417" i="3"/>
  <c r="Q417" i="3"/>
  <c r="U417" i="3" s="1"/>
  <c r="I417" i="3" a="1"/>
  <c r="I417" i="3" s="1"/>
  <c r="F417" i="3" a="1"/>
  <c r="F417" i="3" s="1"/>
  <c r="T416" i="3"/>
  <c r="U416" i="3" s="1"/>
  <c r="Q416" i="3"/>
  <c r="I416" i="3" a="1"/>
  <c r="I416" i="3" s="1"/>
  <c r="F416" i="3" a="1"/>
  <c r="F416" i="3"/>
  <c r="T415" i="3"/>
  <c r="Q415" i="3"/>
  <c r="I415" i="3" a="1"/>
  <c r="I415" i="3"/>
  <c r="F415" i="3" a="1"/>
  <c r="F415" i="3"/>
  <c r="T414" i="3"/>
  <c r="U414" i="3" s="1"/>
  <c r="Q414" i="3"/>
  <c r="I414" i="3" a="1"/>
  <c r="I414" i="3" s="1"/>
  <c r="F414" i="3" a="1"/>
  <c r="F414" i="3" s="1"/>
  <c r="U413" i="3"/>
  <c r="T413" i="3"/>
  <c r="Q413" i="3"/>
  <c r="I413" i="3" a="1"/>
  <c r="I413" i="3"/>
  <c r="F413" i="3" a="1"/>
  <c r="F413" i="3"/>
  <c r="T412" i="3"/>
  <c r="Q412" i="3"/>
  <c r="U412" i="3" s="1"/>
  <c r="I412" i="3" a="1"/>
  <c r="I412" i="3" s="1"/>
  <c r="F412" i="3" a="1"/>
  <c r="F412" i="3" s="1"/>
  <c r="T411" i="3"/>
  <c r="Q411" i="3"/>
  <c r="U411" i="3" s="1"/>
  <c r="I411" i="3" a="1"/>
  <c r="I411" i="3"/>
  <c r="F411" i="3" a="1"/>
  <c r="F411" i="3"/>
  <c r="T410" i="3"/>
  <c r="U410" i="3" s="1"/>
  <c r="Q410" i="3"/>
  <c r="I410" i="3" a="1"/>
  <c r="I410" i="3"/>
  <c r="F410" i="3" a="1"/>
  <c r="F410" i="3"/>
  <c r="U409" i="3"/>
  <c r="T409" i="3"/>
  <c r="Q409" i="3"/>
  <c r="I409" i="3" a="1"/>
  <c r="I409" i="3"/>
  <c r="F409" i="3" a="1"/>
  <c r="F409" i="3"/>
  <c r="T408" i="3"/>
  <c r="U408" i="3" s="1"/>
  <c r="Q408" i="3"/>
  <c r="I408" i="3" a="1"/>
  <c r="I408" i="3" s="1"/>
  <c r="F408" i="3" a="1"/>
  <c r="F408" i="3"/>
  <c r="T407" i="3"/>
  <c r="U407" i="3" s="1"/>
  <c r="Q407" i="3"/>
  <c r="I407" i="3" a="1"/>
  <c r="I407" i="3"/>
  <c r="F407" i="3" a="1"/>
  <c r="F407" i="3"/>
  <c r="U406" i="3"/>
  <c r="T406" i="3"/>
  <c r="Q406" i="3"/>
  <c r="I406" i="3" a="1"/>
  <c r="I406" i="3"/>
  <c r="F406" i="3" a="1"/>
  <c r="F406" i="3"/>
  <c r="T405" i="3"/>
  <c r="Q405" i="3"/>
  <c r="U405" i="3" s="1"/>
  <c r="I405" i="3" a="1"/>
  <c r="I405" i="3" s="1"/>
  <c r="F405" i="3" a="1"/>
  <c r="F405" i="3" s="1"/>
  <c r="T404" i="3"/>
  <c r="Q404" i="3"/>
  <c r="U404" i="3" s="1"/>
  <c r="I404" i="3" a="1"/>
  <c r="I404" i="3" s="1"/>
  <c r="F404" i="3" a="1"/>
  <c r="F404" i="3"/>
  <c r="T403" i="3"/>
  <c r="U403" i="3" s="1"/>
  <c r="Q403" i="3"/>
  <c r="I403" i="3" a="1"/>
  <c r="I403" i="3"/>
  <c r="F403" i="3" a="1"/>
  <c r="F403" i="3"/>
  <c r="T402" i="3"/>
  <c r="U402" i="3" s="1"/>
  <c r="Q402" i="3"/>
  <c r="I402" i="3" a="1"/>
  <c r="I402" i="3" s="1"/>
  <c r="F402" i="3" a="1"/>
  <c r="F402" i="3"/>
  <c r="U401" i="3"/>
  <c r="T401" i="3"/>
  <c r="Q401" i="3"/>
  <c r="I401" i="3" a="1"/>
  <c r="I401" i="3" s="1"/>
  <c r="F401" i="3" a="1"/>
  <c r="F401" i="3"/>
  <c r="T400" i="3"/>
  <c r="U400" i="3" s="1"/>
  <c r="Q400" i="3"/>
  <c r="I400" i="3" a="1"/>
  <c r="I400" i="3" s="1"/>
  <c r="F400" i="3" a="1"/>
  <c r="F400" i="3"/>
  <c r="U399" i="3"/>
  <c r="T399" i="3"/>
  <c r="Q399" i="3"/>
  <c r="I399" i="3" a="1"/>
  <c r="I399" i="3"/>
  <c r="F399" i="3" a="1"/>
  <c r="F399" i="3" s="1"/>
  <c r="U398" i="3"/>
  <c r="T398" i="3"/>
  <c r="Q398" i="3"/>
  <c r="I398" i="3" a="1"/>
  <c r="I398" i="3"/>
  <c r="F398" i="3" a="1"/>
  <c r="F398" i="3" s="1"/>
  <c r="T397" i="3"/>
  <c r="Q397" i="3"/>
  <c r="U397" i="3" s="1"/>
  <c r="I397" i="3" a="1"/>
  <c r="I397" i="3"/>
  <c r="F397" i="3" a="1"/>
  <c r="F397" i="3" s="1"/>
  <c r="T396" i="3"/>
  <c r="Q396" i="3"/>
  <c r="U396" i="3" s="1"/>
  <c r="I396" i="3" a="1"/>
  <c r="I396" i="3" s="1"/>
  <c r="F396" i="3" a="1"/>
  <c r="F396" i="3" s="1"/>
  <c r="U395" i="3"/>
  <c r="T395" i="3"/>
  <c r="Q395" i="3"/>
  <c r="I395" i="3" a="1"/>
  <c r="I395" i="3"/>
  <c r="F395" i="3" a="1"/>
  <c r="F395" i="3"/>
  <c r="T394" i="3"/>
  <c r="U394" i="3" s="1"/>
  <c r="Q394" i="3"/>
  <c r="I394" i="3" a="1"/>
  <c r="I394" i="3"/>
  <c r="F394" i="3" a="1"/>
  <c r="F394" i="3" s="1"/>
  <c r="U393" i="3"/>
  <c r="T393" i="3"/>
  <c r="Q393" i="3"/>
  <c r="I393" i="3" a="1"/>
  <c r="I393" i="3"/>
  <c r="F393" i="3" a="1"/>
  <c r="F393" i="3"/>
  <c r="T392" i="3"/>
  <c r="Q392" i="3"/>
  <c r="U392" i="3" s="1"/>
  <c r="I392" i="3" a="1"/>
  <c r="I392" i="3" s="1"/>
  <c r="F392" i="3" a="1"/>
  <c r="F392" i="3" s="1"/>
  <c r="T391" i="3"/>
  <c r="Q391" i="3"/>
  <c r="U391" i="3" s="1"/>
  <c r="I391" i="3" a="1"/>
  <c r="I391" i="3"/>
  <c r="F391" i="3" a="1"/>
  <c r="F391" i="3"/>
  <c r="T390" i="3"/>
  <c r="Q390" i="3"/>
  <c r="I390" i="3" a="1"/>
  <c r="I390" i="3" s="1"/>
  <c r="F390" i="3" a="1"/>
  <c r="F390" i="3"/>
  <c r="T389" i="3"/>
  <c r="Q389" i="3"/>
  <c r="U389" i="3" s="1"/>
  <c r="I389" i="3" a="1"/>
  <c r="I389" i="3"/>
  <c r="F389" i="3" a="1"/>
  <c r="F389" i="3"/>
  <c r="T388" i="3"/>
  <c r="Q388" i="3"/>
  <c r="U388" i="3" s="1"/>
  <c r="I388" i="3" a="1"/>
  <c r="I388" i="3"/>
  <c r="F388" i="3" a="1"/>
  <c r="F388" i="3"/>
  <c r="T387" i="3"/>
  <c r="Q387" i="3"/>
  <c r="U387" i="3" s="1"/>
  <c r="I387" i="3" a="1"/>
  <c r="I387" i="3"/>
  <c r="F387" i="3" a="1"/>
  <c r="F387" i="3" s="1"/>
  <c r="U386" i="3"/>
  <c r="T386" i="3"/>
  <c r="Q386" i="3"/>
  <c r="I386" i="3" a="1"/>
  <c r="I386" i="3"/>
  <c r="F386" i="3" a="1"/>
  <c r="F386" i="3"/>
  <c r="U385" i="3"/>
  <c r="T385" i="3"/>
  <c r="Q385" i="3"/>
  <c r="I385" i="3" a="1"/>
  <c r="I385" i="3"/>
  <c r="F385" i="3" a="1"/>
  <c r="F385" i="3" s="1"/>
  <c r="T384" i="3"/>
  <c r="Q384" i="3"/>
  <c r="U384" i="3" s="1"/>
  <c r="I384" i="3" a="1"/>
  <c r="I384" i="3"/>
  <c r="F384" i="3" a="1"/>
  <c r="F384" i="3"/>
  <c r="T383" i="3"/>
  <c r="Q383" i="3"/>
  <c r="I383" i="3" a="1"/>
  <c r="I383" i="3" s="1"/>
  <c r="F383" i="3" a="1"/>
  <c r="F383" i="3" s="1"/>
  <c r="T382" i="3"/>
  <c r="Q382" i="3"/>
  <c r="I382" i="3" a="1"/>
  <c r="I382" i="3"/>
  <c r="F382" i="3" a="1"/>
  <c r="F382" i="3"/>
  <c r="T381" i="3"/>
  <c r="U381" i="3" s="1"/>
  <c r="Q381" i="3"/>
  <c r="I381" i="3" a="1"/>
  <c r="I381" i="3" s="1"/>
  <c r="F381" i="3" a="1"/>
  <c r="F381" i="3"/>
  <c r="T380" i="3"/>
  <c r="U380" i="3" s="1"/>
  <c r="Q380" i="3"/>
  <c r="I380" i="3" a="1"/>
  <c r="I380" i="3"/>
  <c r="F380" i="3" a="1"/>
  <c r="F380" i="3"/>
  <c r="T379" i="3"/>
  <c r="U379" i="3" s="1"/>
  <c r="Q379" i="3"/>
  <c r="I379" i="3" a="1"/>
  <c r="I379" i="3" s="1"/>
  <c r="F379" i="3" a="1"/>
  <c r="F379" i="3"/>
  <c r="U378" i="3"/>
  <c r="T378" i="3"/>
  <c r="Q378" i="3"/>
  <c r="I378" i="3" a="1"/>
  <c r="I378" i="3" s="1"/>
  <c r="F378" i="3" a="1"/>
  <c r="F378" i="3" s="1"/>
  <c r="T377" i="3"/>
  <c r="Q377" i="3"/>
  <c r="U377" i="3" s="1"/>
  <c r="I377" i="3" a="1"/>
  <c r="I377" i="3" s="1"/>
  <c r="F377" i="3" a="1"/>
  <c r="F377" i="3" s="1"/>
  <c r="T376" i="3"/>
  <c r="U376" i="3" s="1"/>
  <c r="Q376" i="3"/>
  <c r="I376" i="3" a="1"/>
  <c r="I376" i="3" s="1"/>
  <c r="F376" i="3" a="1"/>
  <c r="F376" i="3" s="1"/>
  <c r="T375" i="3"/>
  <c r="U375" i="3" s="1"/>
  <c r="Q375" i="3"/>
  <c r="I375" i="3" a="1"/>
  <c r="I375" i="3" s="1"/>
  <c r="F375" i="3" a="1"/>
  <c r="F375" i="3" s="1"/>
  <c r="T374" i="3"/>
  <c r="Q374" i="3"/>
  <c r="U374" i="3" s="1"/>
  <c r="I374" i="3" a="1"/>
  <c r="I374" i="3"/>
  <c r="F374" i="3" a="1"/>
  <c r="F374" i="3"/>
  <c r="T373" i="3"/>
  <c r="U373" i="3" s="1"/>
  <c r="Q373" i="3"/>
  <c r="I373" i="3" a="1"/>
  <c r="I373" i="3" s="1"/>
  <c r="F373" i="3" a="1"/>
  <c r="F373" i="3" s="1"/>
  <c r="U372" i="3"/>
  <c r="T372" i="3"/>
  <c r="Q372" i="3"/>
  <c r="I372" i="3" a="1"/>
  <c r="I372" i="3"/>
  <c r="F372" i="3" a="1"/>
  <c r="F372" i="3"/>
  <c r="T371" i="3"/>
  <c r="Q371" i="3"/>
  <c r="U371" i="3" s="1"/>
  <c r="I371" i="3" a="1"/>
  <c r="I371" i="3"/>
  <c r="F371" i="3" a="1"/>
  <c r="F371" i="3" s="1"/>
  <c r="U370" i="3"/>
  <c r="T370" i="3"/>
  <c r="Q370" i="3"/>
  <c r="I370" i="3" a="1"/>
  <c r="I370" i="3"/>
  <c r="F370" i="3" a="1"/>
  <c r="F370" i="3"/>
  <c r="T369" i="3"/>
  <c r="Q369" i="3"/>
  <c r="U369" i="3" s="1"/>
  <c r="I369" i="3" a="1"/>
  <c r="I369" i="3"/>
  <c r="F369" i="3" a="1"/>
  <c r="F369" i="3"/>
  <c r="T368" i="3"/>
  <c r="Q368" i="3"/>
  <c r="U368" i="3" s="1"/>
  <c r="I368" i="3" a="1"/>
  <c r="I368" i="3"/>
  <c r="F368" i="3" a="1"/>
  <c r="F368" i="3"/>
  <c r="T367" i="3"/>
  <c r="Q367" i="3"/>
  <c r="U367" i="3" s="1"/>
  <c r="I367" i="3" a="1"/>
  <c r="I367" i="3"/>
  <c r="F367" i="3" a="1"/>
  <c r="F367" i="3"/>
  <c r="T366" i="3"/>
  <c r="Q366" i="3"/>
  <c r="U366" i="3" s="1"/>
  <c r="I366" i="3" a="1"/>
  <c r="I366" i="3"/>
  <c r="F366" i="3" a="1"/>
  <c r="F366" i="3"/>
  <c r="T365" i="3"/>
  <c r="U365" i="3" s="1"/>
  <c r="Q365" i="3"/>
  <c r="I365" i="3" a="1"/>
  <c r="I365" i="3" s="1"/>
  <c r="F365" i="3" a="1"/>
  <c r="F365" i="3" s="1"/>
  <c r="T364" i="3"/>
  <c r="Q364" i="3"/>
  <c r="U364" i="3" s="1"/>
  <c r="I364" i="3" a="1"/>
  <c r="I364" i="3" s="1"/>
  <c r="F364" i="3" a="1"/>
  <c r="F364" i="3"/>
  <c r="T363" i="3"/>
  <c r="U363" i="3" s="1"/>
  <c r="Q363" i="3"/>
  <c r="I363" i="3" a="1"/>
  <c r="I363" i="3" s="1"/>
  <c r="F363" i="3" a="1"/>
  <c r="F363" i="3" s="1"/>
  <c r="U362" i="3"/>
  <c r="T362" i="3"/>
  <c r="Q362" i="3"/>
  <c r="I362" i="3" a="1"/>
  <c r="I362" i="3"/>
  <c r="F362" i="3" a="1"/>
  <c r="F362" i="3" s="1"/>
  <c r="T361" i="3"/>
  <c r="Q361" i="3"/>
  <c r="I361" i="3" a="1"/>
  <c r="I361" i="3" s="1"/>
  <c r="F361" i="3" a="1"/>
  <c r="F361" i="3" s="1"/>
  <c r="T360" i="3"/>
  <c r="U360" i="3" s="1"/>
  <c r="Q360" i="3"/>
  <c r="I360" i="3" a="1"/>
  <c r="I360" i="3" s="1"/>
  <c r="F360" i="3" a="1"/>
  <c r="F360" i="3" s="1"/>
  <c r="U359" i="3"/>
  <c r="T359" i="3"/>
  <c r="Q359" i="3"/>
  <c r="I359" i="3" a="1"/>
  <c r="I359" i="3" s="1"/>
  <c r="F359" i="3" a="1"/>
  <c r="F359" i="3" s="1"/>
  <c r="T358" i="3"/>
  <c r="Q358" i="3"/>
  <c r="U358" i="3" s="1"/>
  <c r="I358" i="3" a="1"/>
  <c r="I358" i="3" s="1"/>
  <c r="F358" i="3" a="1"/>
  <c r="F358" i="3"/>
  <c r="U357" i="3"/>
  <c r="T357" i="3"/>
  <c r="Q357" i="3"/>
  <c r="I357" i="3" a="1"/>
  <c r="I357" i="3" s="1"/>
  <c r="F357" i="3" a="1"/>
  <c r="F357" i="3" s="1"/>
  <c r="U356" i="3"/>
  <c r="T356" i="3"/>
  <c r="Q356" i="3"/>
  <c r="I356" i="3" a="1"/>
  <c r="I356" i="3"/>
  <c r="F356" i="3" a="1"/>
  <c r="F356" i="3" s="1"/>
  <c r="U355" i="3"/>
  <c r="T355" i="3"/>
  <c r="Q355" i="3"/>
  <c r="I355" i="3" a="1"/>
  <c r="I355" i="3" s="1"/>
  <c r="F355" i="3" a="1"/>
  <c r="F355" i="3" s="1"/>
  <c r="U354" i="3"/>
  <c r="T354" i="3"/>
  <c r="Q354" i="3"/>
  <c r="I354" i="3" a="1"/>
  <c r="I354" i="3"/>
  <c r="F354" i="3" a="1"/>
  <c r="F354" i="3"/>
  <c r="U353" i="3"/>
  <c r="T353" i="3"/>
  <c r="Q353" i="3"/>
  <c r="I353" i="3" a="1"/>
  <c r="I353" i="3"/>
  <c r="F353" i="3" a="1"/>
  <c r="F353" i="3" s="1"/>
  <c r="U352" i="3"/>
  <c r="T352" i="3"/>
  <c r="Q352" i="3"/>
  <c r="I352" i="3" a="1"/>
  <c r="I352" i="3"/>
  <c r="F352" i="3" a="1"/>
  <c r="F352" i="3"/>
  <c r="T351" i="3"/>
  <c r="Q351" i="3"/>
  <c r="U351" i="3" s="1"/>
  <c r="I351" i="3" a="1"/>
  <c r="I351" i="3" s="1"/>
  <c r="F351" i="3" a="1"/>
  <c r="F351" i="3" s="1"/>
  <c r="U350" i="3"/>
  <c r="T350" i="3"/>
  <c r="Q350" i="3"/>
  <c r="I350" i="3" a="1"/>
  <c r="I350" i="3"/>
  <c r="F350" i="3" a="1"/>
  <c r="F350" i="3"/>
  <c r="T349" i="3"/>
  <c r="U349" i="3" s="1"/>
  <c r="Q349" i="3"/>
  <c r="I349" i="3" a="1"/>
  <c r="I349" i="3"/>
  <c r="F349" i="3" a="1"/>
  <c r="F349" i="3"/>
  <c r="U348" i="3"/>
  <c r="T348" i="3"/>
  <c r="Q348" i="3"/>
  <c r="I348" i="3" a="1"/>
  <c r="I348" i="3" s="1"/>
  <c r="F348" i="3" a="1"/>
  <c r="F348" i="3"/>
  <c r="T347" i="3"/>
  <c r="U347" i="3" s="1"/>
  <c r="Q347" i="3"/>
  <c r="I347" i="3" a="1"/>
  <c r="I347" i="3" s="1"/>
  <c r="F347" i="3" a="1"/>
  <c r="F347" i="3"/>
  <c r="T346" i="3"/>
  <c r="Q346" i="3"/>
  <c r="U346" i="3" s="1"/>
  <c r="I346" i="3" a="1"/>
  <c r="I346" i="3"/>
  <c r="F346" i="3" a="1"/>
  <c r="F346" i="3" s="1"/>
  <c r="T345" i="3"/>
  <c r="Q345" i="3"/>
  <c r="U345" i="3" s="1"/>
  <c r="I345" i="3" a="1"/>
  <c r="I345" i="3" s="1"/>
  <c r="F345" i="3" a="1"/>
  <c r="F345" i="3" s="1"/>
  <c r="T344" i="3"/>
  <c r="Q344" i="3"/>
  <c r="U344" i="3" s="1"/>
  <c r="I344" i="3" a="1"/>
  <c r="I344" i="3"/>
  <c r="F344" i="3" a="1"/>
  <c r="F344" i="3"/>
  <c r="T343" i="3"/>
  <c r="U343" i="3" s="1"/>
  <c r="Q343" i="3"/>
  <c r="I343" i="3" a="1"/>
  <c r="I343" i="3" s="1"/>
  <c r="F343" i="3" a="1"/>
  <c r="F343" i="3" s="1"/>
  <c r="T342" i="3"/>
  <c r="Q342" i="3"/>
  <c r="U342" i="3" s="1"/>
  <c r="I342" i="3" a="1"/>
  <c r="I342" i="3" s="1"/>
  <c r="F342" i="3" a="1"/>
  <c r="F342" i="3" s="1"/>
  <c r="U341" i="3"/>
  <c r="T341" i="3"/>
  <c r="Q341" i="3"/>
  <c r="I341" i="3" a="1"/>
  <c r="I341" i="3" s="1"/>
  <c r="F341" i="3" a="1"/>
  <c r="F341" i="3" s="1"/>
  <c r="U340" i="3"/>
  <c r="T340" i="3"/>
  <c r="Q340" i="3"/>
  <c r="I340" i="3" a="1"/>
  <c r="I340" i="3"/>
  <c r="F340" i="3" a="1"/>
  <c r="F340" i="3" s="1"/>
  <c r="U339" i="3"/>
  <c r="T339" i="3"/>
  <c r="Q339" i="3"/>
  <c r="I339" i="3" a="1"/>
  <c r="I339" i="3"/>
  <c r="F339" i="3" a="1"/>
  <c r="F339" i="3" s="1"/>
  <c r="T338" i="3"/>
  <c r="Q338" i="3"/>
  <c r="U338" i="3" s="1"/>
  <c r="I338" i="3" a="1"/>
  <c r="I338" i="3"/>
  <c r="F338" i="3" a="1"/>
  <c r="F338" i="3"/>
  <c r="T337" i="3"/>
  <c r="U337" i="3" s="1"/>
  <c r="Q337" i="3"/>
  <c r="I337" i="3" a="1"/>
  <c r="I337" i="3" s="1"/>
  <c r="F337" i="3" a="1"/>
  <c r="F337" i="3" s="1"/>
  <c r="U336" i="3"/>
  <c r="T336" i="3"/>
  <c r="Q336" i="3"/>
  <c r="I336" i="3" a="1"/>
  <c r="I336" i="3"/>
  <c r="F336" i="3" a="1"/>
  <c r="F336" i="3"/>
  <c r="T335" i="3"/>
  <c r="Q335" i="3"/>
  <c r="I335" i="3" a="1"/>
  <c r="I335" i="3" s="1"/>
  <c r="F335" i="3" a="1"/>
  <c r="F335" i="3"/>
  <c r="U334" i="3"/>
  <c r="T334" i="3"/>
  <c r="Q334" i="3"/>
  <c r="I334" i="3" a="1"/>
  <c r="I334" i="3"/>
  <c r="F334" i="3" a="1"/>
  <c r="F334" i="3"/>
  <c r="T333" i="3"/>
  <c r="U333" i="3" s="1"/>
  <c r="Q333" i="3"/>
  <c r="I333" i="3" a="1"/>
  <c r="I333" i="3"/>
  <c r="F333" i="3" a="1"/>
  <c r="F333" i="3" s="1"/>
  <c r="T332" i="3"/>
  <c r="Q332" i="3"/>
  <c r="U332" i="3" s="1"/>
  <c r="I332" i="3" a="1"/>
  <c r="I332" i="3" s="1"/>
  <c r="F332" i="3" a="1"/>
  <c r="F332" i="3"/>
  <c r="T331" i="3"/>
  <c r="U331" i="3" s="1"/>
  <c r="Q331" i="3"/>
  <c r="I331" i="3" a="1"/>
  <c r="I331" i="3" s="1"/>
  <c r="F331" i="3" a="1"/>
  <c r="F331" i="3"/>
  <c r="T330" i="3"/>
  <c r="Q330" i="3"/>
  <c r="U330" i="3" s="1"/>
  <c r="I330" i="3" a="1"/>
  <c r="I330" i="3" s="1"/>
  <c r="F330" i="3" a="1"/>
  <c r="F330" i="3" s="1"/>
  <c r="T329" i="3"/>
  <c r="Q329" i="3"/>
  <c r="I329" i="3" a="1"/>
  <c r="I329" i="3" s="1"/>
  <c r="F329" i="3" a="1"/>
  <c r="F329" i="3" s="1"/>
  <c r="T328" i="3"/>
  <c r="Q328" i="3"/>
  <c r="U328" i="3" s="1"/>
  <c r="I328" i="3" a="1"/>
  <c r="I328" i="3"/>
  <c r="F328" i="3" a="1"/>
  <c r="F328" i="3"/>
  <c r="T327" i="3"/>
  <c r="U327" i="3" s="1"/>
  <c r="Q327" i="3"/>
  <c r="I327" i="3" a="1"/>
  <c r="I327" i="3" s="1"/>
  <c r="F327" i="3" a="1"/>
  <c r="F327" i="3" s="1"/>
  <c r="T326" i="3"/>
  <c r="Q326" i="3"/>
  <c r="U326" i="3" s="1"/>
  <c r="I326" i="3" a="1"/>
  <c r="I326" i="3"/>
  <c r="F326" i="3" a="1"/>
  <c r="F326" i="3"/>
  <c r="T325" i="3"/>
  <c r="Q325" i="3"/>
  <c r="U325" i="3" s="1"/>
  <c r="I325" i="3" a="1"/>
  <c r="I325" i="3" s="1"/>
  <c r="F325" i="3" a="1"/>
  <c r="F325" i="3" s="1"/>
  <c r="U324" i="3"/>
  <c r="T324" i="3"/>
  <c r="Q324" i="3"/>
  <c r="I324" i="3" a="1"/>
  <c r="I324" i="3"/>
  <c r="F324" i="3" a="1"/>
  <c r="F324" i="3" s="1"/>
  <c r="T323" i="3"/>
  <c r="U323" i="3" s="1"/>
  <c r="Q323" i="3"/>
  <c r="I323" i="3" a="1"/>
  <c r="I323" i="3" s="1"/>
  <c r="F323" i="3" a="1"/>
  <c r="F323" i="3" s="1"/>
  <c r="U322" i="3"/>
  <c r="T322" i="3"/>
  <c r="Q322" i="3"/>
  <c r="I322" i="3" a="1"/>
  <c r="I322" i="3"/>
  <c r="F322" i="3" a="1"/>
  <c r="F322" i="3"/>
  <c r="U321" i="3"/>
  <c r="T321" i="3"/>
  <c r="Q321" i="3"/>
  <c r="I321" i="3" a="1"/>
  <c r="I321" i="3" s="1"/>
  <c r="F321" i="3" a="1"/>
  <c r="F321" i="3"/>
  <c r="T320" i="3"/>
  <c r="Q320" i="3"/>
  <c r="U320" i="3" s="1"/>
  <c r="I320" i="3" a="1"/>
  <c r="I320" i="3"/>
  <c r="F320" i="3" a="1"/>
  <c r="F320" i="3"/>
  <c r="T319" i="3"/>
  <c r="Q319" i="3"/>
  <c r="U319" i="3" s="1"/>
  <c r="I319" i="3" a="1"/>
  <c r="I319" i="3" s="1"/>
  <c r="F319" i="3" a="1"/>
  <c r="F319" i="3"/>
  <c r="U318" i="3"/>
  <c r="T318" i="3"/>
  <c r="Q318" i="3"/>
  <c r="I318" i="3" a="1"/>
  <c r="I318" i="3"/>
  <c r="F318" i="3" a="1"/>
  <c r="F318" i="3" s="1"/>
  <c r="T317" i="3"/>
  <c r="U317" i="3" s="1"/>
  <c r="Q317" i="3"/>
  <c r="I317" i="3" a="1"/>
  <c r="I317" i="3" s="1"/>
  <c r="F317" i="3" a="1"/>
  <c r="F317" i="3"/>
  <c r="T316" i="3"/>
  <c r="Q316" i="3"/>
  <c r="U316" i="3" s="1"/>
  <c r="I316" i="3" a="1"/>
  <c r="I316" i="3" s="1"/>
  <c r="F316" i="3" a="1"/>
  <c r="F316" i="3"/>
  <c r="T315" i="3"/>
  <c r="U315" i="3" s="1"/>
  <c r="Q315" i="3"/>
  <c r="I315" i="3" a="1"/>
  <c r="I315" i="3" s="1"/>
  <c r="F315" i="3" a="1"/>
  <c r="F315" i="3" s="1"/>
  <c r="T314" i="3"/>
  <c r="U314" i="3" s="1"/>
  <c r="Q314" i="3"/>
  <c r="I314" i="3" a="1"/>
  <c r="I314" i="3" s="1"/>
  <c r="F314" i="3" a="1"/>
  <c r="F314" i="3"/>
  <c r="T313" i="3"/>
  <c r="Q313" i="3"/>
  <c r="U313" i="3" s="1"/>
  <c r="I313" i="3" a="1"/>
  <c r="I313" i="3" s="1"/>
  <c r="F313" i="3" a="1"/>
  <c r="F313" i="3" s="1"/>
  <c r="T312" i="3"/>
  <c r="Q312" i="3"/>
  <c r="U312" i="3" s="1"/>
  <c r="I312" i="3" a="1"/>
  <c r="I312" i="3" s="1"/>
  <c r="F312" i="3" a="1"/>
  <c r="F312" i="3" s="1"/>
  <c r="U311" i="3"/>
  <c r="T311" i="3"/>
  <c r="Q311" i="3"/>
  <c r="I311" i="3" a="1"/>
  <c r="I311" i="3" s="1"/>
  <c r="F311" i="3" a="1"/>
  <c r="F311" i="3" s="1"/>
  <c r="T310" i="3"/>
  <c r="Q310" i="3"/>
  <c r="U310" i="3" s="1"/>
  <c r="I310" i="3" a="1"/>
  <c r="I310" i="3"/>
  <c r="F310" i="3" a="1"/>
  <c r="F310" i="3"/>
  <c r="U309" i="3"/>
  <c r="T309" i="3"/>
  <c r="Q309" i="3"/>
  <c r="I309" i="3" a="1"/>
  <c r="I309" i="3" s="1"/>
  <c r="F309" i="3" a="1"/>
  <c r="F309" i="3" s="1"/>
  <c r="U308" i="3"/>
  <c r="T308" i="3"/>
  <c r="Q308" i="3"/>
  <c r="I308" i="3" a="1"/>
  <c r="I308" i="3"/>
  <c r="F308" i="3" a="1"/>
  <c r="F308" i="3"/>
  <c r="T307" i="3"/>
  <c r="Q307" i="3"/>
  <c r="U307" i="3" s="1"/>
  <c r="I307" i="3" a="1"/>
  <c r="I307" i="3"/>
  <c r="F307" i="3" a="1"/>
  <c r="F307" i="3" s="1"/>
  <c r="U306" i="3"/>
  <c r="T306" i="3"/>
  <c r="Q306" i="3"/>
  <c r="I306" i="3" a="1"/>
  <c r="I306" i="3"/>
  <c r="F306" i="3" a="1"/>
  <c r="F306" i="3"/>
  <c r="T305" i="3"/>
  <c r="Q305" i="3"/>
  <c r="U305" i="3" s="1"/>
  <c r="I305" i="3" a="1"/>
  <c r="I305" i="3"/>
  <c r="F305" i="3" a="1"/>
  <c r="F305" i="3"/>
  <c r="U304" i="3"/>
  <c r="T304" i="3"/>
  <c r="Q304" i="3"/>
  <c r="I304" i="3" a="1"/>
  <c r="I304" i="3" s="1"/>
  <c r="F304" i="3" a="1"/>
  <c r="F304" i="3"/>
  <c r="T303" i="3"/>
  <c r="Q303" i="3"/>
  <c r="I303" i="3" a="1"/>
  <c r="I303" i="3" s="1"/>
  <c r="F303" i="3" a="1"/>
  <c r="F303" i="3"/>
  <c r="T302" i="3"/>
  <c r="Q302" i="3"/>
  <c r="U302" i="3" s="1"/>
  <c r="I302" i="3" a="1"/>
  <c r="I302" i="3"/>
  <c r="F302" i="3" a="1"/>
  <c r="F302" i="3"/>
  <c r="T301" i="3"/>
  <c r="U301" i="3" s="1"/>
  <c r="Q301" i="3"/>
  <c r="I301" i="3" a="1"/>
  <c r="I301" i="3"/>
  <c r="F301" i="3" a="1"/>
  <c r="F301" i="3"/>
  <c r="T300" i="3"/>
  <c r="Q300" i="3"/>
  <c r="U300" i="3" s="1"/>
  <c r="I300" i="3" a="1"/>
  <c r="I300" i="3" s="1"/>
  <c r="F300" i="3" a="1"/>
  <c r="F300" i="3"/>
  <c r="T299" i="3"/>
  <c r="U299" i="3" s="1"/>
  <c r="Q299" i="3"/>
  <c r="I299" i="3" a="1"/>
  <c r="I299" i="3" s="1"/>
  <c r="F299" i="3" a="1"/>
  <c r="F299" i="3"/>
  <c r="U298" i="3"/>
  <c r="T298" i="3"/>
  <c r="Q298" i="3"/>
  <c r="I298" i="3" a="1"/>
  <c r="I298" i="3"/>
  <c r="F298" i="3" a="1"/>
  <c r="F298" i="3"/>
  <c r="T297" i="3"/>
  <c r="Q297" i="3"/>
  <c r="U297" i="3" s="1"/>
  <c r="I297" i="3" a="1"/>
  <c r="I297" i="3" s="1"/>
  <c r="F297" i="3" a="1"/>
  <c r="F297" i="3" s="1"/>
  <c r="T296" i="3"/>
  <c r="U296" i="3" s="1"/>
  <c r="Q296" i="3"/>
  <c r="I296" i="3" a="1"/>
  <c r="I296" i="3"/>
  <c r="F296" i="3" a="1"/>
  <c r="F296" i="3" s="1"/>
  <c r="U295" i="3"/>
  <c r="T295" i="3"/>
  <c r="Q295" i="3"/>
  <c r="I295" i="3" a="1"/>
  <c r="I295" i="3" s="1"/>
  <c r="F295" i="3" a="1"/>
  <c r="F295" i="3" s="1"/>
  <c r="T294" i="3"/>
  <c r="Q294" i="3"/>
  <c r="U294" i="3" s="1"/>
  <c r="I294" i="3" a="1"/>
  <c r="I294" i="3"/>
  <c r="F294" i="3" a="1"/>
  <c r="F294" i="3" s="1"/>
  <c r="T293" i="3"/>
  <c r="Q293" i="3"/>
  <c r="U293" i="3" s="1"/>
  <c r="I293" i="3" a="1"/>
  <c r="I293" i="3" s="1"/>
  <c r="F293" i="3" a="1"/>
  <c r="F293" i="3" s="1"/>
  <c r="U292" i="3"/>
  <c r="T292" i="3"/>
  <c r="Q292" i="3"/>
  <c r="I292" i="3" a="1"/>
  <c r="I292" i="3"/>
  <c r="F292" i="3" a="1"/>
  <c r="F292" i="3"/>
  <c r="U291" i="3"/>
  <c r="T291" i="3"/>
  <c r="Q291" i="3"/>
  <c r="I291" i="3" a="1"/>
  <c r="I291" i="3"/>
  <c r="F291" i="3" a="1"/>
  <c r="F291" i="3" s="1"/>
  <c r="T290" i="3"/>
  <c r="Q290" i="3"/>
  <c r="U290" i="3" s="1"/>
  <c r="I290" i="3" a="1"/>
  <c r="I290" i="3"/>
  <c r="F290" i="3" a="1"/>
  <c r="F290" i="3"/>
  <c r="T289" i="3"/>
  <c r="Q289" i="3"/>
  <c r="U289" i="3" s="1"/>
  <c r="I289" i="3" a="1"/>
  <c r="I289" i="3" s="1"/>
  <c r="F289" i="3" a="1"/>
  <c r="F289" i="3" s="1"/>
  <c r="U288" i="3"/>
  <c r="T288" i="3"/>
  <c r="Q288" i="3"/>
  <c r="I288" i="3" a="1"/>
  <c r="I288" i="3" s="1"/>
  <c r="F288" i="3" a="1"/>
  <c r="F288" i="3"/>
  <c r="T287" i="3"/>
  <c r="Q287" i="3"/>
  <c r="I287" i="3" a="1"/>
  <c r="I287" i="3" s="1"/>
  <c r="F287" i="3" a="1"/>
  <c r="F287" i="3"/>
  <c r="U286" i="3"/>
  <c r="T286" i="3"/>
  <c r="Q286" i="3"/>
  <c r="I286" i="3" a="1"/>
  <c r="I286" i="3"/>
  <c r="F286" i="3" a="1"/>
  <c r="F286" i="3"/>
  <c r="T285" i="3"/>
  <c r="U285" i="3" s="1"/>
  <c r="Q285" i="3"/>
  <c r="I285" i="3" a="1"/>
  <c r="I285" i="3" s="1"/>
  <c r="F285" i="3" a="1"/>
  <c r="F285" i="3"/>
  <c r="T284" i="3"/>
  <c r="Q284" i="3"/>
  <c r="U284" i="3" s="1"/>
  <c r="I284" i="3" a="1"/>
  <c r="I284" i="3" s="1"/>
  <c r="F284" i="3" a="1"/>
  <c r="F284" i="3"/>
  <c r="U283" i="3"/>
  <c r="T283" i="3"/>
  <c r="Q283" i="3"/>
  <c r="I283" i="3" a="1"/>
  <c r="I283" i="3" s="1"/>
  <c r="F283" i="3" a="1"/>
  <c r="F283" i="3"/>
  <c r="U282" i="3"/>
  <c r="T282" i="3"/>
  <c r="Q282" i="3"/>
  <c r="I282" i="3" a="1"/>
  <c r="I282" i="3" s="1"/>
  <c r="F282" i="3" a="1"/>
  <c r="F282" i="3"/>
  <c r="T281" i="3"/>
  <c r="Q281" i="3"/>
  <c r="I281" i="3" a="1"/>
  <c r="I281" i="3" s="1"/>
  <c r="F281" i="3" a="1"/>
  <c r="F281" i="3" s="1"/>
  <c r="T280" i="3"/>
  <c r="Q280" i="3"/>
  <c r="U280" i="3" s="1"/>
  <c r="I280" i="3" a="1"/>
  <c r="I280" i="3"/>
  <c r="F280" i="3" a="1"/>
  <c r="F280" i="3" s="1"/>
  <c r="U279" i="3"/>
  <c r="T279" i="3"/>
  <c r="Q279" i="3"/>
  <c r="I279" i="3" a="1"/>
  <c r="I279" i="3" s="1"/>
  <c r="F279" i="3" a="1"/>
  <c r="F279" i="3" s="1"/>
  <c r="T278" i="3"/>
  <c r="Q278" i="3"/>
  <c r="U278" i="3" s="1"/>
  <c r="I278" i="3" a="1"/>
  <c r="I278" i="3" s="1"/>
  <c r="F278" i="3" a="1"/>
  <c r="F278" i="3" s="1"/>
  <c r="T277" i="3"/>
  <c r="Q277" i="3"/>
  <c r="I277" i="3" a="1"/>
  <c r="I277" i="3" s="1"/>
  <c r="F277" i="3" a="1"/>
  <c r="F277" i="3" s="1"/>
  <c r="U276" i="3"/>
  <c r="T276" i="3"/>
  <c r="Q276" i="3"/>
  <c r="I276" i="3" a="1"/>
  <c r="I276" i="3"/>
  <c r="F276" i="3" a="1"/>
  <c r="F276" i="3"/>
  <c r="T275" i="3"/>
  <c r="Q275" i="3"/>
  <c r="U275" i="3" s="1"/>
  <c r="I275" i="3" a="1"/>
  <c r="I275" i="3"/>
  <c r="F275" i="3" a="1"/>
  <c r="F275" i="3" s="1"/>
  <c r="T274" i="3"/>
  <c r="Q274" i="3"/>
  <c r="U274" i="3" s="1"/>
  <c r="I274" i="3" a="1"/>
  <c r="I274" i="3"/>
  <c r="F274" i="3" a="1"/>
  <c r="F274" i="3"/>
  <c r="T273" i="3"/>
  <c r="Q273" i="3"/>
  <c r="I273" i="3" a="1"/>
  <c r="I273" i="3"/>
  <c r="F273" i="3" a="1"/>
  <c r="F273" i="3"/>
  <c r="U272" i="3"/>
  <c r="T272" i="3"/>
  <c r="Q272" i="3"/>
  <c r="I272" i="3" a="1"/>
  <c r="I272" i="3"/>
  <c r="F272" i="3" a="1"/>
  <c r="F272" i="3"/>
  <c r="T271" i="3"/>
  <c r="Q271" i="3"/>
  <c r="I271" i="3" a="1"/>
  <c r="I271" i="3"/>
  <c r="F271" i="3" a="1"/>
  <c r="F271" i="3" s="1"/>
  <c r="T270" i="3"/>
  <c r="Q270" i="3"/>
  <c r="U270" i="3" s="1"/>
  <c r="I270" i="3" a="1"/>
  <c r="I270" i="3"/>
  <c r="F270" i="3" a="1"/>
  <c r="F270" i="3" s="1"/>
  <c r="T269" i="3"/>
  <c r="U269" i="3" s="1"/>
  <c r="Q269" i="3"/>
  <c r="I269" i="3" a="1"/>
  <c r="I269" i="3" s="1"/>
  <c r="F269" i="3" a="1"/>
  <c r="F269" i="3" s="1"/>
  <c r="U268" i="3"/>
  <c r="T268" i="3"/>
  <c r="Q268" i="3"/>
  <c r="I268" i="3" a="1"/>
  <c r="I268" i="3" s="1"/>
  <c r="F268" i="3" a="1"/>
  <c r="F268" i="3"/>
  <c r="U267" i="3"/>
  <c r="T267" i="3"/>
  <c r="Q267" i="3"/>
  <c r="I267" i="3" a="1"/>
  <c r="I267" i="3" s="1"/>
  <c r="F267" i="3" a="1"/>
  <c r="F267" i="3" s="1"/>
  <c r="U266" i="3"/>
  <c r="T266" i="3"/>
  <c r="Q266" i="3"/>
  <c r="I266" i="3" a="1"/>
  <c r="I266" i="3" s="1"/>
  <c r="F266" i="3" a="1"/>
  <c r="F266" i="3"/>
  <c r="T265" i="3"/>
  <c r="Q265" i="3"/>
  <c r="U265" i="3" s="1"/>
  <c r="I265" i="3" a="1"/>
  <c r="I265" i="3" s="1"/>
  <c r="F265" i="3" a="1"/>
  <c r="F265" i="3" s="1"/>
  <c r="T264" i="3"/>
  <c r="Q264" i="3"/>
  <c r="U264" i="3" s="1"/>
  <c r="I264" i="3" a="1"/>
  <c r="I264" i="3"/>
  <c r="F264" i="3" a="1"/>
  <c r="F264" i="3" s="1"/>
  <c r="T263" i="3"/>
  <c r="U263" i="3" s="1"/>
  <c r="Q263" i="3"/>
  <c r="I263" i="3" a="1"/>
  <c r="I263" i="3"/>
  <c r="F263" i="3" a="1"/>
  <c r="F263" i="3" s="1"/>
  <c r="T262" i="3"/>
  <c r="Q262" i="3"/>
  <c r="U262" i="3" s="1"/>
  <c r="I262" i="3" a="1"/>
  <c r="I262" i="3" s="1"/>
  <c r="F262" i="3" a="1"/>
  <c r="F262" i="3" s="1"/>
  <c r="T261" i="3"/>
  <c r="Q261" i="3"/>
  <c r="U261" i="3" s="1"/>
  <c r="I261" i="3" a="1"/>
  <c r="I261" i="3" s="1"/>
  <c r="F261" i="3" a="1"/>
  <c r="F261" i="3"/>
  <c r="U260" i="3"/>
  <c r="T260" i="3"/>
  <c r="Q260" i="3"/>
  <c r="I260" i="3" a="1"/>
  <c r="I260" i="3"/>
  <c r="F260" i="3" a="1"/>
  <c r="F260" i="3" s="1"/>
  <c r="T259" i="3"/>
  <c r="Q259" i="3"/>
  <c r="U259" i="3" s="1"/>
  <c r="I259" i="3" a="1"/>
  <c r="I259" i="3"/>
  <c r="F259" i="3" a="1"/>
  <c r="F259" i="3" s="1"/>
  <c r="T258" i="3"/>
  <c r="Q258" i="3"/>
  <c r="U258" i="3" s="1"/>
  <c r="I258" i="3" a="1"/>
  <c r="I258" i="3"/>
  <c r="F258" i="3" a="1"/>
  <c r="F258" i="3"/>
  <c r="T257" i="3"/>
  <c r="Q257" i="3"/>
  <c r="I257" i="3" a="1"/>
  <c r="I257" i="3" s="1"/>
  <c r="F257" i="3" a="1"/>
  <c r="F257" i="3"/>
  <c r="U256" i="3"/>
  <c r="T256" i="3"/>
  <c r="Q256" i="3"/>
  <c r="I256" i="3" a="1"/>
  <c r="I256" i="3"/>
  <c r="F256" i="3" a="1"/>
  <c r="F256" i="3"/>
  <c r="T255" i="3"/>
  <c r="Q255" i="3"/>
  <c r="I255" i="3" a="1"/>
  <c r="I255" i="3"/>
  <c r="F255" i="3" a="1"/>
  <c r="F255" i="3"/>
  <c r="T254" i="3"/>
  <c r="Q254" i="3"/>
  <c r="U254" i="3" s="1"/>
  <c r="I254" i="3" a="1"/>
  <c r="I254" i="3"/>
  <c r="F254" i="3" a="1"/>
  <c r="F254" i="3" s="1"/>
  <c r="T253" i="3"/>
  <c r="U253" i="3" s="1"/>
  <c r="Q253" i="3"/>
  <c r="I253" i="3" a="1"/>
  <c r="I253" i="3"/>
  <c r="F253" i="3" a="1"/>
  <c r="F253" i="3"/>
  <c r="U252" i="3"/>
  <c r="T252" i="3"/>
  <c r="Q252" i="3"/>
  <c r="I252" i="3" a="1"/>
  <c r="I252" i="3" s="1"/>
  <c r="F252" i="3" a="1"/>
  <c r="F252" i="3"/>
  <c r="U251" i="3"/>
  <c r="T251" i="3"/>
  <c r="Q251" i="3"/>
  <c r="I251" i="3" a="1"/>
  <c r="I251" i="3" s="1"/>
  <c r="F251" i="3" a="1"/>
  <c r="F251" i="3" s="1"/>
  <c r="T250" i="3"/>
  <c r="Q250" i="3"/>
  <c r="U250" i="3" s="1"/>
  <c r="I250" i="3" a="1"/>
  <c r="I250" i="3"/>
  <c r="F250" i="3" a="1"/>
  <c r="F250" i="3" s="1"/>
  <c r="T249" i="3"/>
  <c r="Q249" i="3"/>
  <c r="U249" i="3" s="1"/>
  <c r="I249" i="3" a="1"/>
  <c r="I249" i="3" s="1"/>
  <c r="F249" i="3" a="1"/>
  <c r="F249" i="3" s="1"/>
  <c r="T248" i="3"/>
  <c r="Q248" i="3"/>
  <c r="U248" i="3" s="1"/>
  <c r="I248" i="3" a="1"/>
  <c r="I248" i="3" s="1"/>
  <c r="F248" i="3" a="1"/>
  <c r="F248" i="3" s="1"/>
  <c r="T247" i="3"/>
  <c r="U247" i="3" s="1"/>
  <c r="Q247" i="3"/>
  <c r="I247" i="3" a="1"/>
  <c r="I247" i="3"/>
  <c r="F247" i="3" a="1"/>
  <c r="F247" i="3" s="1"/>
  <c r="T246" i="3"/>
  <c r="Q246" i="3"/>
  <c r="U246" i="3" s="1"/>
  <c r="I246" i="3" a="1"/>
  <c r="I246" i="3" s="1"/>
  <c r="F246" i="3" a="1"/>
  <c r="F246" i="3"/>
  <c r="U245" i="3"/>
  <c r="T245" i="3"/>
  <c r="Q245" i="3"/>
  <c r="I245" i="3" a="1"/>
  <c r="I245" i="3" s="1"/>
  <c r="F245" i="3" a="1"/>
  <c r="F245" i="3"/>
  <c r="U244" i="3"/>
  <c r="T244" i="3"/>
  <c r="Q244" i="3"/>
  <c r="I244" i="3" a="1"/>
  <c r="I244" i="3"/>
  <c r="F244" i="3" a="1"/>
  <c r="F244" i="3" s="1"/>
  <c r="T243" i="3"/>
  <c r="Q243" i="3"/>
  <c r="U243" i="3" s="1"/>
  <c r="I243" i="3" a="1"/>
  <c r="I243" i="3" s="1"/>
  <c r="F243" i="3" a="1"/>
  <c r="F243" i="3" s="1"/>
  <c r="T242" i="3"/>
  <c r="Q242" i="3"/>
  <c r="U242" i="3" s="1"/>
  <c r="I242" i="3" a="1"/>
  <c r="I242" i="3"/>
  <c r="F242" i="3" a="1"/>
  <c r="F242" i="3"/>
  <c r="T241" i="3"/>
  <c r="Q241" i="3"/>
  <c r="U241" i="3" s="1"/>
  <c r="I241" i="3" a="1"/>
  <c r="I241" i="3" s="1"/>
  <c r="F241" i="3" a="1"/>
  <c r="F241" i="3" s="1"/>
  <c r="T240" i="3"/>
  <c r="Q240" i="3"/>
  <c r="U240" i="3" s="1"/>
  <c r="I240" i="3" a="1"/>
  <c r="I240" i="3"/>
  <c r="F240" i="3" a="1"/>
  <c r="F240" i="3"/>
  <c r="T239" i="3"/>
  <c r="Q239" i="3"/>
  <c r="U239" i="3" s="1"/>
  <c r="I239" i="3" a="1"/>
  <c r="I239" i="3" s="1"/>
  <c r="F239" i="3" a="1"/>
  <c r="F239" i="3" s="1"/>
  <c r="T238" i="3"/>
  <c r="Q238" i="3"/>
  <c r="I238" i="3" a="1"/>
  <c r="I238" i="3"/>
  <c r="F238" i="3" a="1"/>
  <c r="F238" i="3"/>
  <c r="T237" i="3"/>
  <c r="U237" i="3" s="1"/>
  <c r="Q237" i="3"/>
  <c r="I237" i="3" a="1"/>
  <c r="I237" i="3" s="1"/>
  <c r="F237" i="3" a="1"/>
  <c r="F237" i="3" s="1"/>
  <c r="U236" i="3"/>
  <c r="T236" i="3"/>
  <c r="Q236" i="3"/>
  <c r="I236" i="3" a="1"/>
  <c r="I236" i="3"/>
  <c r="F236" i="3" a="1"/>
  <c r="F236" i="3" s="1"/>
  <c r="U235" i="3"/>
  <c r="T235" i="3"/>
  <c r="Q235" i="3"/>
  <c r="I235" i="3" a="1"/>
  <c r="I235" i="3" s="1"/>
  <c r="F235" i="3" a="1"/>
  <c r="F235" i="3"/>
  <c r="U234" i="3"/>
  <c r="T234" i="3"/>
  <c r="Q234" i="3"/>
  <c r="I234" i="3" a="1"/>
  <c r="I234" i="3"/>
  <c r="F234" i="3" a="1"/>
  <c r="F234" i="3" s="1"/>
  <c r="T233" i="3"/>
  <c r="U233" i="3" s="1"/>
  <c r="Q233" i="3"/>
  <c r="I233" i="3" a="1"/>
  <c r="I233" i="3" s="1"/>
  <c r="F233" i="3" a="1"/>
  <c r="F233" i="3" s="1"/>
  <c r="T232" i="3"/>
  <c r="Q232" i="3"/>
  <c r="I232" i="3" a="1"/>
  <c r="I232" i="3" s="1"/>
  <c r="F232" i="3" a="1"/>
  <c r="F232" i="3" s="1"/>
  <c r="T231" i="3"/>
  <c r="U231" i="3" s="1"/>
  <c r="Q231" i="3"/>
  <c r="I231" i="3" a="1"/>
  <c r="I231" i="3"/>
  <c r="F231" i="3" a="1"/>
  <c r="F231" i="3" s="1"/>
  <c r="T230" i="3"/>
  <c r="Q230" i="3"/>
  <c r="U230" i="3" s="1"/>
  <c r="I230" i="3" a="1"/>
  <c r="I230" i="3"/>
  <c r="F230" i="3" a="1"/>
  <c r="F230" i="3" s="1"/>
  <c r="T229" i="3"/>
  <c r="Q229" i="3"/>
  <c r="U229" i="3" s="1"/>
  <c r="I229" i="3" a="1"/>
  <c r="I229" i="3" s="1"/>
  <c r="F229" i="3" a="1"/>
  <c r="F229" i="3" s="1"/>
  <c r="U228" i="3"/>
  <c r="T228" i="3"/>
  <c r="Q228" i="3"/>
  <c r="I228" i="3" a="1"/>
  <c r="I228" i="3"/>
  <c r="F228" i="3" a="1"/>
  <c r="F228" i="3"/>
  <c r="U227" i="3"/>
  <c r="T227" i="3"/>
  <c r="Q227" i="3"/>
  <c r="I227" i="3" a="1"/>
  <c r="I227" i="3" s="1"/>
  <c r="F227" i="3" a="1"/>
  <c r="F227" i="3" s="1"/>
  <c r="T226" i="3"/>
  <c r="Q226" i="3"/>
  <c r="U226" i="3" s="1"/>
  <c r="I226" i="3" a="1"/>
  <c r="I226" i="3"/>
  <c r="F226" i="3" a="1"/>
  <c r="F226" i="3"/>
  <c r="T225" i="3"/>
  <c r="Q225" i="3"/>
  <c r="U225" i="3" s="1"/>
  <c r="I225" i="3" a="1"/>
  <c r="I225" i="3"/>
  <c r="F225" i="3" a="1"/>
  <c r="F225" i="3" s="1"/>
  <c r="U224" i="3"/>
  <c r="T224" i="3"/>
  <c r="Q224" i="3"/>
  <c r="I224" i="3" a="1"/>
  <c r="I224" i="3"/>
  <c r="F224" i="3" a="1"/>
  <c r="F224" i="3"/>
  <c r="T223" i="3"/>
  <c r="Q223" i="3"/>
  <c r="I223" i="3" a="1"/>
  <c r="I223" i="3"/>
  <c r="F223" i="3" a="1"/>
  <c r="F223" i="3"/>
  <c r="T222" i="3"/>
  <c r="U222" i="3" s="1"/>
  <c r="Q222" i="3"/>
  <c r="I222" i="3" a="1"/>
  <c r="I222" i="3" s="1"/>
  <c r="F222" i="3" a="1"/>
  <c r="F222" i="3" s="1"/>
  <c r="T221" i="3"/>
  <c r="U221" i="3" s="1"/>
  <c r="Q221" i="3"/>
  <c r="I221" i="3" a="1"/>
  <c r="I221" i="3"/>
  <c r="F221" i="3" a="1"/>
  <c r="F221" i="3"/>
  <c r="T220" i="3"/>
  <c r="Q220" i="3"/>
  <c r="U220" i="3" s="1"/>
  <c r="I220" i="3" a="1"/>
  <c r="I220" i="3"/>
  <c r="F220" i="3" a="1"/>
  <c r="F220" i="3" s="1"/>
  <c r="U219" i="3"/>
  <c r="T219" i="3"/>
  <c r="Q219" i="3"/>
  <c r="I219" i="3" a="1"/>
  <c r="I219" i="3" s="1"/>
  <c r="F219" i="3" a="1"/>
  <c r="F219" i="3" s="1"/>
  <c r="T218" i="3"/>
  <c r="Q218" i="3"/>
  <c r="U218" i="3" s="1"/>
  <c r="I218" i="3" a="1"/>
  <c r="I218" i="3" s="1"/>
  <c r="F218" i="3" a="1"/>
  <c r="F218" i="3"/>
  <c r="T217" i="3"/>
  <c r="Q217" i="3"/>
  <c r="U217" i="3" s="1"/>
  <c r="I217" i="3" a="1"/>
  <c r="I217" i="3" s="1"/>
  <c r="F217" i="3" a="1"/>
  <c r="F217" i="3" s="1"/>
  <c r="T216" i="3"/>
  <c r="Q216" i="3"/>
  <c r="I216" i="3" a="1"/>
  <c r="I216" i="3"/>
  <c r="F216" i="3" a="1"/>
  <c r="F216" i="3"/>
  <c r="T215" i="3"/>
  <c r="Q215" i="3"/>
  <c r="I215" i="3" a="1"/>
  <c r="I215" i="3" s="1"/>
  <c r="F215" i="3" a="1"/>
  <c r="F215" i="3" s="1"/>
  <c r="U214" i="3"/>
  <c r="T214" i="3"/>
  <c r="Q214" i="3"/>
  <c r="I214" i="3" a="1"/>
  <c r="I214" i="3"/>
  <c r="F214" i="3" a="1"/>
  <c r="F214" i="3" s="1"/>
  <c r="T213" i="3"/>
  <c r="Q213" i="3"/>
  <c r="U213" i="3" s="1"/>
  <c r="I213" i="3" a="1"/>
  <c r="I213" i="3"/>
  <c r="F213" i="3" a="1"/>
  <c r="F213" i="3"/>
  <c r="U212" i="3"/>
  <c r="T212" i="3"/>
  <c r="Q212" i="3"/>
  <c r="I212" i="3" a="1"/>
  <c r="I212" i="3"/>
  <c r="F212" i="3" a="1"/>
  <c r="F212" i="3"/>
  <c r="U211" i="3"/>
  <c r="T211" i="3"/>
  <c r="Q211" i="3"/>
  <c r="I211" i="3" a="1"/>
  <c r="I211" i="3"/>
  <c r="F211" i="3" a="1"/>
  <c r="F211" i="3"/>
  <c r="T210" i="3"/>
  <c r="Q210" i="3"/>
  <c r="I210" i="3" a="1"/>
  <c r="I210" i="3"/>
  <c r="F210" i="3" a="1"/>
  <c r="F210" i="3"/>
  <c r="T209" i="3"/>
  <c r="Q209" i="3"/>
  <c r="U209" i="3" s="1"/>
  <c r="I209" i="3" a="1"/>
  <c r="I209" i="3"/>
  <c r="F209" i="3" a="1"/>
  <c r="F209" i="3"/>
  <c r="U208" i="3"/>
  <c r="T208" i="3"/>
  <c r="Q208" i="3"/>
  <c r="I208" i="3" a="1"/>
  <c r="I208" i="3"/>
  <c r="F208" i="3" a="1"/>
  <c r="F208" i="3"/>
  <c r="T207" i="3"/>
  <c r="Q207" i="3"/>
  <c r="I207" i="3" a="1"/>
  <c r="I207" i="3"/>
  <c r="F207" i="3" a="1"/>
  <c r="F207" i="3" s="1"/>
  <c r="T206" i="3"/>
  <c r="Q206" i="3"/>
  <c r="U206" i="3" s="1"/>
  <c r="I206" i="3" a="1"/>
  <c r="I206" i="3"/>
  <c r="F206" i="3" a="1"/>
  <c r="F206" i="3" s="1"/>
  <c r="T205" i="3"/>
  <c r="U205" i="3" s="1"/>
  <c r="Q205" i="3"/>
  <c r="I205" i="3" a="1"/>
  <c r="I205" i="3"/>
  <c r="F205" i="3" a="1"/>
  <c r="F205" i="3"/>
  <c r="U204" i="3"/>
  <c r="T204" i="3"/>
  <c r="Q204" i="3"/>
  <c r="I204" i="3" a="1"/>
  <c r="I204" i="3" s="1"/>
  <c r="F204" i="3" a="1"/>
  <c r="F204" i="3"/>
  <c r="T203" i="3"/>
  <c r="U203" i="3" s="1"/>
  <c r="Q203" i="3"/>
  <c r="I203" i="3" a="1"/>
  <c r="I203" i="3" s="1"/>
  <c r="F203" i="3" a="1"/>
  <c r="F203" i="3"/>
  <c r="U202" i="3"/>
  <c r="T202" i="3"/>
  <c r="Q202" i="3"/>
  <c r="I202" i="3" a="1"/>
  <c r="I202" i="3" s="1"/>
  <c r="F202" i="3" a="1"/>
  <c r="F202" i="3"/>
  <c r="T201" i="3"/>
  <c r="Q201" i="3"/>
  <c r="U201" i="3" s="1"/>
  <c r="I201" i="3" a="1"/>
  <c r="I201" i="3" s="1"/>
  <c r="F201" i="3" a="1"/>
  <c r="F201" i="3" s="1"/>
  <c r="U200" i="3"/>
  <c r="T200" i="3"/>
  <c r="Q200" i="3"/>
  <c r="I200" i="3" a="1"/>
  <c r="I200" i="3"/>
  <c r="F200" i="3" a="1"/>
  <c r="F200" i="3"/>
  <c r="U199" i="3"/>
  <c r="T199" i="3"/>
  <c r="Q199" i="3"/>
  <c r="I199" i="3" a="1"/>
  <c r="I199" i="3" s="1"/>
  <c r="F199" i="3" a="1"/>
  <c r="F199" i="3" s="1"/>
  <c r="U198" i="3"/>
  <c r="T198" i="3"/>
  <c r="Q198" i="3"/>
  <c r="I198" i="3" a="1"/>
  <c r="I198" i="3"/>
  <c r="F198" i="3" a="1"/>
  <c r="F198" i="3" s="1"/>
  <c r="U197" i="3"/>
  <c r="T197" i="3"/>
  <c r="Q197" i="3"/>
  <c r="I197" i="3" a="1"/>
  <c r="I197" i="3" s="1"/>
  <c r="F197" i="3" a="1"/>
  <c r="F197" i="3"/>
  <c r="T196" i="3"/>
  <c r="Q196" i="3"/>
  <c r="U196" i="3" s="1"/>
  <c r="I196" i="3" a="1"/>
  <c r="I196" i="3"/>
  <c r="F196" i="3" a="1"/>
  <c r="F196" i="3" s="1"/>
  <c r="U195" i="3"/>
  <c r="T195" i="3"/>
  <c r="Q195" i="3"/>
  <c r="I195" i="3" a="1"/>
  <c r="I195" i="3" s="1"/>
  <c r="F195" i="3" a="1"/>
  <c r="F195" i="3"/>
  <c r="T194" i="3"/>
  <c r="Q194" i="3"/>
  <c r="U194" i="3" s="1"/>
  <c r="I194" i="3" a="1"/>
  <c r="I194" i="3"/>
  <c r="F194" i="3" a="1"/>
  <c r="F194" i="3"/>
  <c r="U193" i="3"/>
  <c r="T193" i="3"/>
  <c r="Q193" i="3"/>
  <c r="I193" i="3" a="1"/>
  <c r="I193" i="3"/>
  <c r="F193" i="3" a="1"/>
  <c r="F193" i="3" s="1"/>
  <c r="T192" i="3"/>
  <c r="U192" i="3" s="1"/>
  <c r="Q192" i="3"/>
  <c r="I192" i="3" a="1"/>
  <c r="I192" i="3" s="1"/>
  <c r="F192" i="3" a="1"/>
  <c r="F192" i="3"/>
  <c r="T191" i="3"/>
  <c r="Q191" i="3"/>
  <c r="I191" i="3" a="1"/>
  <c r="I191" i="3" s="1"/>
  <c r="F191" i="3" a="1"/>
  <c r="F191" i="3" s="1"/>
  <c r="U190" i="3"/>
  <c r="T190" i="3"/>
  <c r="Q190" i="3"/>
  <c r="I190" i="3" a="1"/>
  <c r="I190" i="3" s="1"/>
  <c r="F190" i="3" a="1"/>
  <c r="F190" i="3"/>
  <c r="T189" i="3"/>
  <c r="U189" i="3" s="1"/>
  <c r="Q189" i="3"/>
  <c r="I189" i="3" a="1"/>
  <c r="I189" i="3"/>
  <c r="F189" i="3" a="1"/>
  <c r="F189" i="3" s="1"/>
  <c r="T188" i="3"/>
  <c r="U188" i="3" s="1"/>
  <c r="Q188" i="3"/>
  <c r="I188" i="3" a="1"/>
  <c r="I188" i="3" s="1"/>
  <c r="F188" i="3" a="1"/>
  <c r="F188" i="3"/>
  <c r="U187" i="3"/>
  <c r="T187" i="3"/>
  <c r="Q187" i="3"/>
  <c r="I187" i="3" a="1"/>
  <c r="I187" i="3" s="1"/>
  <c r="F187" i="3" a="1"/>
  <c r="F187" i="3"/>
  <c r="T186" i="3"/>
  <c r="Q186" i="3"/>
  <c r="U186" i="3" s="1"/>
  <c r="I186" i="3" a="1"/>
  <c r="I186" i="3" s="1"/>
  <c r="F186" i="3" a="1"/>
  <c r="F186" i="3" s="1"/>
  <c r="T185" i="3"/>
  <c r="Q185" i="3"/>
  <c r="U185" i="3" s="1"/>
  <c r="I185" i="3" a="1"/>
  <c r="I185" i="3" s="1"/>
  <c r="F185" i="3" a="1"/>
  <c r="F185" i="3" s="1"/>
  <c r="T184" i="3"/>
  <c r="Q184" i="3"/>
  <c r="U184" i="3" s="1"/>
  <c r="I184" i="3" a="1"/>
  <c r="I184" i="3"/>
  <c r="F184" i="3" a="1"/>
  <c r="F184" i="3"/>
  <c r="T183" i="3"/>
  <c r="Q183" i="3"/>
  <c r="U183" i="3" s="1"/>
  <c r="I183" i="3" a="1"/>
  <c r="I183" i="3" s="1"/>
  <c r="F183" i="3" a="1"/>
  <c r="F183" i="3" s="1"/>
  <c r="U182" i="3"/>
  <c r="T182" i="3"/>
  <c r="Q182" i="3"/>
  <c r="I182" i="3" a="1"/>
  <c r="I182" i="3" s="1"/>
  <c r="F182" i="3" a="1"/>
  <c r="F182" i="3"/>
  <c r="T181" i="3"/>
  <c r="Q181" i="3"/>
  <c r="U181" i="3" s="1"/>
  <c r="I181" i="3" a="1"/>
  <c r="I181" i="3"/>
  <c r="F181" i="3" a="1"/>
  <c r="F181" i="3"/>
  <c r="T180" i="3"/>
  <c r="Q180" i="3"/>
  <c r="U180" i="3" s="1"/>
  <c r="I180" i="3" a="1"/>
  <c r="I180" i="3"/>
  <c r="F180" i="3" a="1"/>
  <c r="F180" i="3" s="1"/>
  <c r="T179" i="3"/>
  <c r="Q179" i="3"/>
  <c r="U179" i="3" s="1"/>
  <c r="I179" i="3" a="1"/>
  <c r="I179" i="3" s="1"/>
  <c r="F179" i="3" a="1"/>
  <c r="F179" i="3"/>
  <c r="T178" i="3"/>
  <c r="U178" i="3" s="1"/>
  <c r="Q178" i="3"/>
  <c r="I178" i="3" a="1"/>
  <c r="I178" i="3"/>
  <c r="F178" i="3" a="1"/>
  <c r="F178" i="3"/>
  <c r="T177" i="3"/>
  <c r="Q177" i="3"/>
  <c r="U177" i="3" s="1"/>
  <c r="I177" i="3" a="1"/>
  <c r="I177" i="3" s="1"/>
  <c r="F177" i="3" a="1"/>
  <c r="F177" i="3" s="1"/>
  <c r="T176" i="3"/>
  <c r="Q176" i="3"/>
  <c r="U176" i="3" s="1"/>
  <c r="I176" i="3" a="1"/>
  <c r="I176" i="3" s="1"/>
  <c r="F176" i="3" a="1"/>
  <c r="F176" i="3"/>
  <c r="T175" i="3"/>
  <c r="Q175" i="3"/>
  <c r="I175" i="3" a="1"/>
  <c r="I175" i="3" s="1"/>
  <c r="F175" i="3" a="1"/>
  <c r="F175" i="3"/>
  <c r="T174" i="3"/>
  <c r="Q174" i="3"/>
  <c r="U174" i="3" s="1"/>
  <c r="I174" i="3" a="1"/>
  <c r="I174" i="3" s="1"/>
  <c r="F174" i="3" a="1"/>
  <c r="F174" i="3"/>
  <c r="T173" i="3"/>
  <c r="U173" i="3" s="1"/>
  <c r="Q173" i="3"/>
  <c r="I173" i="3" a="1"/>
  <c r="I173" i="3" s="1"/>
  <c r="F173" i="3" a="1"/>
  <c r="F173" i="3"/>
  <c r="T172" i="3"/>
  <c r="Q172" i="3"/>
  <c r="U172" i="3" s="1"/>
  <c r="I172" i="3" a="1"/>
  <c r="I172" i="3" s="1"/>
  <c r="F172" i="3" a="1"/>
  <c r="F172" i="3" s="1"/>
  <c r="U171" i="3"/>
  <c r="T171" i="3"/>
  <c r="Q171" i="3"/>
  <c r="I171" i="3" a="1"/>
  <c r="I171" i="3" s="1"/>
  <c r="F171" i="3" a="1"/>
  <c r="F171" i="3"/>
  <c r="U170" i="3"/>
  <c r="T170" i="3"/>
  <c r="Q170" i="3"/>
  <c r="I170" i="3" a="1"/>
  <c r="I170" i="3"/>
  <c r="F170" i="3" a="1"/>
  <c r="F170" i="3"/>
  <c r="T169" i="3"/>
  <c r="Q169" i="3"/>
  <c r="U169" i="3" s="1"/>
  <c r="I169" i="3" a="1"/>
  <c r="I169" i="3" s="1"/>
  <c r="F169" i="3" a="1"/>
  <c r="F169" i="3" s="1"/>
  <c r="U168" i="3"/>
  <c r="T168" i="3"/>
  <c r="Q168" i="3"/>
  <c r="I168" i="3" a="1"/>
  <c r="I168" i="3" s="1"/>
  <c r="F168" i="3" a="1"/>
  <c r="F168" i="3"/>
  <c r="T167" i="3"/>
  <c r="Q167" i="3"/>
  <c r="U167" i="3" s="1"/>
  <c r="I167" i="3" a="1"/>
  <c r="I167" i="3"/>
  <c r="F167" i="3" a="1"/>
  <c r="F167" i="3" s="1"/>
  <c r="T166" i="3"/>
  <c r="Q166" i="3"/>
  <c r="U166" i="3" s="1"/>
  <c r="I166" i="3" a="1"/>
  <c r="I166" i="3" s="1"/>
  <c r="F166" i="3" a="1"/>
  <c r="F166" i="3"/>
  <c r="U165" i="3"/>
  <c r="T165" i="3"/>
  <c r="Q165" i="3"/>
  <c r="I165" i="3" a="1"/>
  <c r="I165" i="3"/>
  <c r="F165" i="3" a="1"/>
  <c r="F165" i="3" s="1"/>
  <c r="U164" i="3"/>
  <c r="T164" i="3"/>
  <c r="Q164" i="3"/>
  <c r="I164" i="3" a="1"/>
  <c r="I164" i="3"/>
  <c r="F164" i="3" a="1"/>
  <c r="F164" i="3" s="1"/>
  <c r="T163" i="3"/>
  <c r="Q163" i="3"/>
  <c r="I163" i="3" a="1"/>
  <c r="I163" i="3"/>
  <c r="F163" i="3" a="1"/>
  <c r="F163" i="3"/>
  <c r="U162" i="3"/>
  <c r="T162" i="3"/>
  <c r="Q162" i="3"/>
  <c r="I162" i="3" a="1"/>
  <c r="I162" i="3"/>
  <c r="F162" i="3" a="1"/>
  <c r="F162" i="3"/>
  <c r="U161" i="3"/>
  <c r="T161" i="3"/>
  <c r="Q161" i="3"/>
  <c r="I161" i="3" a="1"/>
  <c r="I161" i="3" s="1"/>
  <c r="F161" i="3" a="1"/>
  <c r="F161" i="3"/>
  <c r="T160" i="3"/>
  <c r="Q160" i="3"/>
  <c r="U160" i="3" s="1"/>
  <c r="I160" i="3" a="1"/>
  <c r="I160" i="3"/>
  <c r="F160" i="3" a="1"/>
  <c r="F160" i="3" s="1"/>
  <c r="T159" i="3"/>
  <c r="Q159" i="3"/>
  <c r="I159" i="3" a="1"/>
  <c r="I159" i="3" s="1"/>
  <c r="F159" i="3" a="1"/>
  <c r="F159" i="3"/>
  <c r="U158" i="3"/>
  <c r="T158" i="3"/>
  <c r="Q158" i="3"/>
  <c r="I158" i="3" a="1"/>
  <c r="I158" i="3"/>
  <c r="F158" i="3" a="1"/>
  <c r="F158" i="3" s="1"/>
  <c r="T157" i="3"/>
  <c r="U157" i="3" s="1"/>
  <c r="Q157" i="3"/>
  <c r="I157" i="3" a="1"/>
  <c r="I157" i="3" s="1"/>
  <c r="F157" i="3" a="1"/>
  <c r="F157" i="3" s="1"/>
  <c r="T156" i="3"/>
  <c r="Q156" i="3"/>
  <c r="U156" i="3" s="1"/>
  <c r="I156" i="3" a="1"/>
  <c r="I156" i="3"/>
  <c r="F156" i="3" a="1"/>
  <c r="F156" i="3"/>
  <c r="T155" i="3"/>
  <c r="Q155" i="3"/>
  <c r="U155" i="3" s="1"/>
  <c r="I155" i="3" a="1"/>
  <c r="I155" i="3" s="1"/>
  <c r="F155" i="3" a="1"/>
  <c r="F155" i="3" s="1"/>
  <c r="U154" i="3"/>
  <c r="T154" i="3"/>
  <c r="Q154" i="3"/>
  <c r="I154" i="3" a="1"/>
  <c r="I154" i="3"/>
  <c r="F154" i="3" a="1"/>
  <c r="F154" i="3" s="1"/>
  <c r="T153" i="3"/>
  <c r="Q153" i="3"/>
  <c r="U153" i="3" s="1"/>
  <c r="I153" i="3" a="1"/>
  <c r="I153" i="3" s="1"/>
  <c r="F153" i="3" a="1"/>
  <c r="F153" i="3"/>
  <c r="T152" i="3"/>
  <c r="Q152" i="3"/>
  <c r="U152" i="3" s="1"/>
  <c r="I152" i="3" a="1"/>
  <c r="I152" i="3" s="1"/>
  <c r="F152" i="3" a="1"/>
  <c r="F152" i="3"/>
  <c r="U151" i="3"/>
  <c r="T151" i="3"/>
  <c r="Q151" i="3"/>
  <c r="I151" i="3" a="1"/>
  <c r="I151" i="3"/>
  <c r="F151" i="3" a="1"/>
  <c r="F151" i="3" s="1"/>
  <c r="T150" i="3"/>
  <c r="Q150" i="3"/>
  <c r="U150" i="3" s="1"/>
  <c r="I150" i="3" a="1"/>
  <c r="I150" i="3"/>
  <c r="F150" i="3" a="1"/>
  <c r="F150" i="3" s="1"/>
  <c r="T149" i="3"/>
  <c r="Q149" i="3"/>
  <c r="U149" i="3" s="1"/>
  <c r="I149" i="3" a="1"/>
  <c r="I149" i="3"/>
  <c r="F149" i="3" a="1"/>
  <c r="F149" i="3"/>
  <c r="U148" i="3"/>
  <c r="T148" i="3"/>
  <c r="Q148" i="3"/>
  <c r="I148" i="3" a="1"/>
  <c r="I148" i="3" s="1"/>
  <c r="F148" i="3" a="1"/>
  <c r="F148" i="3"/>
  <c r="U147" i="3"/>
  <c r="T147" i="3"/>
  <c r="Q147" i="3"/>
  <c r="I147" i="3" a="1"/>
  <c r="I147" i="3"/>
  <c r="F147" i="3" a="1"/>
  <c r="F147" i="3"/>
  <c r="T146" i="3"/>
  <c r="Q146" i="3"/>
  <c r="U146" i="3" s="1"/>
  <c r="I146" i="3" a="1"/>
  <c r="I146" i="3" s="1"/>
  <c r="F146" i="3" a="1"/>
  <c r="F146" i="3" s="1"/>
  <c r="T145" i="3"/>
  <c r="Q145" i="3"/>
  <c r="U145" i="3" s="1"/>
  <c r="I145" i="3" a="1"/>
  <c r="I145" i="3" s="1"/>
  <c r="F145" i="3" a="1"/>
  <c r="F145" i="3"/>
  <c r="T144" i="3"/>
  <c r="Q144" i="3"/>
  <c r="U144" i="3" s="1"/>
  <c r="I144" i="3" a="1"/>
  <c r="I144" i="3"/>
  <c r="F144" i="3" a="1"/>
  <c r="F144" i="3" s="1"/>
  <c r="U143" i="3"/>
  <c r="T143" i="3"/>
  <c r="Q143" i="3"/>
  <c r="I143" i="3" a="1"/>
  <c r="I143" i="3" s="1"/>
  <c r="F143" i="3" a="1"/>
  <c r="F143" i="3" s="1"/>
  <c r="T142" i="3"/>
  <c r="U142" i="3" s="1"/>
  <c r="Q142" i="3"/>
  <c r="I142" i="3" a="1"/>
  <c r="I142" i="3" s="1"/>
  <c r="F142" i="3" a="1"/>
  <c r="F142" i="3"/>
  <c r="T141" i="3"/>
  <c r="Q141" i="3"/>
  <c r="U141" i="3" s="1"/>
  <c r="I141" i="3" a="1"/>
  <c r="I141" i="3"/>
  <c r="F141" i="3" a="1"/>
  <c r="F141" i="3"/>
  <c r="U140" i="3"/>
  <c r="T140" i="3"/>
  <c r="Q140" i="3"/>
  <c r="I140" i="3" a="1"/>
  <c r="I140" i="3" s="1"/>
  <c r="F140" i="3" a="1"/>
  <c r="F140" i="3" s="1"/>
  <c r="T139" i="3"/>
  <c r="Q139" i="3"/>
  <c r="I139" i="3" a="1"/>
  <c r="I139" i="3"/>
  <c r="F139" i="3" a="1"/>
  <c r="F139" i="3"/>
  <c r="T138" i="3"/>
  <c r="Q138" i="3"/>
  <c r="U138" i="3" s="1"/>
  <c r="I138" i="3" a="1"/>
  <c r="I138" i="3"/>
  <c r="F138" i="3" a="1"/>
  <c r="F138" i="3" s="1"/>
  <c r="T137" i="3"/>
  <c r="Q137" i="3"/>
  <c r="U137" i="3" s="1"/>
  <c r="I137" i="3" a="1"/>
  <c r="I137" i="3"/>
  <c r="F137" i="3" a="1"/>
  <c r="F137" i="3" s="1"/>
  <c r="T136" i="3"/>
  <c r="Q136" i="3"/>
  <c r="U136" i="3" s="1"/>
  <c r="I136" i="3" a="1"/>
  <c r="I136" i="3"/>
  <c r="F136" i="3" a="1"/>
  <c r="F136" i="3"/>
  <c r="U135" i="3"/>
  <c r="T135" i="3"/>
  <c r="Q135" i="3"/>
  <c r="I135" i="3" a="1"/>
  <c r="I135" i="3"/>
  <c r="F135" i="3" a="1"/>
  <c r="F135" i="3"/>
  <c r="T134" i="3"/>
  <c r="Q134" i="3"/>
  <c r="U134" i="3" s="1"/>
  <c r="I134" i="3" a="1"/>
  <c r="I134" i="3"/>
  <c r="F134" i="3" a="1"/>
  <c r="F134" i="3"/>
  <c r="T133" i="3"/>
  <c r="Q133" i="3"/>
  <c r="U133" i="3" s="1"/>
  <c r="I133" i="3" a="1"/>
  <c r="I133" i="3"/>
  <c r="F133" i="3" a="1"/>
  <c r="F133" i="3"/>
  <c r="T132" i="3"/>
  <c r="Q132" i="3"/>
  <c r="U132" i="3" s="1"/>
  <c r="I132" i="3" a="1"/>
  <c r="I132" i="3" s="1"/>
  <c r="F132" i="3" a="1"/>
  <c r="F132" i="3"/>
  <c r="T131" i="3"/>
  <c r="U131" i="3" s="1"/>
  <c r="Q131" i="3"/>
  <c r="I131" i="3" a="1"/>
  <c r="I131" i="3"/>
  <c r="F131" i="3" a="1"/>
  <c r="F131" i="3"/>
  <c r="T130" i="3"/>
  <c r="Q130" i="3"/>
  <c r="U130" i="3" s="1"/>
  <c r="I130" i="3" a="1"/>
  <c r="I130" i="3"/>
  <c r="F130" i="3" a="1"/>
  <c r="F130" i="3" s="1"/>
  <c r="T129" i="3"/>
  <c r="Q129" i="3"/>
  <c r="U129" i="3" s="1"/>
  <c r="I129" i="3" a="1"/>
  <c r="I129" i="3" s="1"/>
  <c r="F129" i="3" a="1"/>
  <c r="F129" i="3"/>
  <c r="T128" i="3"/>
  <c r="Q128" i="3"/>
  <c r="U128" i="3" s="1"/>
  <c r="I128" i="3" a="1"/>
  <c r="I128" i="3"/>
  <c r="F128" i="3" a="1"/>
  <c r="F128" i="3" s="1"/>
  <c r="T127" i="3"/>
  <c r="Q127" i="3"/>
  <c r="U127" i="3" s="1"/>
  <c r="I127" i="3" a="1"/>
  <c r="I127" i="3" s="1"/>
  <c r="F127" i="3" a="1"/>
  <c r="F127" i="3" s="1"/>
  <c r="U126" i="3"/>
  <c r="T126" i="3"/>
  <c r="Q126" i="3"/>
  <c r="I126" i="3" a="1"/>
  <c r="I126" i="3" s="1"/>
  <c r="F126" i="3" a="1"/>
  <c r="F126" i="3"/>
  <c r="T125" i="3"/>
  <c r="Q125" i="3"/>
  <c r="U125" i="3" s="1"/>
  <c r="I125" i="3" a="1"/>
  <c r="I125" i="3"/>
  <c r="F125" i="3" a="1"/>
  <c r="F125" i="3"/>
  <c r="T124" i="3"/>
  <c r="Q124" i="3"/>
  <c r="U124" i="3" s="1"/>
  <c r="I124" i="3" a="1"/>
  <c r="I124" i="3" s="1"/>
  <c r="F124" i="3" a="1"/>
  <c r="F124" i="3" s="1"/>
  <c r="T123" i="3"/>
  <c r="Q123" i="3"/>
  <c r="U123" i="3" s="1"/>
  <c r="I123" i="3" a="1"/>
  <c r="I123" i="3"/>
  <c r="F123" i="3" a="1"/>
  <c r="F123" i="3"/>
  <c r="U122" i="3"/>
  <c r="T122" i="3"/>
  <c r="Q122" i="3"/>
  <c r="I122" i="3" a="1"/>
  <c r="I122" i="3"/>
  <c r="F122" i="3" a="1"/>
  <c r="F122" i="3" s="1"/>
  <c r="T121" i="3"/>
  <c r="Q121" i="3"/>
  <c r="U121" i="3" s="1"/>
  <c r="I121" i="3" a="1"/>
  <c r="I121" i="3" s="1"/>
  <c r="F121" i="3" a="1"/>
  <c r="F121" i="3"/>
  <c r="T120" i="3"/>
  <c r="U120" i="3" s="1"/>
  <c r="Q120" i="3"/>
  <c r="I120" i="3" a="1"/>
  <c r="I120" i="3" s="1"/>
  <c r="F120" i="3" a="1"/>
  <c r="F120" i="3"/>
  <c r="U119" i="3"/>
  <c r="T119" i="3"/>
  <c r="Q119" i="3"/>
  <c r="I119" i="3" a="1"/>
  <c r="I119" i="3"/>
  <c r="F119" i="3" a="1"/>
  <c r="F119" i="3" s="1"/>
  <c r="U118" i="3"/>
  <c r="T118" i="3"/>
  <c r="Q118" i="3"/>
  <c r="I118" i="3" a="1"/>
  <c r="I118" i="3" s="1"/>
  <c r="F118" i="3" a="1"/>
  <c r="F118" i="3" s="1"/>
  <c r="T117" i="3"/>
  <c r="Q117" i="3"/>
  <c r="U117" i="3" s="1"/>
  <c r="I117" i="3" a="1"/>
  <c r="I117" i="3"/>
  <c r="F117" i="3" a="1"/>
  <c r="F117" i="3"/>
  <c r="U116" i="3"/>
  <c r="T116" i="3"/>
  <c r="Q116" i="3"/>
  <c r="I116" i="3" a="1"/>
  <c r="I116" i="3" s="1"/>
  <c r="F116" i="3" a="1"/>
  <c r="F116" i="3" s="1"/>
  <c r="U115" i="3"/>
  <c r="T115" i="3"/>
  <c r="Q115" i="3"/>
  <c r="I115" i="3" a="1"/>
  <c r="I115" i="3"/>
  <c r="F115" i="3" a="1"/>
  <c r="F115" i="3"/>
  <c r="T114" i="3"/>
  <c r="Q114" i="3"/>
  <c r="U114" i="3" s="1"/>
  <c r="I114" i="3" a="1"/>
  <c r="I114" i="3"/>
  <c r="F114" i="3" a="1"/>
  <c r="F114" i="3" s="1"/>
  <c r="T113" i="3"/>
  <c r="U113" i="3" s="1"/>
  <c r="Q113" i="3"/>
  <c r="I113" i="3" a="1"/>
  <c r="I113" i="3" s="1"/>
  <c r="F113" i="3" a="1"/>
  <c r="F113" i="3"/>
  <c r="T112" i="3"/>
  <c r="Q112" i="3"/>
  <c r="U112" i="3" s="1"/>
  <c r="I112" i="3" a="1"/>
  <c r="I112" i="3"/>
  <c r="F112" i="3" a="1"/>
  <c r="F112" i="3"/>
  <c r="T111" i="3"/>
  <c r="Q111" i="3"/>
  <c r="U111" i="3" s="1"/>
  <c r="I111" i="3" a="1"/>
  <c r="I111" i="3"/>
  <c r="F111" i="3" a="1"/>
  <c r="F111" i="3"/>
  <c r="U110" i="3"/>
  <c r="T110" i="3"/>
  <c r="Q110" i="3"/>
  <c r="I110" i="3" a="1"/>
  <c r="I110" i="3" s="1"/>
  <c r="F110" i="3" a="1"/>
  <c r="F110" i="3"/>
  <c r="T109" i="3"/>
  <c r="Q109" i="3"/>
  <c r="U109" i="3" s="1"/>
  <c r="I109" i="3" a="1"/>
  <c r="I109" i="3"/>
  <c r="F109" i="3" a="1"/>
  <c r="F109" i="3"/>
  <c r="U108" i="3"/>
  <c r="T108" i="3"/>
  <c r="Q108" i="3"/>
  <c r="I108" i="3" a="1"/>
  <c r="I108" i="3" s="1"/>
  <c r="F108" i="3" a="1"/>
  <c r="F108" i="3" s="1"/>
  <c r="T107" i="3"/>
  <c r="Q107" i="3"/>
  <c r="U107" i="3" s="1"/>
  <c r="I107" i="3" a="1"/>
  <c r="I107" i="3"/>
  <c r="F107" i="3" a="1"/>
  <c r="F107" i="3"/>
  <c r="T106" i="3"/>
  <c r="Q106" i="3"/>
  <c r="U106" i="3" s="1"/>
  <c r="I106" i="3" a="1"/>
  <c r="I106" i="3" s="1"/>
  <c r="F106" i="3" a="1"/>
  <c r="F106" i="3" s="1"/>
  <c r="T105" i="3"/>
  <c r="Q105" i="3"/>
  <c r="U105" i="3" s="1"/>
  <c r="I105" i="3" a="1"/>
  <c r="I105" i="3" s="1"/>
  <c r="F105" i="3" a="1"/>
  <c r="F105" i="3"/>
  <c r="T104" i="3"/>
  <c r="Q104" i="3"/>
  <c r="U104" i="3" s="1"/>
  <c r="I104" i="3" a="1"/>
  <c r="I104" i="3"/>
  <c r="F104" i="3" a="1"/>
  <c r="F104" i="3"/>
  <c r="U103" i="3"/>
  <c r="T103" i="3"/>
  <c r="Q103" i="3"/>
  <c r="I103" i="3" a="1"/>
  <c r="I103" i="3"/>
  <c r="F103" i="3" a="1"/>
  <c r="F103" i="3" s="1"/>
  <c r="T102" i="3"/>
  <c r="Q102" i="3"/>
  <c r="U102" i="3" s="1"/>
  <c r="I102" i="3" a="1"/>
  <c r="I102" i="3" s="1"/>
  <c r="F102" i="3" a="1"/>
  <c r="F102" i="3"/>
  <c r="T101" i="3"/>
  <c r="Q101" i="3"/>
  <c r="U101" i="3" s="1"/>
  <c r="I101" i="3" a="1"/>
  <c r="I101" i="3"/>
  <c r="F101" i="3" a="1"/>
  <c r="F101" i="3"/>
  <c r="U100" i="3"/>
  <c r="T100" i="3"/>
  <c r="Q100" i="3"/>
  <c r="I100" i="3" a="1"/>
  <c r="I100" i="3"/>
  <c r="F100" i="3" a="1"/>
  <c r="F100" i="3" s="1"/>
  <c r="T99" i="3"/>
  <c r="Q99" i="3"/>
  <c r="U99" i="3" s="1"/>
  <c r="I99" i="3" a="1"/>
  <c r="I99" i="3"/>
  <c r="F99" i="3" a="1"/>
  <c r="F99" i="3"/>
  <c r="T98" i="3"/>
  <c r="Q98" i="3"/>
  <c r="U98" i="3" s="1"/>
  <c r="I98" i="3" a="1"/>
  <c r="I98" i="3" s="1"/>
  <c r="F98" i="3" a="1"/>
  <c r="F98" i="3"/>
  <c r="T97" i="3"/>
  <c r="U97" i="3" s="1"/>
  <c r="Q97" i="3"/>
  <c r="I97" i="3" a="1"/>
  <c r="I97" i="3"/>
  <c r="F97" i="3" a="1"/>
  <c r="F97" i="3"/>
  <c r="T96" i="3"/>
  <c r="Q96" i="3"/>
  <c r="U96" i="3" s="1"/>
  <c r="I96" i="3" a="1"/>
  <c r="I96" i="3"/>
  <c r="F96" i="3" a="1"/>
  <c r="F96" i="3" s="1"/>
  <c r="T95" i="3"/>
  <c r="Q95" i="3"/>
  <c r="U95" i="3" s="1"/>
  <c r="I95" i="3" a="1"/>
  <c r="I95" i="3"/>
  <c r="F95" i="3" a="1"/>
  <c r="F95" i="3"/>
  <c r="U94" i="3"/>
  <c r="T94" i="3"/>
  <c r="Q94" i="3"/>
  <c r="I94" i="3" a="1"/>
  <c r="I94" i="3" s="1"/>
  <c r="F94" i="3" a="1"/>
  <c r="F94" i="3"/>
  <c r="T93" i="3"/>
  <c r="Q93" i="3"/>
  <c r="U93" i="3" s="1"/>
  <c r="I93" i="3" a="1"/>
  <c r="I93" i="3"/>
  <c r="F93" i="3" a="1"/>
  <c r="F93" i="3"/>
  <c r="T92" i="3"/>
  <c r="Q92" i="3"/>
  <c r="U92" i="3" s="1"/>
  <c r="I92" i="3" a="1"/>
  <c r="I92" i="3" s="1"/>
  <c r="F92" i="3" a="1"/>
  <c r="F92" i="3" s="1"/>
  <c r="T91" i="3"/>
  <c r="Q91" i="3"/>
  <c r="U91" i="3" s="1"/>
  <c r="I91" i="3" a="1"/>
  <c r="I91" i="3"/>
  <c r="F91" i="3" a="1"/>
  <c r="F91" i="3"/>
  <c r="U90" i="3"/>
  <c r="T90" i="3"/>
  <c r="Q90" i="3"/>
  <c r="I90" i="3" a="1"/>
  <c r="I90" i="3"/>
  <c r="F90" i="3" a="1"/>
  <c r="F90" i="3" s="1"/>
  <c r="T89" i="3"/>
  <c r="Q89" i="3"/>
  <c r="U89" i="3" s="1"/>
  <c r="I89" i="3" a="1"/>
  <c r="I89" i="3" s="1"/>
  <c r="F89" i="3" a="1"/>
  <c r="F89" i="3"/>
  <c r="T88" i="3"/>
  <c r="U88" i="3" s="1"/>
  <c r="Q88" i="3"/>
  <c r="I88" i="3" a="1"/>
  <c r="I88" i="3" s="1"/>
  <c r="F88" i="3" a="1"/>
  <c r="F88" i="3"/>
  <c r="U87" i="3"/>
  <c r="T87" i="3"/>
  <c r="Q87" i="3"/>
  <c r="I87" i="3" a="1"/>
  <c r="I87" i="3"/>
  <c r="F87" i="3" a="1"/>
  <c r="F87" i="3"/>
  <c r="T86" i="3"/>
  <c r="Q86" i="3"/>
  <c r="U86" i="3" s="1"/>
  <c r="I86" i="3" a="1"/>
  <c r="I86" i="3" s="1"/>
  <c r="F86" i="3" a="1"/>
  <c r="F86" i="3" s="1"/>
  <c r="T85" i="3"/>
  <c r="Q85" i="3"/>
  <c r="U85" i="3" s="1"/>
  <c r="I85" i="3" a="1"/>
  <c r="I85" i="3"/>
  <c r="F85" i="3" a="1"/>
  <c r="F85" i="3"/>
  <c r="U84" i="3"/>
  <c r="T84" i="3"/>
  <c r="Q84" i="3"/>
  <c r="I84" i="3" a="1"/>
  <c r="I84" i="3"/>
  <c r="F84" i="3" a="1"/>
  <c r="F84" i="3" s="1"/>
  <c r="U83" i="3"/>
  <c r="T83" i="3"/>
  <c r="Q83" i="3"/>
  <c r="I83" i="3" a="1"/>
  <c r="I83" i="3"/>
  <c r="F83" i="3" a="1"/>
  <c r="F83" i="3"/>
  <c r="T82" i="3"/>
  <c r="Q82" i="3"/>
  <c r="U82" i="3" s="1"/>
  <c r="I82" i="3" a="1"/>
  <c r="I82" i="3" s="1"/>
  <c r="F82" i="3" a="1"/>
  <c r="F82" i="3"/>
  <c r="T81" i="3"/>
  <c r="U81" i="3" s="1"/>
  <c r="Q81" i="3"/>
  <c r="I81" i="3" a="1"/>
  <c r="I81" i="3" s="1"/>
  <c r="F81" i="3" a="1"/>
  <c r="F81" i="3"/>
  <c r="T80" i="3"/>
  <c r="Q80" i="3"/>
  <c r="U80" i="3" s="1"/>
  <c r="I80" i="3" a="1"/>
  <c r="I80" i="3"/>
  <c r="F80" i="3" a="1"/>
  <c r="F80" i="3"/>
  <c r="U79" i="3"/>
  <c r="T79" i="3"/>
  <c r="Q79" i="3"/>
  <c r="I79" i="3" a="1"/>
  <c r="I79" i="3" s="1"/>
  <c r="F79" i="3" a="1"/>
  <c r="F79" i="3"/>
  <c r="U78" i="3"/>
  <c r="T78" i="3"/>
  <c r="Q78" i="3"/>
  <c r="I78" i="3" a="1"/>
  <c r="I78" i="3" s="1"/>
  <c r="F78" i="3" a="1"/>
  <c r="F78" i="3"/>
  <c r="T77" i="3"/>
  <c r="Q77" i="3"/>
  <c r="U77" i="3" s="1"/>
  <c r="I77" i="3" a="1"/>
  <c r="I77" i="3" s="1"/>
  <c r="F77" i="3" a="1"/>
  <c r="F77" i="3"/>
  <c r="U76" i="3"/>
  <c r="T76" i="3"/>
  <c r="Q76" i="3"/>
  <c r="I76" i="3" a="1"/>
  <c r="I76" i="3" s="1"/>
  <c r="F76" i="3" a="1"/>
  <c r="F76" i="3" s="1"/>
  <c r="T75" i="3"/>
  <c r="Q75" i="3"/>
  <c r="U75" i="3" s="1"/>
  <c r="I75" i="3" a="1"/>
  <c r="I75" i="3"/>
  <c r="F75" i="3" a="1"/>
  <c r="F75" i="3"/>
  <c r="T74" i="3"/>
  <c r="U74" i="3" s="1"/>
  <c r="Q74" i="3"/>
  <c r="I74" i="3" a="1"/>
  <c r="I74" i="3"/>
  <c r="F74" i="3" a="1"/>
  <c r="F74" i="3" s="1"/>
  <c r="T73" i="3"/>
  <c r="Q73" i="3"/>
  <c r="U73" i="3" s="1"/>
  <c r="I73" i="3" a="1"/>
  <c r="I73" i="3" s="1"/>
  <c r="F73" i="3" a="1"/>
  <c r="F73" i="3"/>
  <c r="T72" i="3"/>
  <c r="Q72" i="3"/>
  <c r="U72" i="3" s="1"/>
  <c r="I72" i="3" a="1"/>
  <c r="I72" i="3"/>
  <c r="F72" i="3" a="1"/>
  <c r="F72" i="3"/>
  <c r="U71" i="3"/>
  <c r="T71" i="3"/>
  <c r="Q71" i="3"/>
  <c r="I71" i="3" a="1"/>
  <c r="I71" i="3"/>
  <c r="F71" i="3" a="1"/>
  <c r="F71" i="3" s="1"/>
  <c r="T70" i="3"/>
  <c r="Q70" i="3"/>
  <c r="U70" i="3" s="1"/>
  <c r="I70" i="3" a="1"/>
  <c r="I70" i="3"/>
  <c r="F70" i="3" a="1"/>
  <c r="F70" i="3"/>
  <c r="T69" i="3"/>
  <c r="Q69" i="3"/>
  <c r="U69" i="3" s="1"/>
  <c r="I69" i="3" a="1"/>
  <c r="I69" i="3"/>
  <c r="F69" i="3" a="1"/>
  <c r="F69" i="3"/>
  <c r="U68" i="3"/>
  <c r="T68" i="3"/>
  <c r="Q68" i="3"/>
  <c r="I68" i="3" a="1"/>
  <c r="I68" i="3"/>
  <c r="F68" i="3" a="1"/>
  <c r="F68" i="3"/>
  <c r="T67" i="3"/>
  <c r="Q67" i="3"/>
  <c r="U67" i="3" s="1"/>
  <c r="I67" i="3" a="1"/>
  <c r="I67" i="3"/>
  <c r="F67" i="3" a="1"/>
  <c r="F67" i="3"/>
  <c r="T66" i="3"/>
  <c r="Q66" i="3"/>
  <c r="U66" i="3" s="1"/>
  <c r="I66" i="3" a="1"/>
  <c r="I66" i="3" s="1"/>
  <c r="F66" i="3" a="1"/>
  <c r="F66" i="3"/>
  <c r="T65" i="3"/>
  <c r="Q65" i="3"/>
  <c r="U65" i="3" s="1"/>
  <c r="I65" i="3" a="1"/>
  <c r="I65" i="3"/>
  <c r="F65" i="3" a="1"/>
  <c r="F65" i="3"/>
  <c r="T64" i="3"/>
  <c r="Q64" i="3"/>
  <c r="U64" i="3" s="1"/>
  <c r="I64" i="3" a="1"/>
  <c r="I64" i="3"/>
  <c r="F64" i="3" a="1"/>
  <c r="F64" i="3"/>
  <c r="T63" i="3"/>
  <c r="Q63" i="3"/>
  <c r="U63" i="3" s="1"/>
  <c r="I63" i="3" a="1"/>
  <c r="I63" i="3" s="1"/>
  <c r="F63" i="3" a="1"/>
  <c r="F63" i="3"/>
  <c r="T62" i="3"/>
  <c r="U62" i="3" s="1"/>
  <c r="Q62" i="3"/>
  <c r="I62" i="3" a="1"/>
  <c r="I62" i="3" s="1"/>
  <c r="F62" i="3" a="1"/>
  <c r="F62" i="3"/>
  <c r="T61" i="3"/>
  <c r="Q61" i="3"/>
  <c r="I61" i="3" a="1"/>
  <c r="I61" i="3"/>
  <c r="F61" i="3" a="1"/>
  <c r="F61" i="3"/>
  <c r="T60" i="3"/>
  <c r="Q60" i="3"/>
  <c r="U60" i="3" s="1"/>
  <c r="I60" i="3" a="1"/>
  <c r="I60" i="3" s="1"/>
  <c r="F60" i="3" a="1"/>
  <c r="F60" i="3" s="1"/>
  <c r="T59" i="3"/>
  <c r="Q59" i="3"/>
  <c r="U59" i="3" s="1"/>
  <c r="I59" i="3" a="1"/>
  <c r="I59" i="3"/>
  <c r="F59" i="3" a="1"/>
  <c r="F59" i="3"/>
  <c r="U58" i="3"/>
  <c r="T58" i="3"/>
  <c r="Q58" i="3"/>
  <c r="I58" i="3" a="1"/>
  <c r="I58" i="3"/>
  <c r="F58" i="3" a="1"/>
  <c r="F58" i="3" s="1"/>
  <c r="T57" i="3"/>
  <c r="Q57" i="3"/>
  <c r="U57" i="3" s="1"/>
  <c r="I57" i="3" a="1"/>
  <c r="I57" i="3"/>
  <c r="F57" i="3" a="1"/>
  <c r="F57" i="3"/>
  <c r="T56" i="3"/>
  <c r="U56" i="3" s="1"/>
  <c r="Q56" i="3"/>
  <c r="I56" i="3" a="1"/>
  <c r="I56" i="3" s="1"/>
  <c r="F56" i="3" a="1"/>
  <c r="F56" i="3"/>
  <c r="U55" i="3"/>
  <c r="T55" i="3"/>
  <c r="Q55" i="3"/>
  <c r="I55" i="3" a="1"/>
  <c r="I55" i="3"/>
  <c r="F55" i="3" a="1"/>
  <c r="F55" i="3"/>
  <c r="T54" i="3"/>
  <c r="Q54" i="3"/>
  <c r="U54" i="3" s="1"/>
  <c r="I54" i="3" a="1"/>
  <c r="I54" i="3" s="1"/>
  <c r="F54" i="3" a="1"/>
  <c r="F54" i="3"/>
  <c r="T53" i="3"/>
  <c r="Q53" i="3"/>
  <c r="U53" i="3" s="1"/>
  <c r="I53" i="3" a="1"/>
  <c r="I53" i="3"/>
  <c r="F53" i="3" a="1"/>
  <c r="F53" i="3"/>
  <c r="T52" i="3"/>
  <c r="Q52" i="3"/>
  <c r="U52" i="3" s="1"/>
  <c r="I52" i="3" a="1"/>
  <c r="I52" i="3"/>
  <c r="F52" i="3" a="1"/>
  <c r="F52" i="3" s="1"/>
  <c r="T51" i="3"/>
  <c r="U51" i="3" s="1"/>
  <c r="Q51" i="3"/>
  <c r="I51" i="3" a="1"/>
  <c r="I51" i="3"/>
  <c r="F51" i="3" a="1"/>
  <c r="F51" i="3"/>
  <c r="T50" i="3"/>
  <c r="Q50" i="3"/>
  <c r="U50" i="3" s="1"/>
  <c r="I50" i="3" a="1"/>
  <c r="I50" i="3" s="1"/>
  <c r="F50" i="3" a="1"/>
  <c r="F50" i="3"/>
  <c r="T49" i="3"/>
  <c r="U49" i="3" s="1"/>
  <c r="Q49" i="3"/>
  <c r="I49" i="3" a="1"/>
  <c r="I49" i="3"/>
  <c r="F49" i="3" a="1"/>
  <c r="F49" i="3"/>
  <c r="T48" i="3"/>
  <c r="Q48" i="3"/>
  <c r="U48" i="3" s="1"/>
  <c r="I48" i="3" a="1"/>
  <c r="I48" i="3"/>
  <c r="F48" i="3" a="1"/>
  <c r="F48" i="3" s="1"/>
  <c r="T47" i="3"/>
  <c r="Q47" i="3"/>
  <c r="U47" i="3" s="1"/>
  <c r="I47" i="3" a="1"/>
  <c r="I47" i="3"/>
  <c r="F47" i="3" a="1"/>
  <c r="F47" i="3"/>
  <c r="U46" i="3"/>
  <c r="T46" i="3"/>
  <c r="Q46" i="3"/>
  <c r="I46" i="3" a="1"/>
  <c r="I46" i="3" s="1"/>
  <c r="F46" i="3" a="1"/>
  <c r="F46" i="3"/>
  <c r="T45" i="3"/>
  <c r="U45" i="3" s="1"/>
  <c r="Q45" i="3"/>
  <c r="I45" i="3" a="1"/>
  <c r="I45" i="3"/>
  <c r="F45" i="3" a="1"/>
  <c r="F45" i="3"/>
  <c r="T44" i="3"/>
  <c r="Q44" i="3"/>
  <c r="U44" i="3" s="1"/>
  <c r="I44" i="3" a="1"/>
  <c r="I44" i="3" s="1"/>
  <c r="F44" i="3" a="1"/>
  <c r="F44" i="3" s="1"/>
  <c r="T43" i="3"/>
  <c r="Q43" i="3"/>
  <c r="U43" i="3" s="1"/>
  <c r="I43" i="3" a="1"/>
  <c r="I43" i="3"/>
  <c r="F43" i="3" a="1"/>
  <c r="F43" i="3"/>
  <c r="T42" i="3"/>
  <c r="Q42" i="3"/>
  <c r="U42" i="3" s="1"/>
  <c r="I42" i="3" a="1"/>
  <c r="I42" i="3"/>
  <c r="F42" i="3" a="1"/>
  <c r="F42" i="3" s="1"/>
  <c r="T41" i="3"/>
  <c r="Q41" i="3"/>
  <c r="U41" i="3" s="1"/>
  <c r="I41" i="3" a="1"/>
  <c r="I41" i="3" s="1"/>
  <c r="F41" i="3" a="1"/>
  <c r="F41" i="3"/>
  <c r="U40" i="3"/>
  <c r="T40" i="3"/>
  <c r="Q40" i="3"/>
  <c r="I40" i="3" a="1"/>
  <c r="I40" i="3" s="1"/>
  <c r="F40" i="3" a="1"/>
  <c r="F40" i="3" s="1"/>
  <c r="U39" i="3"/>
  <c r="T39" i="3"/>
  <c r="Q39" i="3"/>
  <c r="I39" i="3" a="1"/>
  <c r="I39" i="3"/>
  <c r="F39" i="3" a="1"/>
  <c r="F39" i="3" s="1"/>
  <c r="T38" i="3"/>
  <c r="Q38" i="3"/>
  <c r="U38" i="3" s="1"/>
  <c r="I38" i="3" a="1"/>
  <c r="I38" i="3" s="1"/>
  <c r="F38" i="3" a="1"/>
  <c r="F38" i="3"/>
  <c r="U37" i="3"/>
  <c r="T37" i="3"/>
  <c r="Q37" i="3"/>
  <c r="I37" i="3" a="1"/>
  <c r="I37" i="3" s="1"/>
  <c r="F37" i="3" a="1"/>
  <c r="F37" i="3"/>
  <c r="T36" i="3"/>
  <c r="U36" i="3" s="1"/>
  <c r="Q36" i="3"/>
  <c r="I36" i="3" a="1"/>
  <c r="I36" i="3"/>
  <c r="F36" i="3" a="1"/>
  <c r="F36" i="3"/>
  <c r="U35" i="3"/>
  <c r="T35" i="3"/>
  <c r="Q35" i="3"/>
  <c r="I35" i="3" a="1"/>
  <c r="I35" i="3" s="1"/>
  <c r="F35" i="3" a="1"/>
  <c r="F35" i="3" s="1"/>
  <c r="T34" i="3"/>
  <c r="Q34" i="3"/>
  <c r="U34" i="3" s="1"/>
  <c r="I34" i="3" a="1"/>
  <c r="I34" i="3"/>
  <c r="F34" i="3" a="1"/>
  <c r="F34" i="3" s="1"/>
  <c r="T33" i="3"/>
  <c r="Q33" i="3"/>
  <c r="U33" i="3" s="1"/>
  <c r="I33" i="3" a="1"/>
  <c r="I33" i="3"/>
  <c r="F33" i="3" a="1"/>
  <c r="F33" i="3" s="1"/>
  <c r="U32" i="3"/>
  <c r="T32" i="3"/>
  <c r="Q32" i="3"/>
  <c r="I32" i="3" a="1"/>
  <c r="I32" i="3"/>
  <c r="F32" i="3" a="1"/>
  <c r="F32" i="3"/>
  <c r="U31" i="3"/>
  <c r="T31" i="3"/>
  <c r="Q31" i="3"/>
  <c r="I31" i="3" a="1"/>
  <c r="I31" i="3"/>
  <c r="F31" i="3" a="1"/>
  <c r="F31" i="3"/>
  <c r="U30" i="3"/>
  <c r="T30" i="3"/>
  <c r="Q30" i="3"/>
  <c r="I30" i="3" a="1"/>
  <c r="I30" i="3" s="1"/>
  <c r="F30" i="3" a="1"/>
  <c r="F30" i="3"/>
  <c r="T29" i="3"/>
  <c r="Q29" i="3"/>
  <c r="U29" i="3" s="1"/>
  <c r="I29" i="3" a="1"/>
  <c r="I29" i="3" s="1"/>
  <c r="F29" i="3" a="1"/>
  <c r="F29" i="3"/>
  <c r="T28" i="3"/>
  <c r="Q28" i="3"/>
  <c r="U28" i="3" s="1"/>
  <c r="I28" i="3" a="1"/>
  <c r="I28" i="3" s="1"/>
  <c r="F28" i="3" a="1"/>
  <c r="F28" i="3" s="1"/>
  <c r="T27" i="3"/>
  <c r="Q27" i="3"/>
  <c r="I27" i="3" a="1"/>
  <c r="I27" i="3"/>
  <c r="F27" i="3" a="1"/>
  <c r="F27" i="3" s="1"/>
  <c r="U26" i="3"/>
  <c r="T26" i="3"/>
  <c r="Q26" i="3"/>
  <c r="I26" i="3" a="1"/>
  <c r="I26" i="3"/>
  <c r="F26" i="3" a="1"/>
  <c r="F26" i="3" s="1"/>
  <c r="T25" i="3"/>
  <c r="Q25" i="3"/>
  <c r="U25" i="3" s="1"/>
  <c r="I25" i="3" a="1"/>
  <c r="I25" i="3"/>
  <c r="F25" i="3" a="1"/>
  <c r="F25" i="3" s="1"/>
  <c r="T24" i="3"/>
  <c r="Q24" i="3"/>
  <c r="U24" i="3" s="1"/>
  <c r="I24" i="3" a="1"/>
  <c r="I24" i="3"/>
  <c r="F24" i="3" a="1"/>
  <c r="F24" i="3" s="1"/>
  <c r="U23" i="3"/>
  <c r="T23" i="3"/>
  <c r="Q23" i="3"/>
  <c r="I23" i="3" a="1"/>
  <c r="I23" i="3"/>
  <c r="F23" i="3" a="1"/>
  <c r="F23" i="3"/>
  <c r="T22" i="3"/>
  <c r="U22" i="3" s="1"/>
  <c r="Q22" i="3"/>
  <c r="I22" i="3" a="1"/>
  <c r="I22" i="3"/>
  <c r="F22" i="3" a="1"/>
  <c r="F22" i="3"/>
  <c r="U21" i="3"/>
  <c r="T21" i="3"/>
  <c r="Q21" i="3"/>
  <c r="I21" i="3" a="1"/>
  <c r="I21" i="3" s="1"/>
  <c r="F21" i="3" a="1"/>
  <c r="F21" i="3"/>
  <c r="T20" i="3"/>
  <c r="Q20" i="3"/>
  <c r="U20" i="3" s="1"/>
  <c r="I20" i="3" a="1"/>
  <c r="I20" i="3"/>
  <c r="F20" i="3" a="1"/>
  <c r="F20" i="3" s="1"/>
  <c r="U19" i="3"/>
  <c r="T19" i="3"/>
  <c r="Q19" i="3"/>
  <c r="I19" i="3" a="1"/>
  <c r="I19" i="3" s="1"/>
  <c r="F19" i="3" a="1"/>
  <c r="F19" i="3" s="1"/>
  <c r="T18" i="3"/>
  <c r="Q18" i="3"/>
  <c r="U18" i="3" s="1"/>
  <c r="I18" i="3" a="1"/>
  <c r="I18" i="3"/>
  <c r="F18" i="3" a="1"/>
  <c r="F18" i="3"/>
  <c r="T17" i="3"/>
  <c r="Q17" i="3"/>
  <c r="U17" i="3" s="1"/>
  <c r="I17" i="3" a="1"/>
  <c r="I17" i="3" s="1"/>
  <c r="F17" i="3" a="1"/>
  <c r="F17" i="3"/>
  <c r="U16" i="3"/>
  <c r="T16" i="3"/>
  <c r="Q16" i="3"/>
  <c r="I16" i="3" a="1"/>
  <c r="I16" i="3"/>
  <c r="F16" i="3" a="1"/>
  <c r="F16" i="3"/>
  <c r="T15" i="3"/>
  <c r="Q15" i="3"/>
  <c r="U15" i="3" s="1"/>
  <c r="I15" i="3" a="1"/>
  <c r="I15" i="3"/>
  <c r="F15" i="3" a="1"/>
  <c r="F15" i="3" s="1"/>
  <c r="T14" i="3"/>
  <c r="U14" i="3" s="1"/>
  <c r="Q14" i="3"/>
  <c r="I14" i="3" a="1"/>
  <c r="I14" i="3" s="1"/>
  <c r="F14" i="3" a="1"/>
  <c r="F14" i="3"/>
  <c r="T13" i="3"/>
  <c r="Q13" i="3"/>
  <c r="U13" i="3" s="1"/>
  <c r="I13" i="3" a="1"/>
  <c r="I13" i="3"/>
  <c r="F13" i="3" a="1"/>
  <c r="F13" i="3"/>
  <c r="T12" i="3"/>
  <c r="U12" i="3" s="1"/>
  <c r="Q12" i="3"/>
  <c r="I12" i="3" a="1"/>
  <c r="I12" i="3" s="1"/>
  <c r="F12" i="3" a="1"/>
  <c r="F12" i="3" s="1"/>
  <c r="T11" i="3"/>
  <c r="Q11" i="3"/>
  <c r="I11" i="3" a="1"/>
  <c r="I11" i="3"/>
  <c r="F11" i="3" a="1"/>
  <c r="F11" i="3"/>
  <c r="T10" i="3"/>
  <c r="Q10" i="3"/>
  <c r="U10" i="3" s="1"/>
  <c r="I10" i="3" a="1"/>
  <c r="I10" i="3"/>
  <c r="F10" i="3" a="1"/>
  <c r="F10" i="3" s="1"/>
  <c r="T9" i="3"/>
  <c r="Q9" i="3"/>
  <c r="U9" i="3" s="1"/>
  <c r="I9" i="3" a="1"/>
  <c r="I9" i="3"/>
  <c r="F9" i="3" a="1"/>
  <c r="F9" i="3" s="1"/>
  <c r="T8" i="3"/>
  <c r="Q8" i="3"/>
  <c r="U8" i="3" s="1"/>
  <c r="I8" i="3" a="1"/>
  <c r="I8" i="3"/>
  <c r="F8" i="3" a="1"/>
  <c r="F8" i="3"/>
  <c r="U7" i="3"/>
  <c r="T7" i="3"/>
  <c r="Q7" i="3"/>
  <c r="I7" i="3" a="1"/>
  <c r="I7" i="3"/>
  <c r="F7" i="3" a="1"/>
  <c r="F7" i="3" s="1"/>
  <c r="U6" i="3"/>
  <c r="T6" i="3"/>
  <c r="Q6" i="3"/>
  <c r="I6" i="3" a="1"/>
  <c r="I6" i="3"/>
  <c r="F6" i="3" a="1"/>
  <c r="F6" i="3"/>
  <c r="T5" i="3"/>
  <c r="Q5" i="3"/>
  <c r="U5" i="3" s="1"/>
  <c r="I5" i="3" a="1"/>
  <c r="I5" i="3" s="1"/>
  <c r="F5" i="3" a="1"/>
  <c r="F5" i="3"/>
  <c r="T4" i="3"/>
  <c r="U4" i="3" s="1"/>
  <c r="Q4" i="3"/>
  <c r="I4" i="3" a="1"/>
  <c r="I4" i="3" s="1"/>
  <c r="F4" i="3" a="1"/>
  <c r="F4" i="3"/>
  <c r="U3" i="3"/>
  <c r="T3" i="3"/>
  <c r="Q3" i="3"/>
  <c r="I3" i="3" a="1"/>
  <c r="I3" i="3"/>
  <c r="F3" i="3" a="1"/>
  <c r="F3" i="3" s="1"/>
  <c r="T2" i="3"/>
  <c r="Q2" i="3"/>
  <c r="U2" i="3" s="1"/>
  <c r="I2" i="3" a="1"/>
  <c r="I2" i="3"/>
  <c r="F2" i="3" a="1"/>
  <c r="F2" i="3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Y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Y239" i="2"/>
  <c r="X238" i="2"/>
  <c r="X237" i="2"/>
  <c r="X236" i="2"/>
  <c r="X235" i="2"/>
  <c r="M235" i="2" a="1"/>
  <c r="M235" i="2" s="1"/>
  <c r="J235" i="2" a="1"/>
  <c r="J235" i="2" s="1"/>
  <c r="X234" i="2"/>
  <c r="M234" i="2" a="1"/>
  <c r="M234" i="2" s="1"/>
  <c r="J234" i="2" a="1"/>
  <c r="J234" i="2"/>
  <c r="X233" i="2"/>
  <c r="M233" i="2" a="1"/>
  <c r="M233" i="2" s="1"/>
  <c r="J233" i="2" a="1"/>
  <c r="J233" i="2" s="1"/>
  <c r="X232" i="2"/>
  <c r="M232" i="2" a="1"/>
  <c r="M232" i="2" s="1"/>
  <c r="J232" i="2" a="1"/>
  <c r="J232" i="2" s="1"/>
  <c r="X231" i="2"/>
  <c r="M231" i="2" a="1"/>
  <c r="M231" i="2" s="1"/>
  <c r="J231" i="2" a="1"/>
  <c r="J231" i="2"/>
  <c r="X230" i="2"/>
  <c r="M230" i="2" a="1"/>
  <c r="M230" i="2" s="1"/>
  <c r="J230" i="2" a="1"/>
  <c r="J230" i="2"/>
  <c r="X229" i="2"/>
  <c r="M229" i="2" a="1"/>
  <c r="M229" i="2" s="1"/>
  <c r="J229" i="2" a="1"/>
  <c r="J229" i="2"/>
  <c r="X228" i="2"/>
  <c r="M228" i="2" a="1"/>
  <c r="M228" i="2" s="1"/>
  <c r="J228" i="2" a="1"/>
  <c r="J228" i="2" s="1"/>
  <c r="X227" i="2"/>
  <c r="Y227" i="2"/>
  <c r="M227" i="2" a="1"/>
  <c r="M227" i="2" s="1"/>
  <c r="J227" i="2" a="1"/>
  <c r="J227" i="2"/>
  <c r="X226" i="2"/>
  <c r="M226" i="2" a="1"/>
  <c r="M226" i="2" s="1"/>
  <c r="J226" i="2" a="1"/>
  <c r="J226" i="2" s="1"/>
  <c r="X225" i="2"/>
  <c r="M225" i="2" a="1"/>
  <c r="M225" i="2" s="1"/>
  <c r="J225" i="2" a="1"/>
  <c r="J225" i="2" s="1"/>
  <c r="X224" i="2"/>
  <c r="M224" i="2" a="1"/>
  <c r="M224" i="2" s="1"/>
  <c r="J224" i="2" a="1"/>
  <c r="J224" i="2" s="1"/>
  <c r="X223" i="2"/>
  <c r="M223" i="2" a="1"/>
  <c r="M223" i="2" s="1"/>
  <c r="J223" i="2" a="1"/>
  <c r="J223" i="2" s="1"/>
  <c r="X222" i="2"/>
  <c r="M222" i="2" a="1"/>
  <c r="M222" i="2" s="1"/>
  <c r="J222" i="2" a="1"/>
  <c r="J222" i="2" s="1"/>
  <c r="X221" i="2"/>
  <c r="M221" i="2" a="1"/>
  <c r="M221" i="2" s="1"/>
  <c r="J221" i="2" a="1"/>
  <c r="J221" i="2" s="1"/>
  <c r="X220" i="2"/>
  <c r="M220" i="2" a="1"/>
  <c r="M220" i="2" s="1"/>
  <c r="J220" i="2" a="1"/>
  <c r="J220" i="2" s="1"/>
  <c r="X219" i="2"/>
  <c r="M219" i="2" a="1"/>
  <c r="M219" i="2" s="1"/>
  <c r="J219" i="2" a="1"/>
  <c r="J219" i="2" s="1"/>
  <c r="X218" i="2"/>
  <c r="M218" i="2" a="1"/>
  <c r="M218" i="2" s="1"/>
  <c r="J218" i="2" a="1"/>
  <c r="J218" i="2" s="1"/>
  <c r="X217" i="2"/>
  <c r="M217" i="2" a="1"/>
  <c r="M217" i="2" s="1"/>
  <c r="J217" i="2" a="1"/>
  <c r="J217" i="2" s="1"/>
  <c r="X216" i="2"/>
  <c r="M216" i="2" a="1"/>
  <c r="M216" i="2" s="1"/>
  <c r="J216" i="2" a="1"/>
  <c r="J216" i="2" s="1"/>
  <c r="X215" i="2"/>
  <c r="M215" i="2" a="1"/>
  <c r="M215" i="2" s="1"/>
  <c r="J215" i="2" a="1"/>
  <c r="J215" i="2" s="1"/>
  <c r="X214" i="2"/>
  <c r="M214" i="2" a="1"/>
  <c r="M214" i="2" s="1"/>
  <c r="J214" i="2" a="1"/>
  <c r="J214" i="2" s="1"/>
  <c r="X213" i="2"/>
  <c r="M213" i="2" a="1"/>
  <c r="M213" i="2" s="1"/>
  <c r="J213" i="2" a="1"/>
  <c r="J213" i="2" s="1"/>
  <c r="X212" i="2"/>
  <c r="Y212" i="2"/>
  <c r="M212" i="2" a="1"/>
  <c r="M212" i="2" s="1"/>
  <c r="J212" i="2" a="1"/>
  <c r="J212" i="2" s="1"/>
  <c r="X211" i="2"/>
  <c r="M211" i="2" a="1"/>
  <c r="M211" i="2" s="1"/>
  <c r="J211" i="2" a="1"/>
  <c r="J211" i="2" s="1"/>
  <c r="X210" i="2"/>
  <c r="M210" i="2" a="1"/>
  <c r="M210" i="2" s="1"/>
  <c r="J210" i="2" a="1"/>
  <c r="J210" i="2" s="1"/>
  <c r="X209" i="2"/>
  <c r="M209" i="2" a="1"/>
  <c r="M209" i="2" s="1"/>
  <c r="J209" i="2" a="1"/>
  <c r="J209" i="2" s="1"/>
  <c r="X208" i="2"/>
  <c r="M208" i="2" a="1"/>
  <c r="M208" i="2" s="1"/>
  <c r="J208" i="2" a="1"/>
  <c r="J208" i="2" s="1"/>
  <c r="X207" i="2"/>
  <c r="M207" i="2" a="1"/>
  <c r="M207" i="2" s="1"/>
  <c r="J207" i="2" a="1"/>
  <c r="J207" i="2" s="1"/>
  <c r="X206" i="2"/>
  <c r="M206" i="2" a="1"/>
  <c r="M206" i="2" s="1"/>
  <c r="J206" i="2" a="1"/>
  <c r="J206" i="2" s="1"/>
  <c r="X205" i="2"/>
  <c r="M205" i="2" a="1"/>
  <c r="M205" i="2" s="1"/>
  <c r="J205" i="2" a="1"/>
  <c r="J205" i="2" s="1"/>
  <c r="X204" i="2"/>
  <c r="M204" i="2" a="1"/>
  <c r="M204" i="2" s="1"/>
  <c r="J204" i="2" a="1"/>
  <c r="J204" i="2" s="1"/>
  <c r="X203" i="2"/>
  <c r="M203" i="2" a="1"/>
  <c r="M203" i="2" s="1"/>
  <c r="J203" i="2" a="1"/>
  <c r="J203" i="2" s="1"/>
  <c r="X202" i="2"/>
  <c r="M202" i="2" a="1"/>
  <c r="M202" i="2" s="1"/>
  <c r="J202" i="2" a="1"/>
  <c r="J202" i="2" s="1"/>
  <c r="X201" i="2"/>
  <c r="M201" i="2" a="1"/>
  <c r="M201" i="2" s="1"/>
  <c r="J201" i="2" a="1"/>
  <c r="J201" i="2" s="1"/>
  <c r="X200" i="2"/>
  <c r="M200" i="2" a="1"/>
  <c r="M200" i="2" s="1"/>
  <c r="J200" i="2" a="1"/>
  <c r="J200" i="2" s="1"/>
  <c r="X199" i="2"/>
  <c r="M199" i="2" a="1"/>
  <c r="M199" i="2" s="1"/>
  <c r="J199" i="2" a="1"/>
  <c r="J199" i="2" s="1"/>
  <c r="X198" i="2"/>
  <c r="Y198" i="2"/>
  <c r="M198" i="2" a="1"/>
  <c r="M198" i="2" s="1"/>
  <c r="J198" i="2" a="1"/>
  <c r="J198" i="2" s="1"/>
  <c r="X197" i="2"/>
  <c r="M197" i="2" a="1"/>
  <c r="M197" i="2" s="1"/>
  <c r="J197" i="2" a="1"/>
  <c r="J197" i="2" s="1"/>
  <c r="X196" i="2"/>
  <c r="M196" i="2" a="1"/>
  <c r="M196" i="2" s="1"/>
  <c r="J196" i="2" a="1"/>
  <c r="J196" i="2" s="1"/>
  <c r="X195" i="2"/>
  <c r="M195" i="2" a="1"/>
  <c r="M195" i="2" s="1"/>
  <c r="J195" i="2" a="1"/>
  <c r="J195" i="2" s="1"/>
  <c r="X194" i="2"/>
  <c r="M194" i="2" a="1"/>
  <c r="M194" i="2" s="1"/>
  <c r="J194" i="2" a="1"/>
  <c r="J194" i="2" s="1"/>
  <c r="X193" i="2"/>
  <c r="M193" i="2" a="1"/>
  <c r="M193" i="2" s="1"/>
  <c r="J193" i="2" a="1"/>
  <c r="J193" i="2" s="1"/>
  <c r="X192" i="2"/>
  <c r="M192" i="2" a="1"/>
  <c r="M192" i="2" s="1"/>
  <c r="J192" i="2" a="1"/>
  <c r="J192" i="2" s="1"/>
  <c r="X191" i="2"/>
  <c r="M191" i="2" a="1"/>
  <c r="M191" i="2" s="1"/>
  <c r="J191" i="2" a="1"/>
  <c r="J191" i="2" s="1"/>
  <c r="X190" i="2"/>
  <c r="M190" i="2" a="1"/>
  <c r="M190" i="2" s="1"/>
  <c r="J190" i="2" a="1"/>
  <c r="J190" i="2" s="1"/>
  <c r="X189" i="2"/>
  <c r="M189" i="2" a="1"/>
  <c r="M189" i="2" s="1"/>
  <c r="J189" i="2" a="1"/>
  <c r="J189" i="2" s="1"/>
  <c r="X188" i="2"/>
  <c r="M188" i="2" a="1"/>
  <c r="M188" i="2" s="1"/>
  <c r="J188" i="2" a="1"/>
  <c r="J188" i="2" s="1"/>
  <c r="X187" i="2"/>
  <c r="M187" i="2" a="1"/>
  <c r="M187" i="2" s="1"/>
  <c r="J187" i="2" a="1"/>
  <c r="J187" i="2" s="1"/>
  <c r="X186" i="2"/>
  <c r="M186" i="2" a="1"/>
  <c r="M186" i="2" s="1"/>
  <c r="J186" i="2" a="1"/>
  <c r="J186" i="2" s="1"/>
  <c r="X185" i="2"/>
  <c r="M185" i="2" a="1"/>
  <c r="M185" i="2" s="1"/>
  <c r="J185" i="2" a="1"/>
  <c r="J185" i="2" s="1"/>
  <c r="X184" i="2"/>
  <c r="M184" i="2" a="1"/>
  <c r="M184" i="2" s="1"/>
  <c r="J184" i="2" a="1"/>
  <c r="J184" i="2"/>
  <c r="X183" i="2"/>
  <c r="M183" i="2" a="1"/>
  <c r="M183" i="2" s="1"/>
  <c r="J183" i="2" a="1"/>
  <c r="J183" i="2" s="1"/>
  <c r="X182" i="2"/>
  <c r="M182" i="2" a="1"/>
  <c r="M182" i="2" s="1"/>
  <c r="J182" i="2" a="1"/>
  <c r="J182" i="2" s="1"/>
  <c r="X181" i="2"/>
  <c r="M181" i="2" a="1"/>
  <c r="M181" i="2" s="1"/>
  <c r="J181" i="2" a="1"/>
  <c r="J181" i="2" s="1"/>
  <c r="X180" i="2"/>
  <c r="Y180" i="2"/>
  <c r="M180" i="2" a="1"/>
  <c r="M180" i="2" s="1"/>
  <c r="J180" i="2" a="1"/>
  <c r="J180" i="2" s="1"/>
  <c r="X179" i="2"/>
  <c r="M179" i="2" a="1"/>
  <c r="M179" i="2" s="1"/>
  <c r="J179" i="2" a="1"/>
  <c r="J179" i="2" s="1"/>
  <c r="X178" i="2"/>
  <c r="M178" i="2" a="1"/>
  <c r="M178" i="2" s="1"/>
  <c r="J178" i="2" a="1"/>
  <c r="J178" i="2" s="1"/>
  <c r="X177" i="2"/>
  <c r="M177" i="2" a="1"/>
  <c r="M177" i="2" s="1"/>
  <c r="J177" i="2" a="1"/>
  <c r="J177" i="2"/>
  <c r="X176" i="2"/>
  <c r="M176" i="2" a="1"/>
  <c r="M176" i="2" s="1"/>
  <c r="J176" i="2" a="1"/>
  <c r="J176" i="2" s="1"/>
  <c r="X175" i="2"/>
  <c r="M175" i="2" a="1"/>
  <c r="M175" i="2" s="1"/>
  <c r="J175" i="2" a="1"/>
  <c r="J175" i="2" s="1"/>
  <c r="X174" i="2"/>
  <c r="M174" i="2" a="1"/>
  <c r="M174" i="2" s="1"/>
  <c r="J174" i="2" a="1"/>
  <c r="J174" i="2" s="1"/>
  <c r="X173" i="2"/>
  <c r="M173" i="2" a="1"/>
  <c r="M173" i="2" s="1"/>
  <c r="J173" i="2" a="1"/>
  <c r="J173" i="2"/>
  <c r="X172" i="2"/>
  <c r="M172" i="2" a="1"/>
  <c r="M172" i="2" s="1"/>
  <c r="J172" i="2" a="1"/>
  <c r="J172" i="2" s="1"/>
  <c r="X171" i="2"/>
  <c r="M171" i="2" a="1"/>
  <c r="M171" i="2" s="1"/>
  <c r="J171" i="2" a="1"/>
  <c r="J171" i="2" s="1"/>
  <c r="X170" i="2"/>
  <c r="M170" i="2" a="1"/>
  <c r="M170" i="2" s="1"/>
  <c r="J170" i="2" a="1"/>
  <c r="J170" i="2" s="1"/>
  <c r="X169" i="2"/>
  <c r="M169" i="2" a="1"/>
  <c r="M169" i="2" s="1"/>
  <c r="J169" i="2" a="1"/>
  <c r="J169" i="2" s="1"/>
  <c r="X168" i="2"/>
  <c r="M168" i="2" a="1"/>
  <c r="M168" i="2" s="1"/>
  <c r="J168" i="2" a="1"/>
  <c r="J168" i="2" s="1"/>
  <c r="X167" i="2"/>
  <c r="M167" i="2" a="1"/>
  <c r="M167" i="2" s="1"/>
  <c r="J167" i="2" a="1"/>
  <c r="J167" i="2" s="1"/>
  <c r="X166" i="2"/>
  <c r="M166" i="2" a="1"/>
  <c r="M166" i="2" s="1"/>
  <c r="J166" i="2" a="1"/>
  <c r="J166" i="2" s="1"/>
  <c r="X165" i="2"/>
  <c r="M165" i="2" a="1"/>
  <c r="M165" i="2" s="1"/>
  <c r="J165" i="2" a="1"/>
  <c r="J165" i="2" s="1"/>
  <c r="X164" i="2"/>
  <c r="M164" i="2" a="1"/>
  <c r="M164" i="2" s="1"/>
  <c r="J164" i="2" a="1"/>
  <c r="J164" i="2" s="1"/>
  <c r="X163" i="2"/>
  <c r="M163" i="2" a="1"/>
  <c r="M163" i="2" s="1"/>
  <c r="J163" i="2" a="1"/>
  <c r="J163" i="2" s="1"/>
  <c r="X162" i="2"/>
  <c r="M162" i="2" a="1"/>
  <c r="M162" i="2" s="1"/>
  <c r="J162" i="2" a="1"/>
  <c r="J162" i="2" s="1"/>
  <c r="X161" i="2"/>
  <c r="M161" i="2" a="1"/>
  <c r="M161" i="2" s="1"/>
  <c r="J161" i="2" a="1"/>
  <c r="J161" i="2" s="1"/>
  <c r="X160" i="2"/>
  <c r="M160" i="2" a="1"/>
  <c r="M160" i="2" s="1"/>
  <c r="J160" i="2" a="1"/>
  <c r="J160" i="2" s="1"/>
  <c r="X159" i="2"/>
  <c r="M159" i="2" a="1"/>
  <c r="M159" i="2" s="1"/>
  <c r="J159" i="2" a="1"/>
  <c r="J159" i="2" s="1"/>
  <c r="X158" i="2"/>
  <c r="M158" i="2" a="1"/>
  <c r="M158" i="2" s="1"/>
  <c r="J158" i="2" a="1"/>
  <c r="J158" i="2" s="1"/>
  <c r="X157" i="2"/>
  <c r="M157" i="2" a="1"/>
  <c r="M157" i="2" s="1"/>
  <c r="J157" i="2" a="1"/>
  <c r="J157" i="2" s="1"/>
  <c r="X156" i="2"/>
  <c r="M156" i="2" a="1"/>
  <c r="M156" i="2" s="1"/>
  <c r="J156" i="2" a="1"/>
  <c r="J156" i="2" s="1"/>
  <c r="X155" i="2"/>
  <c r="M155" i="2" a="1"/>
  <c r="M155" i="2" s="1"/>
  <c r="J155" i="2" a="1"/>
  <c r="J155" i="2" s="1"/>
  <c r="X154" i="2"/>
  <c r="M154" i="2" a="1"/>
  <c r="M154" i="2"/>
  <c r="J154" i="2" a="1"/>
  <c r="J154" i="2" s="1"/>
  <c r="X153" i="2"/>
  <c r="M153" i="2" a="1"/>
  <c r="M153" i="2" s="1"/>
  <c r="J153" i="2" a="1"/>
  <c r="J153" i="2"/>
  <c r="X152" i="2"/>
  <c r="M152" i="2" a="1"/>
  <c r="M152" i="2" s="1"/>
  <c r="J152" i="2" a="1"/>
  <c r="J152" i="2" s="1"/>
  <c r="X151" i="2"/>
  <c r="M151" i="2" a="1"/>
  <c r="M151" i="2" s="1"/>
  <c r="J151" i="2" a="1"/>
  <c r="J151" i="2"/>
  <c r="X150" i="2"/>
  <c r="M150" i="2" a="1"/>
  <c r="M150" i="2" s="1"/>
  <c r="J150" i="2" a="1"/>
  <c r="J150" i="2" s="1"/>
  <c r="X149" i="2"/>
  <c r="M149" i="2" a="1"/>
  <c r="M149" i="2" s="1"/>
  <c r="J149" i="2" a="1"/>
  <c r="J149" i="2" s="1"/>
  <c r="X148" i="2"/>
  <c r="M148" i="2" a="1"/>
  <c r="M148" i="2" s="1"/>
  <c r="J148" i="2" a="1"/>
  <c r="J148" i="2" s="1"/>
  <c r="X147" i="2"/>
  <c r="M147" i="2" a="1"/>
  <c r="M147" i="2" s="1"/>
  <c r="J147" i="2" a="1"/>
  <c r="J147" i="2" s="1"/>
  <c r="X146" i="2"/>
  <c r="M146" i="2" a="1"/>
  <c r="M146" i="2" s="1"/>
  <c r="J146" i="2" a="1"/>
  <c r="J146" i="2" s="1"/>
  <c r="X145" i="2"/>
  <c r="M145" i="2" a="1"/>
  <c r="M145" i="2" s="1"/>
  <c r="J145" i="2" a="1"/>
  <c r="J145" i="2" s="1"/>
  <c r="X144" i="2"/>
  <c r="M144" i="2" a="1"/>
  <c r="M144" i="2" s="1"/>
  <c r="J144" i="2" a="1"/>
  <c r="J144" i="2" s="1"/>
  <c r="X143" i="2"/>
  <c r="M143" i="2" a="1"/>
  <c r="M143" i="2" s="1"/>
  <c r="J143" i="2" a="1"/>
  <c r="J143" i="2" s="1"/>
  <c r="X142" i="2"/>
  <c r="M142" i="2" a="1"/>
  <c r="M142" i="2" s="1"/>
  <c r="J142" i="2" a="1"/>
  <c r="J142" i="2" s="1"/>
  <c r="X141" i="2"/>
  <c r="M141" i="2" a="1"/>
  <c r="M141" i="2" s="1"/>
  <c r="J141" i="2" a="1"/>
  <c r="J141" i="2" s="1"/>
  <c r="X140" i="2"/>
  <c r="M140" i="2" a="1"/>
  <c r="M140" i="2" s="1"/>
  <c r="J140" i="2" a="1"/>
  <c r="J140" i="2" s="1"/>
  <c r="X139" i="2"/>
  <c r="M139" i="2" a="1"/>
  <c r="M139" i="2" s="1"/>
  <c r="J139" i="2" a="1"/>
  <c r="J139" i="2" s="1"/>
  <c r="X138" i="2"/>
  <c r="M138" i="2" a="1"/>
  <c r="M138" i="2" s="1"/>
  <c r="J138" i="2" a="1"/>
  <c r="J138" i="2" s="1"/>
  <c r="X137" i="2"/>
  <c r="M137" i="2" a="1"/>
  <c r="M137" i="2" s="1"/>
  <c r="J137" i="2" a="1"/>
  <c r="J137" i="2" s="1"/>
  <c r="X136" i="2"/>
  <c r="M136" i="2" a="1"/>
  <c r="M136" i="2" s="1"/>
  <c r="J136" i="2" a="1"/>
  <c r="J136" i="2" s="1"/>
  <c r="X135" i="2"/>
  <c r="M135" i="2" a="1"/>
  <c r="M135" i="2" s="1"/>
  <c r="J135" i="2" a="1"/>
  <c r="J135" i="2" s="1"/>
  <c r="X134" i="2"/>
  <c r="M134" i="2" a="1"/>
  <c r="M134" i="2" s="1"/>
  <c r="J134" i="2" a="1"/>
  <c r="J134" i="2" s="1"/>
  <c r="X133" i="2"/>
  <c r="M133" i="2" a="1"/>
  <c r="M133" i="2" s="1"/>
  <c r="J133" i="2" a="1"/>
  <c r="J133" i="2" s="1"/>
  <c r="X132" i="2"/>
  <c r="M132" i="2" a="1"/>
  <c r="M132" i="2" s="1"/>
  <c r="J132" i="2" a="1"/>
  <c r="J132" i="2" s="1"/>
  <c r="X131" i="2"/>
  <c r="M131" i="2" a="1"/>
  <c r="M131" i="2" s="1"/>
  <c r="J131" i="2" a="1"/>
  <c r="J131" i="2" s="1"/>
  <c r="X130" i="2"/>
  <c r="M130" i="2" a="1"/>
  <c r="M130" i="2" s="1"/>
  <c r="J130" i="2" a="1"/>
  <c r="J130" i="2" s="1"/>
  <c r="X129" i="2"/>
  <c r="M129" i="2" a="1"/>
  <c r="M129" i="2" s="1"/>
  <c r="J129" i="2" a="1"/>
  <c r="J129" i="2" s="1"/>
  <c r="X128" i="2"/>
  <c r="M128" i="2" a="1"/>
  <c r="M128" i="2" s="1"/>
  <c r="J128" i="2" a="1"/>
  <c r="J128" i="2" s="1"/>
  <c r="X127" i="2"/>
  <c r="M127" i="2" a="1"/>
  <c r="M127" i="2" s="1"/>
  <c r="J127" i="2" a="1"/>
  <c r="J127" i="2" s="1"/>
  <c r="X126" i="2"/>
  <c r="M126" i="2" a="1"/>
  <c r="M126" i="2" s="1"/>
  <c r="J126" i="2" a="1"/>
  <c r="J126" i="2" s="1"/>
  <c r="X125" i="2"/>
  <c r="M125" i="2" a="1"/>
  <c r="M125" i="2" s="1"/>
  <c r="J125" i="2" a="1"/>
  <c r="J125" i="2" s="1"/>
  <c r="X124" i="2"/>
  <c r="M124" i="2" a="1"/>
  <c r="M124" i="2" s="1"/>
  <c r="J124" i="2" a="1"/>
  <c r="J124" i="2" s="1"/>
  <c r="X123" i="2"/>
  <c r="M123" i="2" a="1"/>
  <c r="M123" i="2" s="1"/>
  <c r="J123" i="2" a="1"/>
  <c r="J123" i="2" s="1"/>
  <c r="X122" i="2"/>
  <c r="M122" i="2" a="1"/>
  <c r="M122" i="2" s="1"/>
  <c r="J122" i="2" a="1"/>
  <c r="J122" i="2" s="1"/>
  <c r="X121" i="2"/>
  <c r="M121" i="2" a="1"/>
  <c r="M121" i="2" s="1"/>
  <c r="J121" i="2" a="1"/>
  <c r="J121" i="2" s="1"/>
  <c r="X120" i="2"/>
  <c r="M120" i="2" a="1"/>
  <c r="M120" i="2" s="1"/>
  <c r="J120" i="2" a="1"/>
  <c r="J120" i="2" s="1"/>
  <c r="X119" i="2"/>
  <c r="M119" i="2" a="1"/>
  <c r="M119" i="2" s="1"/>
  <c r="J119" i="2" a="1"/>
  <c r="J119" i="2" s="1"/>
  <c r="X118" i="2"/>
  <c r="M118" i="2" a="1"/>
  <c r="M118" i="2" s="1"/>
  <c r="J118" i="2" a="1"/>
  <c r="J118" i="2" s="1"/>
  <c r="X117" i="2"/>
  <c r="M117" i="2" a="1"/>
  <c r="M117" i="2" s="1"/>
  <c r="J117" i="2" a="1"/>
  <c r="J117" i="2" s="1"/>
  <c r="X116" i="2"/>
  <c r="M116" i="2" a="1"/>
  <c r="M116" i="2" s="1"/>
  <c r="J116" i="2" a="1"/>
  <c r="J116" i="2" s="1"/>
  <c r="X115" i="2"/>
  <c r="M115" i="2" a="1"/>
  <c r="M115" i="2" s="1"/>
  <c r="J115" i="2" a="1"/>
  <c r="J115" i="2" s="1"/>
  <c r="X114" i="2"/>
  <c r="M114" i="2" a="1"/>
  <c r="M114" i="2" s="1"/>
  <c r="J114" i="2" a="1"/>
  <c r="J114" i="2" s="1"/>
  <c r="X113" i="2"/>
  <c r="M113" i="2" a="1"/>
  <c r="M113" i="2" s="1"/>
  <c r="J113" i="2" a="1"/>
  <c r="J113" i="2" s="1"/>
  <c r="X112" i="2"/>
  <c r="M112" i="2" a="1"/>
  <c r="M112" i="2" s="1"/>
  <c r="J112" i="2" a="1"/>
  <c r="J112" i="2" s="1"/>
  <c r="X111" i="2"/>
  <c r="M111" i="2" a="1"/>
  <c r="M111" i="2" s="1"/>
  <c r="J111" i="2" a="1"/>
  <c r="J111" i="2" s="1"/>
  <c r="X110" i="2"/>
  <c r="M110" i="2" a="1"/>
  <c r="M110" i="2" s="1"/>
  <c r="J110" i="2" a="1"/>
  <c r="J110" i="2" s="1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84" i="2"/>
  <c r="X80" i="2"/>
  <c r="X72" i="2"/>
  <c r="X94" i="2"/>
  <c r="X88" i="2"/>
  <c r="X82" i="2"/>
  <c r="X73" i="2"/>
  <c r="X68" i="2"/>
  <c r="X60" i="2"/>
  <c r="X93" i="2"/>
  <c r="X92" i="2"/>
  <c r="X91" i="2"/>
  <c r="X89" i="2"/>
  <c r="X86" i="2"/>
  <c r="X79" i="2"/>
  <c r="X71" i="2"/>
  <c r="X69" i="2"/>
  <c r="X64" i="2"/>
  <c r="X58" i="2"/>
  <c r="X54" i="2"/>
  <c r="X50" i="2"/>
  <c r="X90" i="2"/>
  <c r="X83" i="2"/>
  <c r="X81" i="2"/>
  <c r="X75" i="2"/>
  <c r="X70" i="2"/>
  <c r="X62" i="2"/>
  <c r="X56" i="2"/>
  <c r="X55" i="2"/>
  <c r="X45" i="2"/>
  <c r="X87" i="2"/>
  <c r="X76" i="2"/>
  <c r="X67" i="2"/>
  <c r="X66" i="2"/>
  <c r="X65" i="2"/>
  <c r="X63" i="2"/>
  <c r="X57" i="2"/>
  <c r="X52" i="2"/>
  <c r="X48" i="2"/>
  <c r="X46" i="2"/>
  <c r="X95" i="2"/>
  <c r="X85" i="2"/>
  <c r="X78" i="2"/>
  <c r="X77" i="2"/>
  <c r="X74" i="2"/>
  <c r="X61" i="2"/>
  <c r="X59" i="2"/>
  <c r="X53" i="2"/>
  <c r="X51" i="2"/>
  <c r="X49" i="2"/>
  <c r="X47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U2" i="2"/>
  <c r="B19" i="1"/>
  <c r="B18" i="1"/>
  <c r="Y167" i="10" l="1"/>
  <c r="Y136" i="10"/>
  <c r="Y200" i="10"/>
  <c r="Y239" i="10"/>
  <c r="Y20" i="10"/>
  <c r="Y52" i="10"/>
  <c r="Y84" i="10"/>
  <c r="Y236" i="10"/>
  <c r="Y271" i="2"/>
  <c r="Y207" i="2"/>
  <c r="Y191" i="2"/>
  <c r="Y124" i="2"/>
  <c r="Y238" i="2"/>
  <c r="Y205" i="2"/>
  <c r="Y263" i="2"/>
  <c r="Y264" i="2"/>
  <c r="Y130" i="2"/>
  <c r="Y224" i="2"/>
  <c r="Y115" i="2"/>
  <c r="Y131" i="2"/>
  <c r="Y146" i="2"/>
  <c r="Y234" i="2"/>
  <c r="Y241" i="2"/>
  <c r="Y249" i="2"/>
  <c r="Y257" i="2"/>
  <c r="Y265" i="2"/>
  <c r="Y273" i="2"/>
  <c r="Y132" i="2"/>
  <c r="Y4" i="2"/>
  <c r="Y12" i="2"/>
  <c r="Y20" i="2"/>
  <c r="Y28" i="2"/>
  <c r="Y36" i="2"/>
  <c r="Y77" i="2"/>
  <c r="Y63" i="2"/>
  <c r="Y56" i="2"/>
  <c r="Y54" i="2"/>
  <c r="Y108" i="2"/>
  <c r="Y112" i="2"/>
  <c r="Y143" i="2"/>
  <c r="Y122" i="2"/>
  <c r="Y149" i="2"/>
  <c r="Y178" i="2"/>
  <c r="Y171" i="2"/>
  <c r="Y121" i="2"/>
  <c r="Y125" i="2"/>
  <c r="Y186" i="2"/>
  <c r="Y235" i="2"/>
  <c r="Y243" i="2"/>
  <c r="Y251" i="2"/>
  <c r="Y267" i="2"/>
  <c r="Y232" i="2"/>
  <c r="Y179" i="2"/>
  <c r="Y270" i="2"/>
  <c r="Y233" i="2"/>
  <c r="Y33" i="2"/>
  <c r="Y41" i="2"/>
  <c r="Y48" i="2"/>
  <c r="Y83" i="2"/>
  <c r="Y136" i="2"/>
  <c r="Y151" i="2"/>
  <c r="Y158" i="2"/>
  <c r="Y231" i="2"/>
  <c r="Y242" i="2"/>
  <c r="Y258" i="2"/>
  <c r="Y184" i="2"/>
  <c r="Y202" i="2"/>
  <c r="Y86" i="2"/>
  <c r="Y82" i="2"/>
  <c r="Y129" i="2"/>
  <c r="Y162" i="2"/>
  <c r="Y170" i="2"/>
  <c r="Y195" i="2"/>
  <c r="Y181" i="2"/>
  <c r="Y188" i="2"/>
  <c r="Y11" i="2"/>
  <c r="Y19" i="2"/>
  <c r="Y27" i="2"/>
  <c r="Y74" i="2"/>
  <c r="Y55" i="2"/>
  <c r="Y50" i="2"/>
  <c r="Y89" i="2"/>
  <c r="Y88" i="2"/>
  <c r="Y99" i="2"/>
  <c r="Y107" i="2"/>
  <c r="Y141" i="2"/>
  <c r="Y152" i="2"/>
  <c r="Y192" i="2"/>
  <c r="Y138" i="2"/>
  <c r="Y159" i="2"/>
  <c r="Y189" i="2"/>
  <c r="Y196" i="2"/>
  <c r="Y114" i="2"/>
  <c r="Y139" i="2"/>
  <c r="Y160" i="2"/>
  <c r="Y5" i="2"/>
  <c r="Y29" i="2"/>
  <c r="Y37" i="2"/>
  <c r="Y47" i="2"/>
  <c r="Y62" i="2"/>
  <c r="Y101" i="2"/>
  <c r="Y109" i="2"/>
  <c r="Y144" i="2"/>
  <c r="Y221" i="2"/>
  <c r="Y148" i="2"/>
  <c r="Y165" i="2"/>
  <c r="Y204" i="2"/>
  <c r="Y7" i="2"/>
  <c r="Y15" i="2"/>
  <c r="Y31" i="2"/>
  <c r="Y51" i="2"/>
  <c r="Y69" i="2"/>
  <c r="Y84" i="2"/>
  <c r="Y113" i="2"/>
  <c r="Y173" i="2"/>
  <c r="Y176" i="2"/>
  <c r="Y183" i="2"/>
  <c r="Y190" i="2"/>
  <c r="Y197" i="2"/>
  <c r="Y215" i="2"/>
  <c r="Y203" i="2"/>
  <c r="Y156" i="2"/>
  <c r="Y187" i="2"/>
  <c r="Y218" i="2"/>
  <c r="Y228" i="2"/>
  <c r="Y6" i="2"/>
  <c r="Y14" i="2"/>
  <c r="Y22" i="2"/>
  <c r="Y38" i="2"/>
  <c r="Y49" i="2"/>
  <c r="Y85" i="2"/>
  <c r="Y66" i="2"/>
  <c r="Y64" i="2"/>
  <c r="Y93" i="2"/>
  <c r="Y80" i="2"/>
  <c r="Y102" i="2"/>
  <c r="Y140" i="2"/>
  <c r="Y153" i="2"/>
  <c r="Y167" i="2"/>
  <c r="Y201" i="2"/>
  <c r="Y32" i="2"/>
  <c r="Y40" i="2"/>
  <c r="Y53" i="2"/>
  <c r="Y76" i="2"/>
  <c r="Y81" i="2"/>
  <c r="Y134" i="2"/>
  <c r="Y168" i="2"/>
  <c r="Y175" i="2"/>
  <c r="Y219" i="2"/>
  <c r="Y172" i="2"/>
  <c r="Y255" i="2"/>
  <c r="Y200" i="2"/>
  <c r="Y17" i="2"/>
  <c r="Y25" i="2"/>
  <c r="Y71" i="2"/>
  <c r="Y68" i="2"/>
  <c r="Y96" i="2"/>
  <c r="Y104" i="2"/>
  <c r="Y110" i="2"/>
  <c r="Y123" i="2"/>
  <c r="Y142" i="2"/>
  <c r="Y145" i="2"/>
  <c r="Y164" i="2"/>
  <c r="Y177" i="2"/>
  <c r="Y199" i="2"/>
  <c r="Y222" i="2"/>
  <c r="Y116" i="2"/>
  <c r="Y111" i="2"/>
  <c r="Y35" i="2"/>
  <c r="Y44" i="2"/>
  <c r="Y58" i="2"/>
  <c r="Y67" i="2"/>
  <c r="Y8" i="2"/>
  <c r="Y10" i="2"/>
  <c r="Y18" i="2"/>
  <c r="Y26" i="2"/>
  <c r="Y59" i="2"/>
  <c r="Y87" i="2"/>
  <c r="Y79" i="2"/>
  <c r="Y73" i="2"/>
  <c r="Y97" i="2"/>
  <c r="Y105" i="2"/>
  <c r="Y120" i="2"/>
  <c r="Y133" i="2"/>
  <c r="Y206" i="2"/>
  <c r="Y209" i="2"/>
  <c r="Y216" i="2"/>
  <c r="Y229" i="2"/>
  <c r="Y236" i="2"/>
  <c r="Y244" i="2"/>
  <c r="Y252" i="2"/>
  <c r="Y260" i="2"/>
  <c r="Y268" i="2"/>
  <c r="Y223" i="2"/>
  <c r="Y94" i="2"/>
  <c r="Y100" i="2"/>
  <c r="Y166" i="2"/>
  <c r="Y34" i="2"/>
  <c r="Y52" i="2"/>
  <c r="Y45" i="2"/>
  <c r="Y117" i="2"/>
  <c r="Y155" i="2"/>
  <c r="Y161" i="2"/>
  <c r="Y193" i="2"/>
  <c r="Y213" i="2"/>
  <c r="Y262" i="2"/>
  <c r="Y3" i="2"/>
  <c r="Y126" i="2"/>
  <c r="Y248" i="2"/>
  <c r="Y24" i="2"/>
  <c r="Y60" i="2"/>
  <c r="Y150" i="2"/>
  <c r="Y250" i="2"/>
  <c r="Y103" i="2"/>
  <c r="Y118" i="2"/>
  <c r="Y13" i="2"/>
  <c r="Y182" i="2"/>
  <c r="Y42" i="2"/>
  <c r="Y46" i="2"/>
  <c r="Y98" i="2"/>
  <c r="Y119" i="2"/>
  <c r="Y253" i="2"/>
  <c r="Y230" i="2"/>
  <c r="Y266" i="2"/>
  <c r="Y95" i="2"/>
  <c r="Y21" i="2"/>
  <c r="Y70" i="2"/>
  <c r="Y91" i="2"/>
  <c r="Y106" i="2"/>
  <c r="Y128" i="2"/>
  <c r="Y154" i="2"/>
  <c r="Y157" i="2"/>
  <c r="Y185" i="2"/>
  <c r="Y211" i="2"/>
  <c r="Y214" i="2"/>
  <c r="Y225" i="2"/>
  <c r="Y245" i="2"/>
  <c r="Y23" i="2"/>
  <c r="Y30" i="2"/>
  <c r="Y226" i="2"/>
  <c r="Y39" i="2"/>
  <c r="Y78" i="2"/>
  <c r="Y90" i="2"/>
  <c r="Y220" i="2"/>
  <c r="Y254" i="2"/>
  <c r="Y127" i="2"/>
  <c r="Y208" i="2"/>
  <c r="Y217" i="2"/>
  <c r="Y269" i="2"/>
  <c r="Y135" i="2"/>
  <c r="Y65" i="2"/>
  <c r="Y210" i="2"/>
  <c r="Y2" i="2"/>
  <c r="Y9" i="2"/>
  <c r="Y16" i="2"/>
  <c r="Y61" i="2"/>
  <c r="Y75" i="2"/>
  <c r="Y92" i="2"/>
  <c r="Y72" i="2"/>
  <c r="Y137" i="2"/>
  <c r="Y163" i="2"/>
  <c r="Y240" i="2"/>
  <c r="Y247" i="2"/>
  <c r="U61" i="3"/>
  <c r="U487" i="3"/>
  <c r="U647" i="3"/>
  <c r="U676" i="3"/>
  <c r="U679" i="3"/>
  <c r="U335" i="3"/>
  <c r="U382" i="3"/>
  <c r="U824" i="3"/>
  <c r="Y259" i="2"/>
  <c r="U139" i="3"/>
  <c r="U159" i="3"/>
  <c r="U238" i="3"/>
  <c r="Y57" i="2"/>
  <c r="Y174" i="2"/>
  <c r="U415" i="3"/>
  <c r="U696" i="3"/>
  <c r="Y169" i="2"/>
  <c r="Y272" i="2"/>
  <c r="U215" i="3"/>
  <c r="U210" i="3"/>
  <c r="Y43" i="2"/>
  <c r="U27" i="3"/>
  <c r="U191" i="3"/>
  <c r="U277" i="3"/>
  <c r="Y147" i="2"/>
  <c r="U11" i="3"/>
  <c r="U163" i="3"/>
  <c r="U273" i="3"/>
  <c r="U361" i="3"/>
  <c r="U468" i="3"/>
  <c r="U216" i="3"/>
  <c r="U257" i="3"/>
  <c r="U287" i="3"/>
  <c r="U431" i="3"/>
  <c r="U586" i="3"/>
  <c r="U477" i="3"/>
  <c r="U232" i="3"/>
  <c r="U650" i="3"/>
  <c r="U223" i="3"/>
  <c r="U255" i="3"/>
  <c r="U513" i="3"/>
  <c r="U692" i="3"/>
  <c r="U724" i="3"/>
  <c r="U760" i="3"/>
  <c r="U686" i="3"/>
  <c r="U808" i="3"/>
  <c r="U175" i="3"/>
  <c r="U303" i="3"/>
  <c r="U390" i="3"/>
  <c r="U430" i="3"/>
  <c r="U478" i="3"/>
  <c r="U622" i="3"/>
  <c r="U648" i="3"/>
  <c r="U383" i="3"/>
  <c r="U281" i="3"/>
  <c r="U329" i="3"/>
  <c r="U788" i="3"/>
  <c r="U207" i="3"/>
  <c r="U271" i="3"/>
  <c r="U734" i="3"/>
  <c r="U746" i="3"/>
  <c r="U548" i="3"/>
  <c r="U558" i="3"/>
  <c r="U606" i="3"/>
  <c r="U612" i="3"/>
  <c r="U730" i="3"/>
  <c r="U654" i="3"/>
  <c r="U660" i="3"/>
  <c r="U778" i="3"/>
  <c r="U516" i="3"/>
  <c r="U526" i="3"/>
  <c r="U590" i="3"/>
  <c r="U632" i="3"/>
  <c r="U702" i="3"/>
  <c r="U708" i="3"/>
  <c r="U826" i="3"/>
  <c r="U484" i="3"/>
  <c r="U494" i="3"/>
  <c r="U574" i="3"/>
  <c r="U596" i="3"/>
  <c r="U666" i="3"/>
  <c r="U714" i="3"/>
  <c r="U776" i="3"/>
  <c r="U452" i="3"/>
  <c r="U462" i="3"/>
  <c r="U580" i="3"/>
  <c r="U638" i="3"/>
  <c r="U644" i="3"/>
  <c r="U762" i="3"/>
</calcChain>
</file>

<file path=xl/sharedStrings.xml><?xml version="1.0" encoding="utf-8"?>
<sst xmlns="http://schemas.openxmlformats.org/spreadsheetml/2006/main" count="31914" uniqueCount="1399">
  <si>
    <t>id</t>
  </si>
  <si>
    <t>hf_code</t>
  </si>
  <si>
    <t>hf_name</t>
  </si>
  <si>
    <t>HF Match</t>
  </si>
  <si>
    <t>Pop Match</t>
  </si>
  <si>
    <t>Region</t>
  </si>
  <si>
    <t>province_code</t>
  </si>
  <si>
    <t>province_iso_code</t>
  </si>
  <si>
    <t>province</t>
  </si>
  <si>
    <t>district_code</t>
  </si>
  <si>
    <t>district_iso_code</t>
  </si>
  <si>
    <t>district</t>
  </si>
  <si>
    <t>churchtype</t>
  </si>
  <si>
    <t>is_church</t>
  </si>
  <si>
    <t>status</t>
  </si>
  <si>
    <t>hf_type</t>
  </si>
  <si>
    <t>province_id</t>
  </si>
  <si>
    <t>total_pop</t>
  </si>
  <si>
    <t>pop_15_44_yrs</t>
  </si>
  <si>
    <t>pop_less_then_1_yr</t>
  </si>
  <si>
    <t>estimated_births</t>
  </si>
  <si>
    <t>preg_target</t>
  </si>
  <si>
    <t>non_preg_target</t>
  </si>
  <si>
    <t>Agevairu SC</t>
  </si>
  <si>
    <t>Southern</t>
  </si>
  <si>
    <t>PG-CPM</t>
  </si>
  <si>
    <t>Central</t>
  </si>
  <si>
    <t>PG0303</t>
  </si>
  <si>
    <t>KAIRUKU/HIRI</t>
  </si>
  <si>
    <t>Active</t>
  </si>
  <si>
    <t>HF</t>
  </si>
  <si>
    <t>Akufa SC</t>
  </si>
  <si>
    <t>Catholic</t>
  </si>
  <si>
    <t>Bakoiudu SC</t>
  </si>
  <si>
    <t>Bam CHP</t>
  </si>
  <si>
    <t>PG0301</t>
  </si>
  <si>
    <t>ABAU</t>
  </si>
  <si>
    <t>Bereina HC</t>
  </si>
  <si>
    <t>Boku SC</t>
  </si>
  <si>
    <t>PG0304</t>
  </si>
  <si>
    <t>RIGO</t>
  </si>
  <si>
    <t>Boregaina SC</t>
  </si>
  <si>
    <t>Salvation Army</t>
  </si>
  <si>
    <t>Boru HC</t>
  </si>
  <si>
    <t>United Church</t>
  </si>
  <si>
    <t>Doa SC</t>
  </si>
  <si>
    <t>Dorobisoro SC</t>
  </si>
  <si>
    <t>Efogi SC</t>
  </si>
  <si>
    <t>Seventh-Day Adventist</t>
  </si>
  <si>
    <t>Fane SC</t>
  </si>
  <si>
    <t>PG0302</t>
  </si>
  <si>
    <t>GOILALA</t>
  </si>
  <si>
    <t>Goldie SC</t>
  </si>
  <si>
    <t>Hula SC</t>
  </si>
  <si>
    <t>Inawaia SC</t>
  </si>
  <si>
    <t>Iruna HC</t>
  </si>
  <si>
    <t>Kak SC</t>
  </si>
  <si>
    <t>Kanosia SC</t>
  </si>
  <si>
    <t>Kokorogoro SC</t>
  </si>
  <si>
    <t>Kubuna SC</t>
  </si>
  <si>
    <t>Kupiano HC</t>
  </si>
  <si>
    <t>Kuriva SC</t>
  </si>
  <si>
    <t>Kwikila HC</t>
  </si>
  <si>
    <t>HO</t>
  </si>
  <si>
    <t>Laloki Hospital</t>
  </si>
  <si>
    <t>Manari SC</t>
  </si>
  <si>
    <t>Moreguina HC</t>
  </si>
  <si>
    <t>Ononge SC</t>
  </si>
  <si>
    <t>Papa SC</t>
  </si>
  <si>
    <t>Paramana SC</t>
  </si>
  <si>
    <t>Pau SC</t>
  </si>
  <si>
    <t>Porebada SC</t>
  </si>
  <si>
    <t>RMC UC</t>
  </si>
  <si>
    <t>Sogeri SC</t>
  </si>
  <si>
    <t>Tapini HC</t>
  </si>
  <si>
    <t>Tororo SC</t>
  </si>
  <si>
    <t>Tubusereia SC</t>
  </si>
  <si>
    <t>Upulima SC</t>
  </si>
  <si>
    <t>Veifa'a HC</t>
  </si>
  <si>
    <t>Waima SC</t>
  </si>
  <si>
    <t>Woitape HC</t>
  </si>
  <si>
    <t>Yongai SC</t>
  </si>
  <si>
    <t>Yulai SC</t>
  </si>
  <si>
    <t>Inactive</t>
  </si>
  <si>
    <t>Yule Island SC</t>
  </si>
  <si>
    <t>Albinama SC</t>
  </si>
  <si>
    <t>Momase</t>
  </si>
  <si>
    <t>PG-ESW</t>
  </si>
  <si>
    <t>East Sepik</t>
  </si>
  <si>
    <t>PG1403</t>
  </si>
  <si>
    <t>MAPRIK</t>
  </si>
  <si>
    <t>South Sea Evangelical Church (SSEC)</t>
  </si>
  <si>
    <t>Amboin SC</t>
  </si>
  <si>
    <t>PG1402</t>
  </si>
  <si>
    <t>ANGORAM</t>
  </si>
  <si>
    <t>Ambunti HC</t>
  </si>
  <si>
    <t>PG1401</t>
  </si>
  <si>
    <t>AMBUNTI/DREKIKIR</t>
  </si>
  <si>
    <t>Angoram HC</t>
  </si>
  <si>
    <t>April River SC</t>
  </si>
  <si>
    <t>Balam CHP</t>
  </si>
  <si>
    <t>PG1404</t>
  </si>
  <si>
    <t>WEWAK</t>
  </si>
  <si>
    <t>Bana SC</t>
  </si>
  <si>
    <t>Nazarene</t>
  </si>
  <si>
    <t>Biwat SC</t>
  </si>
  <si>
    <t>Bongos SC</t>
  </si>
  <si>
    <t>Baptist</t>
  </si>
  <si>
    <t>Boram HO</t>
  </si>
  <si>
    <t>Brigiti CHP</t>
  </si>
  <si>
    <t>Brugam SC</t>
  </si>
  <si>
    <t>Bunam HC</t>
  </si>
  <si>
    <t>Dagua HC</t>
  </si>
  <si>
    <t>Dreikikir HC</t>
  </si>
  <si>
    <t>Gawi HC</t>
  </si>
  <si>
    <t>PG1405</t>
  </si>
  <si>
    <t>WOSERA GAWI</t>
  </si>
  <si>
    <t>Hauna SC</t>
  </si>
  <si>
    <t>Sepik Christian Mission (SCM)</t>
  </si>
  <si>
    <t>Ilahita SC</t>
  </si>
  <si>
    <t>Jangit SC</t>
  </si>
  <si>
    <t>Kairiru SC</t>
  </si>
  <si>
    <t>Kambot SC</t>
  </si>
  <si>
    <t>Kambuku SC</t>
  </si>
  <si>
    <t>Lutheran</t>
  </si>
  <si>
    <t>Kaningara SC</t>
  </si>
  <si>
    <t>Kaugia SC</t>
  </si>
  <si>
    <t>Koil SC</t>
  </si>
  <si>
    <t>Kombikum HC</t>
  </si>
  <si>
    <t>Kreer Heights UC</t>
  </si>
  <si>
    <t>Kubalia SC</t>
  </si>
  <si>
    <t>PG1406</t>
  </si>
  <si>
    <t>YANGORU SAUSSIA</t>
  </si>
  <si>
    <t>Kunjingini SC</t>
  </si>
  <si>
    <t>Maposi SC</t>
  </si>
  <si>
    <t>Evangelical Church of Manus (ECOM)</t>
  </si>
  <si>
    <t>Maprik DH</t>
  </si>
  <si>
    <t>Marienburg SC</t>
  </si>
  <si>
    <t>May River SC</t>
  </si>
  <si>
    <t>Mersey SC</t>
  </si>
  <si>
    <t>Moem UC</t>
  </si>
  <si>
    <t>Naksimigel SC</t>
  </si>
  <si>
    <t>Naramko CHP</t>
  </si>
  <si>
    <t>Nungwaia SC</t>
  </si>
  <si>
    <t>Roma SC</t>
  </si>
  <si>
    <t>Sassoya SC</t>
  </si>
  <si>
    <t>SDA MCH UC</t>
  </si>
  <si>
    <t>Taul CHP</t>
  </si>
  <si>
    <t>Timbunke HC</t>
  </si>
  <si>
    <t>Torembi SC</t>
  </si>
  <si>
    <t>Tumarau SC</t>
  </si>
  <si>
    <t>Ulupu SC</t>
  </si>
  <si>
    <t>Wewak MCH UC</t>
  </si>
  <si>
    <t>Wewak Town UC</t>
  </si>
  <si>
    <t>Wirui UC</t>
  </si>
  <si>
    <t>Wombisa HC</t>
  </si>
  <si>
    <t>Yagrumbok SC</t>
  </si>
  <si>
    <t>Yangoru HC</t>
  </si>
  <si>
    <t>Bundralis HC</t>
  </si>
  <si>
    <t>Islands</t>
  </si>
  <si>
    <t>PG-MRL</t>
  </si>
  <si>
    <t>Manus</t>
  </si>
  <si>
    <t>PG1601</t>
  </si>
  <si>
    <t>MANUS</t>
  </si>
  <si>
    <t>Lako HC</t>
  </si>
  <si>
    <t>Lessau HC</t>
  </si>
  <si>
    <t>Lombrum HC</t>
  </si>
  <si>
    <t>Lorengau East UC</t>
  </si>
  <si>
    <t>Lorengau Hospital</t>
  </si>
  <si>
    <t>Lorengau West UC</t>
  </si>
  <si>
    <t>Mal HC</t>
  </si>
  <si>
    <t>Matthew Tuam Mundriu Memorial HC</t>
  </si>
  <si>
    <t>Panuselu HC</t>
  </si>
  <si>
    <t>Patu HC</t>
  </si>
  <si>
    <t>Pelipowai HC</t>
  </si>
  <si>
    <t>Wuvulu HC</t>
  </si>
  <si>
    <t>Agaun SC</t>
  </si>
  <si>
    <t>Milne Bay</t>
  </si>
  <si>
    <t>501</t>
  </si>
  <si>
    <t>ALOTAU</t>
  </si>
  <si>
    <t>Anglican</t>
  </si>
  <si>
    <t>Alotau HO</t>
  </si>
  <si>
    <t>Alotau UC</t>
  </si>
  <si>
    <t>Basima SC</t>
  </si>
  <si>
    <t>504</t>
  </si>
  <si>
    <t>ESA'ALA</t>
  </si>
  <si>
    <t>Bolubolu HC</t>
  </si>
  <si>
    <t>503</t>
  </si>
  <si>
    <t>KIRIWINA-GOODENOUGH</t>
  </si>
  <si>
    <t>Bubuleta CHP</t>
  </si>
  <si>
    <t>Budoya SC</t>
  </si>
  <si>
    <t>Daio SC</t>
  </si>
  <si>
    <t>Dogura HC</t>
  </si>
  <si>
    <t>East Cape SC</t>
  </si>
  <si>
    <t>Esa'ala HC</t>
  </si>
  <si>
    <t>Fife Bay SC</t>
  </si>
  <si>
    <t>Garuahi SC</t>
  </si>
  <si>
    <t>Guasopa HC</t>
  </si>
  <si>
    <t>502</t>
  </si>
  <si>
    <t>SAMARAI-MURUA</t>
  </si>
  <si>
    <t>Guleuguleu SC</t>
  </si>
  <si>
    <t>Gurney SC</t>
  </si>
  <si>
    <t>Ikara SC</t>
  </si>
  <si>
    <t>Jinjo SC</t>
  </si>
  <si>
    <t>Kaduwaga CHP</t>
  </si>
  <si>
    <t>Kalokalo SC</t>
  </si>
  <si>
    <t>Kitava SC</t>
  </si>
  <si>
    <t>Kurada SC</t>
  </si>
  <si>
    <t>Kwaraiwa SC</t>
  </si>
  <si>
    <t>Losuia HC</t>
  </si>
  <si>
    <t>Mapamoiwa SC</t>
  </si>
  <si>
    <t>Misima (Bwagaoia) HO</t>
  </si>
  <si>
    <t>Moratau SC</t>
  </si>
  <si>
    <t>Nimoa SC</t>
  </si>
  <si>
    <t>Nube SC</t>
  </si>
  <si>
    <t>Omarakana SC</t>
  </si>
  <si>
    <t>Panaeati SC</t>
  </si>
  <si>
    <t>Pumani SC</t>
  </si>
  <si>
    <t>Rabaraba HC</t>
  </si>
  <si>
    <t>Sagarai SC</t>
  </si>
  <si>
    <t>Salamo HC</t>
  </si>
  <si>
    <t>Samarai HC</t>
  </si>
  <si>
    <t>Sehulea HC</t>
  </si>
  <si>
    <t>Sideia SC</t>
  </si>
  <si>
    <t>Sinaketa CHP</t>
  </si>
  <si>
    <t>Suau SC</t>
  </si>
  <si>
    <t>Tarakwaruru SC</t>
  </si>
  <si>
    <t>Ulisalolo SC</t>
  </si>
  <si>
    <t>Wailagi SC</t>
  </si>
  <si>
    <t>Watuluma HC</t>
  </si>
  <si>
    <t>6 Mile UC</t>
  </si>
  <si>
    <t>National Capital District</t>
  </si>
  <si>
    <t>401</t>
  </si>
  <si>
    <t>MORESBY NORTH EAST</t>
  </si>
  <si>
    <t>9 Mile UC</t>
  </si>
  <si>
    <t>Hope World Wide (PNG)</t>
  </si>
  <si>
    <t>Anglicare Begabari</t>
  </si>
  <si>
    <t>402</t>
  </si>
  <si>
    <t>MORESBY NORTH WEST</t>
  </si>
  <si>
    <t>Badili UC</t>
  </si>
  <si>
    <t>403</t>
  </si>
  <si>
    <t>MORESBY SOUTH</t>
  </si>
  <si>
    <t>Bomana CIS UC</t>
  </si>
  <si>
    <t>Bomana Police College UC</t>
  </si>
  <si>
    <t>Gerehu UC</t>
  </si>
  <si>
    <t>Gordons UC</t>
  </si>
  <si>
    <t>Jacksons Airbase UC</t>
  </si>
  <si>
    <t>Kaugere 4 Square UC</t>
  </si>
  <si>
    <t>Foursquare</t>
  </si>
  <si>
    <t>Kila Kila UC</t>
  </si>
  <si>
    <t>Lawes Road UC</t>
  </si>
  <si>
    <t>Marie Stopes UC</t>
  </si>
  <si>
    <t>Metoreia UC</t>
  </si>
  <si>
    <t>Morata UC</t>
  </si>
  <si>
    <t>Murray Barracks UC</t>
  </si>
  <si>
    <t>Pari UC</t>
  </si>
  <si>
    <t>PNG Education Institute UC</t>
  </si>
  <si>
    <t>PNG IPA UC</t>
  </si>
  <si>
    <t>PNGDF Taurama UC</t>
  </si>
  <si>
    <t>Port Moresby General HO</t>
  </si>
  <si>
    <t>Salvation Army Koki UC</t>
  </si>
  <si>
    <t>St Pauls UC</t>
  </si>
  <si>
    <t>St Theresa UC</t>
  </si>
  <si>
    <t>Susu Mamas</t>
  </si>
  <si>
    <t>Tokarara UC</t>
  </si>
  <si>
    <t>Ulamagi Nazarene UC</t>
  </si>
  <si>
    <t>University UC</t>
  </si>
  <si>
    <t>Vabukori UC</t>
  </si>
  <si>
    <t>Aiyo CHP</t>
  </si>
  <si>
    <t>Highlands</t>
  </si>
  <si>
    <t>Southern Highlands</t>
  </si>
  <si>
    <t>707</t>
  </si>
  <si>
    <t>NIPA/KUTUBU</t>
  </si>
  <si>
    <t>Baguale SC</t>
  </si>
  <si>
    <t>Bosavi SC</t>
  </si>
  <si>
    <t>Evangelical Church of PNG (ECPNG)</t>
  </si>
  <si>
    <t>Bui Yebi SC</t>
  </si>
  <si>
    <t>702</t>
  </si>
  <si>
    <t>IMBONGGU</t>
  </si>
  <si>
    <t>Det HC</t>
  </si>
  <si>
    <t>Epeanda UC</t>
  </si>
  <si>
    <t>Erave HC</t>
  </si>
  <si>
    <t>703</t>
  </si>
  <si>
    <t>KAGUA/ERAVE</t>
  </si>
  <si>
    <t>Ialibu HP</t>
  </si>
  <si>
    <t>701</t>
  </si>
  <si>
    <t>IALIBU/PANGIA</t>
  </si>
  <si>
    <t>Imbongu SC</t>
  </si>
  <si>
    <t>Inu SC</t>
  </si>
  <si>
    <t>Kagua HC</t>
  </si>
  <si>
    <t>Kaipu SC</t>
  </si>
  <si>
    <t>Kantobo SC</t>
  </si>
  <si>
    <t>Kar SC</t>
  </si>
  <si>
    <t>Christian Union Mission</t>
  </si>
  <si>
    <t>Kaupena HC</t>
  </si>
  <si>
    <t>PNG Bible Church</t>
  </si>
  <si>
    <t>Kip SC</t>
  </si>
  <si>
    <t>706</t>
  </si>
  <si>
    <t>MENDI/MUNIHU</t>
  </si>
  <si>
    <t>Komoli CHP</t>
  </si>
  <si>
    <t>Kuare SC</t>
  </si>
  <si>
    <t>Kwaima HC</t>
  </si>
  <si>
    <t>Marara CHP</t>
  </si>
  <si>
    <t>Marorogo SC</t>
  </si>
  <si>
    <t>Mele SC</t>
  </si>
  <si>
    <t>Mendi HP</t>
  </si>
  <si>
    <t>Mendi UC</t>
  </si>
  <si>
    <t>Mogol SC</t>
  </si>
  <si>
    <t>Moro HC</t>
  </si>
  <si>
    <t>Muli SC</t>
  </si>
  <si>
    <t>Munihu HC</t>
  </si>
  <si>
    <t>Nipa HC</t>
  </si>
  <si>
    <t>Nipa DH</t>
  </si>
  <si>
    <t>Omai CHP</t>
  </si>
  <si>
    <t>Pakule SC</t>
  </si>
  <si>
    <t>Pangia HC</t>
  </si>
  <si>
    <t>Pimaga HC</t>
  </si>
  <si>
    <t>Pimaga DH</t>
  </si>
  <si>
    <t>Pingirip SC</t>
  </si>
  <si>
    <t>Pombereal SC</t>
  </si>
  <si>
    <t>Samberigi SC</t>
  </si>
  <si>
    <t>Sisibia CHP</t>
  </si>
  <si>
    <t>Sumbura SC</t>
  </si>
  <si>
    <t>Sumi SC</t>
  </si>
  <si>
    <t>Tamenda SC</t>
  </si>
  <si>
    <t>Tegibo SC</t>
  </si>
  <si>
    <t>Tiri SC</t>
  </si>
  <si>
    <t>Topa SC</t>
  </si>
  <si>
    <t>Tugipangi SC</t>
  </si>
  <si>
    <t>Uma SC</t>
  </si>
  <si>
    <t>Waposale SC</t>
  </si>
  <si>
    <t>Wesleyan Church</t>
  </si>
  <si>
    <t>Waro SC</t>
  </si>
  <si>
    <t>Was SC</t>
  </si>
  <si>
    <t>Williame SC</t>
  </si>
  <si>
    <t>Wire HSC</t>
  </si>
  <si>
    <t>Wire SC</t>
  </si>
  <si>
    <t>Yakisu SC</t>
  </si>
  <si>
    <t>Yaria SC</t>
  </si>
  <si>
    <t>Yomasi CHP</t>
  </si>
  <si>
    <t>Aka HC</t>
  </si>
  <si>
    <t>PG-WBK</t>
  </si>
  <si>
    <t>West New Britain</t>
  </si>
  <si>
    <t>PG1901</t>
  </si>
  <si>
    <t>KANDRIAN/GLOUCESTER</t>
  </si>
  <si>
    <t>Akonga CHP</t>
  </si>
  <si>
    <t>Amio SC</t>
  </si>
  <si>
    <t>Baea CHP</t>
  </si>
  <si>
    <t>PG1902</t>
  </si>
  <si>
    <t>TALASEA</t>
  </si>
  <si>
    <t>Bialla HC</t>
  </si>
  <si>
    <t>Bitokara HC</t>
  </si>
  <si>
    <t>Bola SC</t>
  </si>
  <si>
    <t>Buvussi HC</t>
  </si>
  <si>
    <t>Eslei SC</t>
  </si>
  <si>
    <t>Gasmata HC</t>
  </si>
  <si>
    <t>Gloucester HC</t>
  </si>
  <si>
    <t>Haella UC</t>
  </si>
  <si>
    <t>Hargy UC</t>
  </si>
  <si>
    <t>Kaliai SC</t>
  </si>
  <si>
    <t>Kandrian HC</t>
  </si>
  <si>
    <t>Kapiura UC</t>
  </si>
  <si>
    <t>Kilenge SC</t>
  </si>
  <si>
    <t>Kimbe HP</t>
  </si>
  <si>
    <t>Kimbe UC</t>
  </si>
  <si>
    <t>Lalopo SC</t>
  </si>
  <si>
    <t>Malalia SC</t>
  </si>
  <si>
    <t>Melenglo SC</t>
  </si>
  <si>
    <t>Milimata SC</t>
  </si>
  <si>
    <t>Mosa (NBPOL) UC</t>
  </si>
  <si>
    <t>Navo UC</t>
  </si>
  <si>
    <t>Pililo SC</t>
  </si>
  <si>
    <t>Sagsag SC</t>
  </si>
  <si>
    <t>Sassavoru SC</t>
  </si>
  <si>
    <t>Sauren SC</t>
  </si>
  <si>
    <t>Silanga SC</t>
  </si>
  <si>
    <t>Silovuti HC</t>
  </si>
  <si>
    <t>Turuk SC</t>
  </si>
  <si>
    <t>Ulamona SC</t>
  </si>
  <si>
    <t>Unea HC</t>
  </si>
  <si>
    <t>Valoka HC</t>
  </si>
  <si>
    <t>Vatukele CHP</t>
  </si>
  <si>
    <t>Vitu (Paruru) SC</t>
  </si>
  <si>
    <t>Wako CHP</t>
  </si>
  <si>
    <t>Feedbacks</t>
  </si>
  <si>
    <t xml:space="preserve">No </t>
  </si>
  <si>
    <t>Dashboard name</t>
  </si>
  <si>
    <t>Area of focus</t>
  </si>
  <si>
    <t>Type of action (new item or update existing item)</t>
  </si>
  <si>
    <t>Description or suggetions</t>
  </si>
  <si>
    <t>Ona comment</t>
  </si>
  <si>
    <t>Client review (pending/Completed</t>
  </si>
  <si>
    <t>MNTE daily summary report</t>
  </si>
  <si>
    <t>Vaccination campaign health facility report</t>
  </si>
  <si>
    <t>new item</t>
  </si>
  <si>
    <t>Add campaign days/ mop up days in filter</t>
  </si>
  <si>
    <t>Added to the dashboard</t>
  </si>
  <si>
    <t>completed</t>
  </si>
  <si>
    <t>Can we add a table for HFs below district number? Understood graph is not possible for HFs (table with Td1,Td2,Td3- target and number achieved (but there is another report of coverage in the coverage report page)</t>
  </si>
  <si>
    <t xml:space="preserve">Vaccine coverage report </t>
  </si>
  <si>
    <t>update existing item</t>
  </si>
  <si>
    <t>filter- round - will it show all three rounds in filter?</t>
  </si>
  <si>
    <t>Yes this will show depending on the captured data</t>
  </si>
  <si>
    <t>Td vaccination coverage summary</t>
  </si>
  <si>
    <t>(take out total vaccinated and % vaccinated towards target- We don’t count total mixing all the vaccination)</t>
  </si>
  <si>
    <t>please update the status</t>
  </si>
  <si>
    <t>add Summary table- no disgrégation by prégnance /non pregnancy  (refer to picture summary table)- refer to fig on the right</t>
  </si>
  <si>
    <t>Added the table for Coverage by Vaccine</t>
  </si>
  <si>
    <t>completed. Please double check the formula: can you please share the formula used at the backend ( the denominiator must be the targerted number of girls and women (both pregrant and non-pregnant)</t>
  </si>
  <si>
    <t>Vaccination coveraage</t>
  </si>
  <si>
    <t>Add round coverage (per round) – in summary- Calculation of coverage  following an SIA . Target s the 15-44 yrs (not disaggregation here)- refer to fig on the right</t>
  </si>
  <si>
    <t>Added the table for Coverage by Round</t>
  </si>
  <si>
    <t>competed</t>
  </si>
  <si>
    <t xml:space="preserve">Coverage at provincal level </t>
  </si>
  <si>
    <t>Overall, does not mean – aggregation of all. It should be Td1, Td2, Td3 – replace the graph the same as pregnant , non-pregnant. there should be data label below the graph;</t>
  </si>
  <si>
    <t>Fixed</t>
  </si>
  <si>
    <t xml:space="preserve">Coverage at district level </t>
  </si>
  <si>
    <t xml:space="preserve">same as above </t>
  </si>
  <si>
    <t xml:space="preserve">coverage at health facility level </t>
  </si>
  <si>
    <t>please replace coverage - Td1, Td2, Td3 covearage</t>
  </si>
  <si>
    <t>Added the Td1, Td2, and Td3 as coverage</t>
  </si>
  <si>
    <t>coverage at provincal level, district level , hf level</t>
  </si>
  <si>
    <t>please check the barchart label- it is showing 482%(refer to figure on the right)</t>
  </si>
  <si>
    <t>This is dummy data, so expected</t>
  </si>
  <si>
    <t>noted</t>
  </si>
  <si>
    <t xml:space="preserve">coverage at national level </t>
  </si>
  <si>
    <t xml:space="preserve">add the breakdown of coverage by Pregannat and non-pregant (like in Province and district) - no need of graph or chart as it is % national levle </t>
  </si>
  <si>
    <t>Not sure if this is needed, each geographical level has a chart for the same</t>
  </si>
  <si>
    <t>thanks we need to see at the national level as well. kindly add for national level</t>
  </si>
  <si>
    <t>Vaccination campaign Health Facility Daily Summary Report</t>
  </si>
  <si>
    <t>add the filter for mopping up as the data collection tool has two categories - campaign days and mopup dayus</t>
  </si>
  <si>
    <t>This filter already exists</t>
  </si>
  <si>
    <t>agree. completed</t>
  </si>
  <si>
    <t>Mopping up vaccination</t>
  </si>
  <si>
    <t xml:space="preserve">new item </t>
  </si>
  <si>
    <t>mop-up coverage for each round) and by province, district and health facility; total women (with category of pregnant women  and non-pregnant)</t>
  </si>
  <si>
    <t>Replied via email</t>
  </si>
  <si>
    <t>If there are 2 or more missed women in the RCM response, ( two no response from this question” Did the woman receive a Td vaccine during the SIA?), we will take as required for Mop-up.please find the example below; refer to MR campaign dashbaord too. ( please record by round)</t>
  </si>
  <si>
    <t>Mopping up vacciation HF (raw data)</t>
  </si>
  <si>
    <t>new item (refer to MR campaign dashboard)</t>
  </si>
  <si>
    <t>raw data for extraction (similar to MR campaign superset dashboard)</t>
  </si>
  <si>
    <t>please find the example below; refer to MR campaign dashbaord too.</t>
  </si>
  <si>
    <t xml:space="preserve">Reach- the bar chart </t>
  </si>
  <si>
    <t>bar chart- pregnant and non-pregnant dsiplay - to simply 
Embed the proportion % inside the bar chart ( instedad of % at the legend)</t>
  </si>
  <si>
    <t>Updated.</t>
  </si>
  <si>
    <t>Provincial, disrrict coverage bar chart</t>
  </si>
  <si>
    <t xml:space="preserve">display all provinces, districts in each province in legend by default- regardless of the data input (zero or none) - differnt display for zero and none data  </t>
  </si>
  <si>
    <t xml:space="preserve">we agree not to display non-reporting level in the garpah but keep or list all the provinces/distirct in the tablet so that we know which is reporting and which is not reporting </t>
  </si>
  <si>
    <t>all display charts and tables</t>
  </si>
  <si>
    <t>the filter of mop-up days and campaign days are not working for the summary table; if you filter mop-up days the number is the same as the campaign days. please check and update the dashboard data formula in relation to the filter of mop-up days and campaing days</t>
  </si>
  <si>
    <t>RCM (List of villages of eligible women who did not receive Td vaccines)</t>
  </si>
  <si>
    <t xml:space="preserve">add List of villages of eligible women who did not receive Td vaccines ( from the House to House RCM); the current table is only from the transit point </t>
  </si>
  <si>
    <t>completred</t>
  </si>
  <si>
    <t xml:space="preserve">summary table of coverage report </t>
  </si>
  <si>
    <t>data discrepancy</t>
  </si>
  <si>
    <t>Jiwaka provincial target from the provided table (sheet 2 of this excel) is 75671 whereas the dashboard target show 70,841. please check the data query for JIwaka, plesae see the two screenshorts for comparison</t>
  </si>
  <si>
    <t>RCM</t>
  </si>
  <si>
    <t>provinces visited by different organization is blank wehre are there are data in the other forms</t>
  </si>
  <si>
    <t>Mop-up vaccination summary</t>
  </si>
  <si>
    <t>If there are 2 or more missed women in the RCM response, ( two no response from this question” Did the woman receive a Td vaccine during the SIA?), we will take as required for Mop-up.</t>
  </si>
  <si>
    <t>Adiba SC</t>
  </si>
  <si>
    <t>Western</t>
  </si>
  <si>
    <t>101</t>
  </si>
  <si>
    <t>MIDDLE FLY</t>
  </si>
  <si>
    <t>Afore HC</t>
  </si>
  <si>
    <t>Northern</t>
  </si>
  <si>
    <t>601</t>
  </si>
  <si>
    <t>IJIVITARI</t>
  </si>
  <si>
    <t>303</t>
  </si>
  <si>
    <t>Aiome HC</t>
  </si>
  <si>
    <t>Madang</t>
  </si>
  <si>
    <t>1303</t>
  </si>
  <si>
    <t>MIDDLE RAMU</t>
  </si>
  <si>
    <t>Aitape/Raihu SC</t>
  </si>
  <si>
    <t>West Sepik</t>
  </si>
  <si>
    <t>1501</t>
  </si>
  <si>
    <t>AITAPE/LUMI</t>
  </si>
  <si>
    <t>Aiyokos SC</t>
  </si>
  <si>
    <t>Enga</t>
  </si>
  <si>
    <t>802</t>
  </si>
  <si>
    <t>KOMPIAM</t>
  </si>
  <si>
    <t>1901</t>
  </si>
  <si>
    <t>Ako SC</t>
  </si>
  <si>
    <t>1403</t>
  </si>
  <si>
    <t>Alexishaven HC</t>
  </si>
  <si>
    <t>1302</t>
  </si>
  <si>
    <t>MADANG</t>
  </si>
  <si>
    <t>Alkena SC</t>
  </si>
  <si>
    <t>Western Highlands</t>
  </si>
  <si>
    <t>907</t>
  </si>
  <si>
    <t>TAMBUL/NEBILYER</t>
  </si>
  <si>
    <t>Aluni CHP</t>
  </si>
  <si>
    <t>Hela</t>
  </si>
  <si>
    <t>2105</t>
  </si>
  <si>
    <t>KOROBA/KOPIAGO</t>
  </si>
  <si>
    <t xml:space="preserve">Christian Apostolic Fellowship (CAF)  </t>
  </si>
  <si>
    <t>Amanab HC</t>
  </si>
  <si>
    <t>1504</t>
  </si>
  <si>
    <t>VANIMO/GREEN RIVER</t>
  </si>
  <si>
    <t>Ambasi SC</t>
  </si>
  <si>
    <t>1402</t>
  </si>
  <si>
    <t>Ambullua SC</t>
  </si>
  <si>
    <t>Jiwaka</t>
  </si>
  <si>
    <t>2204</t>
  </si>
  <si>
    <t>JIMI</t>
  </si>
  <si>
    <t>1401</t>
  </si>
  <si>
    <t>Andakombi SC</t>
  </si>
  <si>
    <t>Eastern Highlands</t>
  </si>
  <si>
    <t>1106</t>
  </si>
  <si>
    <t>OBURA/WONENARA</t>
  </si>
  <si>
    <t>Anditale SC</t>
  </si>
  <si>
    <t>Angau Hospital</t>
  </si>
  <si>
    <t>Morobe</t>
  </si>
  <si>
    <t>1205</t>
  </si>
  <si>
    <t>LAE</t>
  </si>
  <si>
    <t>Angau Hospital UC</t>
  </si>
  <si>
    <t>Anguganak HC</t>
  </si>
  <si>
    <t>1502</t>
  </si>
  <si>
    <t>NUKU</t>
  </si>
  <si>
    <t>Christian Brethren Church (CBC)</t>
  </si>
  <si>
    <t>Annaberg HC</t>
  </si>
  <si>
    <t>Aona SC</t>
  </si>
  <si>
    <t>East New Britain</t>
  </si>
  <si>
    <t>1803</t>
  </si>
  <si>
    <t>POMIO</t>
  </si>
  <si>
    <t>Araguli SC</t>
  </si>
  <si>
    <t>Arawa DH</t>
  </si>
  <si>
    <t>Autonomous Region of Bougainville</t>
  </si>
  <si>
    <t>2001</t>
  </si>
  <si>
    <t>CENTRAL BOUGAINVILLE</t>
  </si>
  <si>
    <t>Ariangon SC</t>
  </si>
  <si>
    <t>1301</t>
  </si>
  <si>
    <t>BOGIA</t>
  </si>
  <si>
    <t>Asaro HC</t>
  </si>
  <si>
    <t>1101</t>
  </si>
  <si>
    <t>DAULO</t>
  </si>
  <si>
    <t>Aseki HC</t>
  </si>
  <si>
    <t>1207</t>
  </si>
  <si>
    <t>MENYAMYA</t>
  </si>
  <si>
    <t>Atenga CHP</t>
  </si>
  <si>
    <t>905</t>
  </si>
  <si>
    <t>MUL/BAIYER</t>
  </si>
  <si>
    <t>Aviamp SC</t>
  </si>
  <si>
    <t>2201</t>
  </si>
  <si>
    <t>SOUTH WAGHI</t>
  </si>
  <si>
    <t>Awaba SC</t>
  </si>
  <si>
    <t>Babase SC</t>
  </si>
  <si>
    <t>New Ireland</t>
  </si>
  <si>
    <t>1702</t>
  </si>
  <si>
    <t>NAMATANAI</t>
  </si>
  <si>
    <t>1902</t>
  </si>
  <si>
    <t>Bagabag SC</t>
  </si>
  <si>
    <t>1305</t>
  </si>
  <si>
    <t>SUMKAR</t>
  </si>
  <si>
    <t>Baimuru HC</t>
  </si>
  <si>
    <t>Gulf</t>
  </si>
  <si>
    <t>202</t>
  </si>
  <si>
    <t>KIKORI</t>
  </si>
  <si>
    <t>Baisu UC</t>
  </si>
  <si>
    <t>903</t>
  </si>
  <si>
    <t>MT HAGEN</t>
  </si>
  <si>
    <t>Baitabag SC</t>
  </si>
  <si>
    <t>1404</t>
  </si>
  <si>
    <t>Balg SC</t>
  </si>
  <si>
    <t>Holy Spirit Ministry</t>
  </si>
  <si>
    <t>Balimo HC</t>
  </si>
  <si>
    <t>Balimo UC</t>
  </si>
  <si>
    <t>301</t>
  </si>
  <si>
    <t>Banz No. 1 UC</t>
  </si>
  <si>
    <t>2206</t>
  </si>
  <si>
    <t>NORTH WAGHI</t>
  </si>
  <si>
    <t>Banz No. 2 UC</t>
  </si>
  <si>
    <t>Barabundora SC</t>
  </si>
  <si>
    <t>Evangelical Brotherhood Church (EBC)</t>
  </si>
  <si>
    <t>Baro CHP</t>
  </si>
  <si>
    <t>Bawak SC</t>
  </si>
  <si>
    <t>1304</t>
  </si>
  <si>
    <t>RAI COAST</t>
  </si>
  <si>
    <t>Begesin SC</t>
  </si>
  <si>
    <t>1306</t>
  </si>
  <si>
    <t>USINO BUNDI</t>
  </si>
  <si>
    <t>Bema SC</t>
  </si>
  <si>
    <t>201</t>
  </si>
  <si>
    <t>KEREMA</t>
  </si>
  <si>
    <t>Benalia SC</t>
  </si>
  <si>
    <t>2104</t>
  </si>
  <si>
    <t>KOMO/MARGARIMA</t>
  </si>
  <si>
    <t>Bewani HC</t>
  </si>
  <si>
    <t>Bieng SC</t>
  </si>
  <si>
    <t>Biliau SC</t>
  </si>
  <si>
    <t>Boac SC</t>
  </si>
  <si>
    <t>1208</t>
  </si>
  <si>
    <t>NAWAE</t>
  </si>
  <si>
    <t>Boana HC</t>
  </si>
  <si>
    <t>Boboa Lake Murray HC</t>
  </si>
  <si>
    <t>Bogia HC</t>
  </si>
  <si>
    <t>Bogo SC</t>
  </si>
  <si>
    <t>Chimbu</t>
  </si>
  <si>
    <t>1004</t>
  </si>
  <si>
    <t>KEROWAGI</t>
  </si>
  <si>
    <t>Boku HC</t>
  </si>
  <si>
    <t>2003</t>
  </si>
  <si>
    <t>SOUTH BOUGAINVILLE</t>
  </si>
  <si>
    <t>304</t>
  </si>
  <si>
    <t>Bol SC</t>
  </si>
  <si>
    <t>1701</t>
  </si>
  <si>
    <t>KAVIENG</t>
  </si>
  <si>
    <t>Bomai SC</t>
  </si>
  <si>
    <t>1003</t>
  </si>
  <si>
    <t>KARIMUI/NOMANE</t>
  </si>
  <si>
    <t>Bosset SC</t>
  </si>
  <si>
    <t>Brahman SC</t>
  </si>
  <si>
    <t>Braun DH</t>
  </si>
  <si>
    <t>1202</t>
  </si>
  <si>
    <t>FINSCHAFFEN</t>
  </si>
  <si>
    <t>Buang SC</t>
  </si>
  <si>
    <t>1201</t>
  </si>
  <si>
    <t>BULOLO</t>
  </si>
  <si>
    <t>Buimo UC</t>
  </si>
  <si>
    <t>Buin HC</t>
  </si>
  <si>
    <t>Buka HO</t>
  </si>
  <si>
    <t>2002</t>
  </si>
  <si>
    <t>NORTH BOUGAINVILLE</t>
  </si>
  <si>
    <t>Buka UC</t>
  </si>
  <si>
    <t>Bukapena HC</t>
  </si>
  <si>
    <t>Bulolo HC</t>
  </si>
  <si>
    <t>Bunabun SC</t>
  </si>
  <si>
    <t>Bunapas SC</t>
  </si>
  <si>
    <t>Bundi HC</t>
  </si>
  <si>
    <t>1601</t>
  </si>
  <si>
    <t>Busaon SC</t>
  </si>
  <si>
    <t>1204</t>
  </si>
  <si>
    <t>KABWUM</t>
  </si>
  <si>
    <t>Butibum UC</t>
  </si>
  <si>
    <t>Butuwin SC</t>
  </si>
  <si>
    <t>1802</t>
  </si>
  <si>
    <t>KOKOPO</t>
  </si>
  <si>
    <t>Carterets SC</t>
  </si>
  <si>
    <t>Centre of Mercy UC</t>
  </si>
  <si>
    <t>Chuave HC</t>
  </si>
  <si>
    <t>1001</t>
  </si>
  <si>
    <t>CHUAVE</t>
  </si>
  <si>
    <t>CLTC Day Clinic</t>
  </si>
  <si>
    <t>Christian Leadership Training College</t>
  </si>
  <si>
    <t>Danben SC</t>
  </si>
  <si>
    <t>Daru HO</t>
  </si>
  <si>
    <t>103</t>
  </si>
  <si>
    <t>SOUTH FLY</t>
  </si>
  <si>
    <t>Daru UC</t>
  </si>
  <si>
    <t>Dauli SC</t>
  </si>
  <si>
    <t>Debepari SC</t>
  </si>
  <si>
    <t>Demange SC</t>
  </si>
  <si>
    <t>Denglagu SC</t>
  </si>
  <si>
    <t>1005</t>
  </si>
  <si>
    <t>KUNDIAWA/GEMBOGL</t>
  </si>
  <si>
    <t>Derim HC</t>
  </si>
  <si>
    <t>Dome SC</t>
  </si>
  <si>
    <t>102</t>
  </si>
  <si>
    <t>NORTH FLY</t>
  </si>
  <si>
    <t>Dona SC</t>
  </si>
  <si>
    <t>Edwarki Yellow River SC</t>
  </si>
  <si>
    <t>1503</t>
  </si>
  <si>
    <t>TELEFOMIN</t>
  </si>
  <si>
    <t>Emeti HC</t>
  </si>
  <si>
    <t>Emo River SC</t>
  </si>
  <si>
    <t>602</t>
  </si>
  <si>
    <t>SOHE</t>
  </si>
  <si>
    <t>Epo / Palakau HC</t>
  </si>
  <si>
    <t>Etep HC</t>
  </si>
  <si>
    <t>1209</t>
  </si>
  <si>
    <t>TEWAE/SIASSI</t>
  </si>
  <si>
    <t>302</t>
  </si>
  <si>
    <t>Fatima SC</t>
  </si>
  <si>
    <t>Fore SC</t>
  </si>
  <si>
    <t>1103</t>
  </si>
  <si>
    <t>HENGANOFI</t>
  </si>
  <si>
    <t>Gagan SC</t>
  </si>
  <si>
    <t>Gagidu UC</t>
  </si>
  <si>
    <t>Gaglmabuno</t>
  </si>
  <si>
    <t>Garaina HC</t>
  </si>
  <si>
    <t>Garasa CHP</t>
  </si>
  <si>
    <t>Gaubin SC</t>
  </si>
  <si>
    <t>Gaulim SC</t>
  </si>
  <si>
    <t>1801</t>
  </si>
  <si>
    <t>GAZELLE</t>
  </si>
  <si>
    <t>1405</t>
  </si>
  <si>
    <t>Gelagela SC</t>
  </si>
  <si>
    <t>Gembogl HC</t>
  </si>
  <si>
    <t>Gia SC</t>
  </si>
  <si>
    <t>Goglme SC</t>
  </si>
  <si>
    <t>Golgobip SC</t>
  </si>
  <si>
    <t>Gomgale SC</t>
  </si>
  <si>
    <t>1002</t>
  </si>
  <si>
    <t>GUMINE</t>
  </si>
  <si>
    <t>Gona SC</t>
  </si>
  <si>
    <t>Goroka Base Hospital</t>
  </si>
  <si>
    <t>1102</t>
  </si>
  <si>
    <t>GOROKA</t>
  </si>
  <si>
    <t>Gouno SC</t>
  </si>
  <si>
    <t>1105</t>
  </si>
  <si>
    <t>LUFA</t>
  </si>
  <si>
    <t xml:space="preserve">Faith Mission Church </t>
  </si>
  <si>
    <t>Green River HC</t>
  </si>
  <si>
    <t>Guala SC</t>
  </si>
  <si>
    <t>Guma SC</t>
  </si>
  <si>
    <t>Gumine HC</t>
  </si>
  <si>
    <t>Gusap HC</t>
  </si>
  <si>
    <t>Haewenae SC</t>
  </si>
  <si>
    <t>Hagen Hospital</t>
  </si>
  <si>
    <t>Hagen UC</t>
  </si>
  <si>
    <t>Haia SC</t>
  </si>
  <si>
    <t>Haikost UC</t>
  </si>
  <si>
    <t>Halongali SC</t>
  </si>
  <si>
    <t>2108</t>
  </si>
  <si>
    <t>TARI/PORI</t>
  </si>
  <si>
    <t>Hanahan SC</t>
  </si>
  <si>
    <t>Hangapo SC</t>
  </si>
  <si>
    <t>Hartzfeldhaven SC</t>
  </si>
  <si>
    <t>Hawabango SC</t>
  </si>
  <si>
    <t>Hedemari SC</t>
  </si>
  <si>
    <t>Henagaru SC</t>
  </si>
  <si>
    <t>1107</t>
  </si>
  <si>
    <t>OKAPA</t>
  </si>
  <si>
    <t>Henganofi HC</t>
  </si>
  <si>
    <t>Hides SC</t>
  </si>
  <si>
    <t>Hiwanda SC</t>
  </si>
  <si>
    <t>Hoiya SC</t>
  </si>
  <si>
    <t>Hungi SC</t>
  </si>
  <si>
    <t>Idawi SC</t>
  </si>
  <si>
    <t>Igam Barracks UC</t>
  </si>
  <si>
    <t>Igos SC</t>
  </si>
  <si>
    <t>Ihu HC</t>
  </si>
  <si>
    <t>Ileg SC</t>
  </si>
  <si>
    <t>Imonda HC</t>
  </si>
  <si>
    <t>Indagen SC</t>
  </si>
  <si>
    <t>Iokea SC</t>
  </si>
  <si>
    <t>Ioma SC</t>
  </si>
  <si>
    <t>Iowara SC</t>
  </si>
  <si>
    <t>Itokama SC</t>
  </si>
  <si>
    <t>Ivingoi SC</t>
  </si>
  <si>
    <t>Open Bible Church</t>
  </si>
  <si>
    <t>Jomba UC</t>
  </si>
  <si>
    <t>Josephstaal HC</t>
  </si>
  <si>
    <t>Juni SC</t>
  </si>
  <si>
    <t>Kabanut SC</t>
  </si>
  <si>
    <t>Kabwum HC</t>
  </si>
  <si>
    <t>Kaflei SC</t>
  </si>
  <si>
    <t>Kagamuga UC</t>
  </si>
  <si>
    <t>Kagoma SC</t>
  </si>
  <si>
    <t>Kainantu Hospital</t>
  </si>
  <si>
    <t>1104</t>
  </si>
  <si>
    <t>KAINANTU</t>
  </si>
  <si>
    <t>Kaintiba HC</t>
  </si>
  <si>
    <t>Kaipores HC</t>
  </si>
  <si>
    <t>82</t>
  </si>
  <si>
    <t>Kaiyoma SC</t>
  </si>
  <si>
    <t>Kakarene SC</t>
  </si>
  <si>
    <t>Kakoro SC</t>
  </si>
  <si>
    <t>Kakusida CHP</t>
  </si>
  <si>
    <t>Kalasa SC</t>
  </si>
  <si>
    <t>Kama UC</t>
  </si>
  <si>
    <t>Kamberatoro SC</t>
  </si>
  <si>
    <t>Kambia SC</t>
  </si>
  <si>
    <t>801</t>
  </si>
  <si>
    <t>KANDEP</t>
  </si>
  <si>
    <t>Kamina HC</t>
  </si>
  <si>
    <t>Kamusi Clinic</t>
  </si>
  <si>
    <t>Kanabea HC</t>
  </si>
  <si>
    <t>Kandep HC</t>
  </si>
  <si>
    <t>Kangir SC</t>
  </si>
  <si>
    <t>Kanimareta CHP</t>
  </si>
  <si>
    <t>Kapakamarigi CHP</t>
  </si>
  <si>
    <t>1108</t>
  </si>
  <si>
    <t>UNGGAI/BENNA</t>
  </si>
  <si>
    <t>Kapo SC</t>
  </si>
  <si>
    <t>Kapuna HC</t>
  </si>
  <si>
    <t>Gulf Christian Church</t>
  </si>
  <si>
    <t>Karaitem SC</t>
  </si>
  <si>
    <t>Karato CHP</t>
  </si>
  <si>
    <t>Karauti SC</t>
  </si>
  <si>
    <t>Karida SC</t>
  </si>
  <si>
    <t>Karilmarigl SC</t>
  </si>
  <si>
    <t>Karinja SC</t>
  </si>
  <si>
    <t>Hela Gutnuis Church</t>
  </si>
  <si>
    <t>Kassam SC</t>
  </si>
  <si>
    <t>Kassi CHP</t>
  </si>
  <si>
    <t>Katiati SC</t>
  </si>
  <si>
    <t>Katukuh HC</t>
  </si>
  <si>
    <t>Kavieng Hospital</t>
  </si>
  <si>
    <t>Kavieng UC</t>
  </si>
  <si>
    <t>Kekesu SC</t>
  </si>
  <si>
    <t>Kelabo SC</t>
  </si>
  <si>
    <t>Kendine SC</t>
  </si>
  <si>
    <t>Kepelam SC</t>
  </si>
  <si>
    <t>803</t>
  </si>
  <si>
    <t>LAGAIP/PORGERA</t>
  </si>
  <si>
    <t>Keperu SC</t>
  </si>
  <si>
    <t>Kerema HO</t>
  </si>
  <si>
    <t>Kerema UC</t>
  </si>
  <si>
    <t>Kerevat HC</t>
  </si>
  <si>
    <t>Kerowagi HC</t>
  </si>
  <si>
    <t>Kesavaka SC</t>
  </si>
  <si>
    <t>Ketepam SC</t>
  </si>
  <si>
    <t>Kibuli SC</t>
  </si>
  <si>
    <t>Kikori HC</t>
  </si>
  <si>
    <t>Kilau HC</t>
  </si>
  <si>
    <t>Kimadan HC</t>
  </si>
  <si>
    <t>Kimil HC</t>
  </si>
  <si>
    <t>Kindeng HC</t>
  </si>
  <si>
    <t>Kira HC</t>
  </si>
  <si>
    <t>Kiripia SC</t>
  </si>
  <si>
    <t>Kitoc SC</t>
  </si>
  <si>
    <t>Kiunga Catholic UC</t>
  </si>
  <si>
    <t>Kiunga HO</t>
  </si>
  <si>
    <t>Koaru SC</t>
  </si>
  <si>
    <t>Kodora CHP</t>
  </si>
  <si>
    <t>Koge HC</t>
  </si>
  <si>
    <t>1006</t>
  </si>
  <si>
    <t>SINA SINA/YONGGOMUGL</t>
  </si>
  <si>
    <t>Koibuga SC</t>
  </si>
  <si>
    <t>Koinambe HC</t>
  </si>
  <si>
    <t>Kokoda HC</t>
  </si>
  <si>
    <t>Kol HC</t>
  </si>
  <si>
    <t>Komaio SC</t>
  </si>
  <si>
    <t>Kombo CHP</t>
  </si>
  <si>
    <t>Komo HC</t>
  </si>
  <si>
    <t>Komperi SC</t>
  </si>
  <si>
    <t>Kompiam HC</t>
  </si>
  <si>
    <t>Konga SC</t>
  </si>
  <si>
    <t>Kopiago HC</t>
  </si>
  <si>
    <t>Koroba DH</t>
  </si>
  <si>
    <t>Koromira HC</t>
  </si>
  <si>
    <t>Kotna SC</t>
  </si>
  <si>
    <t>902</t>
  </si>
  <si>
    <t>DEI</t>
  </si>
  <si>
    <t>1406</t>
  </si>
  <si>
    <t>Kudjip Hospital</t>
  </si>
  <si>
    <t>Kukupi HC</t>
  </si>
  <si>
    <t>Kulala SC</t>
  </si>
  <si>
    <t>Kulubob SC</t>
  </si>
  <si>
    <t>Kumbants SC</t>
  </si>
  <si>
    <t>Kumdi SC</t>
  </si>
  <si>
    <t>Kundiawa Hospital</t>
  </si>
  <si>
    <t>Kundiawa UC</t>
  </si>
  <si>
    <t>Kungim SC</t>
  </si>
  <si>
    <t>Kungumanda SC</t>
  </si>
  <si>
    <t>805</t>
  </si>
  <si>
    <t>WAPENAMANDA</t>
  </si>
  <si>
    <t>Kunini SC</t>
  </si>
  <si>
    <t>Kunua HC</t>
  </si>
  <si>
    <t>Kup SC</t>
  </si>
  <si>
    <t>Kuraio SC</t>
  </si>
  <si>
    <t>Kurki SC</t>
  </si>
  <si>
    <t>Kurkur CHP</t>
  </si>
  <si>
    <t>Kuruk SC</t>
  </si>
  <si>
    <t>Kwanga SC</t>
  </si>
  <si>
    <t>Kwaplalaim SC</t>
  </si>
  <si>
    <t>Kwinga CHP</t>
  </si>
  <si>
    <t>Kwongi SC</t>
  </si>
  <si>
    <t>Lablab HC</t>
  </si>
  <si>
    <t>Laiagam HC</t>
  </si>
  <si>
    <t>Laitre SC</t>
  </si>
  <si>
    <t>Lakopenda SC</t>
  </si>
  <si>
    <t>804</t>
  </si>
  <si>
    <t>WABAG</t>
  </si>
  <si>
    <t>Lamassa SC</t>
  </si>
  <si>
    <t>Lamusmus CHP</t>
  </si>
  <si>
    <t>Lapalama SC</t>
  </si>
  <si>
    <t>Laprambo CHP</t>
  </si>
  <si>
    <t>Lassul Bay HC</t>
  </si>
  <si>
    <t>Lavongai HC</t>
  </si>
  <si>
    <t>Lemakot HC</t>
  </si>
  <si>
    <t>Lemanmanu SC</t>
  </si>
  <si>
    <t>Lenoke SC</t>
  </si>
  <si>
    <t>Lese Avihara SC</t>
  </si>
  <si>
    <t>Lihir Medical Centre</t>
  </si>
  <si>
    <t>Lipek SC</t>
  </si>
  <si>
    <t>Livuan SC</t>
  </si>
  <si>
    <t>Londor SC</t>
  </si>
  <si>
    <t>Long Island SC</t>
  </si>
  <si>
    <t>Longap HC</t>
  </si>
  <si>
    <t>Lote SC</t>
  </si>
  <si>
    <t>Lufa HC</t>
  </si>
  <si>
    <t>Lumi HC</t>
  </si>
  <si>
    <t>Mabudawan HC</t>
  </si>
  <si>
    <t>Madan Day Clinic</t>
  </si>
  <si>
    <t>Madang HP</t>
  </si>
  <si>
    <t>Madang Town UC</t>
  </si>
  <si>
    <t>Magi SC</t>
  </si>
  <si>
    <t>Christian Outreach Church (COC)</t>
  </si>
  <si>
    <t>Magleri SC</t>
  </si>
  <si>
    <t>Mai SC</t>
  </si>
  <si>
    <t>Makini SC</t>
  </si>
  <si>
    <t>Malahang HC</t>
  </si>
  <si>
    <t>Malala SC</t>
  </si>
  <si>
    <t>Malalaua HC</t>
  </si>
  <si>
    <t>Mambisanda DH</t>
  </si>
  <si>
    <t>Manada SC</t>
  </si>
  <si>
    <t>Manau SC</t>
  </si>
  <si>
    <t>Manetai HC</t>
  </si>
  <si>
    <t>Manga SC</t>
  </si>
  <si>
    <t>Mapoda SC</t>
  </si>
  <si>
    <t>Mapor SC</t>
  </si>
  <si>
    <t>Mapua SC</t>
  </si>
  <si>
    <t>Marambe SC</t>
  </si>
  <si>
    <t>Maramuni SC</t>
  </si>
  <si>
    <t>Marawaka HC</t>
  </si>
  <si>
    <t>Margarima DH</t>
  </si>
  <si>
    <t>Maria CHP</t>
  </si>
  <si>
    <t>Marunga SC</t>
  </si>
  <si>
    <t>Masahet SC</t>
  </si>
  <si>
    <t>Matkomnai SC</t>
  </si>
  <si>
    <t>Matong SC</t>
  </si>
  <si>
    <t>Membok SC</t>
  </si>
  <si>
    <t>Menyamya HC</t>
  </si>
  <si>
    <t>Messi SC</t>
  </si>
  <si>
    <t>Metemana SC</t>
  </si>
  <si>
    <t>Miak SC</t>
  </si>
  <si>
    <t>Milfordhaven UC</t>
  </si>
  <si>
    <t>Mindik SC</t>
  </si>
  <si>
    <t>Mingende HC</t>
  </si>
  <si>
    <t>Minj HC</t>
  </si>
  <si>
    <t>Misapi SC</t>
  </si>
  <si>
    <t>Mitiku SC</t>
  </si>
  <si>
    <t>Miunde SC</t>
  </si>
  <si>
    <t>Mogoro Fugwa SC</t>
  </si>
  <si>
    <t>Molot HC</t>
  </si>
  <si>
    <t>Monoitu SC</t>
  </si>
  <si>
    <t>Monokam CHP</t>
  </si>
  <si>
    <t>Monono SC</t>
  </si>
  <si>
    <t>Moratona HC</t>
  </si>
  <si>
    <t>Morehead HC</t>
  </si>
  <si>
    <t>Morobe HC</t>
  </si>
  <si>
    <t>1203</t>
  </si>
  <si>
    <t>HUON</t>
  </si>
  <si>
    <t>Mougulu SC</t>
  </si>
  <si>
    <t>Mount Au SC</t>
  </si>
  <si>
    <t>Movi SC</t>
  </si>
  <si>
    <t>Muela SC</t>
  </si>
  <si>
    <t>Mugil HC</t>
  </si>
  <si>
    <t>Mukapeng CHP</t>
  </si>
  <si>
    <t>Mukili SC</t>
  </si>
  <si>
    <t>Mulitaka HC</t>
  </si>
  <si>
    <t>Mumeng HC</t>
  </si>
  <si>
    <t>Mun SC</t>
  </si>
  <si>
    <t>Mungou HC</t>
  </si>
  <si>
    <t>Murua SC</t>
  </si>
  <si>
    <t>Musave CHP</t>
  </si>
  <si>
    <t>Mutzing HC</t>
  </si>
  <si>
    <t>1206</t>
  </si>
  <si>
    <t>MARKHAM</t>
  </si>
  <si>
    <t>Namatanai HC</t>
  </si>
  <si>
    <t>Napapar SC</t>
  </si>
  <si>
    <t>Negabo SC</t>
  </si>
  <si>
    <t>Nengil CHP</t>
  </si>
  <si>
    <t>Neragaima SC</t>
  </si>
  <si>
    <t>Newtown UC</t>
  </si>
  <si>
    <t>Nilguma SC</t>
  </si>
  <si>
    <t>Ningerum HC</t>
  </si>
  <si>
    <t>Ningil SC</t>
  </si>
  <si>
    <t>Nissan HC</t>
  </si>
  <si>
    <t>Nomad HC</t>
  </si>
  <si>
    <t>Nomane SC</t>
  </si>
  <si>
    <t>Nondugl HC</t>
  </si>
  <si>
    <t>Nonga Base Hospital</t>
  </si>
  <si>
    <t>1804</t>
  </si>
  <si>
    <t>RABAUL</t>
  </si>
  <si>
    <t>Norba SC</t>
  </si>
  <si>
    <t>North Goroka UC</t>
  </si>
  <si>
    <t>Nuku HC</t>
  </si>
  <si>
    <t>Nunga SC</t>
  </si>
  <si>
    <t>Nupuru SC</t>
  </si>
  <si>
    <t>Nutuve SC</t>
  </si>
  <si>
    <t>Obo SC</t>
  </si>
  <si>
    <t>Obura SC</t>
  </si>
  <si>
    <t>Ogeranang SC</t>
  </si>
  <si>
    <t>Oglebeng CHP</t>
  </si>
  <si>
    <t>Okapa HC</t>
  </si>
  <si>
    <t>Oksapmin HC</t>
  </si>
  <si>
    <t>Olna SC</t>
  </si>
  <si>
    <t>Olsobip HC</t>
  </si>
  <si>
    <t>Omaura SC</t>
  </si>
  <si>
    <t>Onamunga SC</t>
  </si>
  <si>
    <t>Open Bay SC</t>
  </si>
  <si>
    <t>Orami CHP</t>
  </si>
  <si>
    <t>Oria SC</t>
  </si>
  <si>
    <t>Oro Bay HC</t>
  </si>
  <si>
    <t>Orokolo SC</t>
  </si>
  <si>
    <t>Ossima SC</t>
  </si>
  <si>
    <t>Owena SC</t>
  </si>
  <si>
    <t>Pabarabuk SC</t>
  </si>
  <si>
    <t>Paga SC</t>
  </si>
  <si>
    <t>Pagli CHP</t>
  </si>
  <si>
    <t>Paglum SC</t>
  </si>
  <si>
    <t>Pai UC</t>
  </si>
  <si>
    <t>Paiakona SC</t>
  </si>
  <si>
    <t>Paiam DH</t>
  </si>
  <si>
    <t>Paiela SC</t>
  </si>
  <si>
    <t>Paijaka SC</t>
  </si>
  <si>
    <t>Palie HC</t>
  </si>
  <si>
    <t>Palmalmal HC</t>
  </si>
  <si>
    <t>Panaras SC</t>
  </si>
  <si>
    <t>Panduaka SC</t>
  </si>
  <si>
    <t>Panguna HC</t>
  </si>
  <si>
    <t>Paparatava SC</t>
  </si>
  <si>
    <t>Para SC</t>
  </si>
  <si>
    <t>Pari SC</t>
  </si>
  <si>
    <t>Paruparu SC</t>
  </si>
  <si>
    <t>Paua SC</t>
  </si>
  <si>
    <t>Pes SC</t>
  </si>
  <si>
    <t>Piano SC</t>
  </si>
  <si>
    <t>Piliwa SC</t>
  </si>
  <si>
    <t>Piva (Torokina) SC</t>
  </si>
  <si>
    <t>Poi CHP</t>
  </si>
  <si>
    <t>Pokamo SC</t>
  </si>
  <si>
    <t>Polga SC</t>
  </si>
  <si>
    <t>Poliamba UC</t>
  </si>
  <si>
    <t>Pomio HC</t>
  </si>
  <si>
    <t>Popondetta HO</t>
  </si>
  <si>
    <t>Popondetta UC</t>
  </si>
  <si>
    <t>Porea CHP</t>
  </si>
  <si>
    <t>Porgera UC</t>
  </si>
  <si>
    <t>Pori SC</t>
  </si>
  <si>
    <t>Puang SC</t>
  </si>
  <si>
    <t>Puas SC</t>
  </si>
  <si>
    <t>Pukpuk SC</t>
  </si>
  <si>
    <t>Pumakos SC</t>
  </si>
  <si>
    <t>Pureni SC</t>
  </si>
  <si>
    <t>Put SC</t>
  </si>
  <si>
    <t>Putei SC</t>
  </si>
  <si>
    <t>Rabaul UC</t>
  </si>
  <si>
    <t>Ramu Sugar SC</t>
  </si>
  <si>
    <t>Raunsepna SC</t>
  </si>
  <si>
    <t>Rebiamul UC</t>
  </si>
  <si>
    <t>Rulna SC</t>
  </si>
  <si>
    <t>Rumginae HC</t>
  </si>
  <si>
    <t>Ruruvu SC</t>
  </si>
  <si>
    <t>S.I.L. UC</t>
  </si>
  <si>
    <t>Summer Institute Linguistic (SIL)</t>
  </si>
  <si>
    <t>Safia SC</t>
  </si>
  <si>
    <t>Saidor HC</t>
  </si>
  <si>
    <t>Saiho HC</t>
  </si>
  <si>
    <t>Sakarina SC</t>
  </si>
  <si>
    <t>Salamaua SC</t>
  </si>
  <si>
    <t>Samari SC</t>
  </si>
  <si>
    <t>Sanap CHP</t>
  </si>
  <si>
    <t>Sandaun Provincial Hospital</t>
  </si>
  <si>
    <t>Sangapi SC</t>
  </si>
  <si>
    <t>Sangara HC</t>
  </si>
  <si>
    <t>Sangurap UC</t>
  </si>
  <si>
    <t>Sausi HC</t>
  </si>
  <si>
    <t>Segima SC</t>
  </si>
  <si>
    <t>Seim SC</t>
  </si>
  <si>
    <t>Selau (Hantoa) SC</t>
  </si>
  <si>
    <t>Semo HC</t>
  </si>
  <si>
    <t>Sialum HC</t>
  </si>
  <si>
    <t>Sibilanga SC</t>
  </si>
  <si>
    <t>Sigerehe SC</t>
  </si>
  <si>
    <t>Sigimaru (Karimui) HC</t>
  </si>
  <si>
    <t>Silur SC</t>
  </si>
  <si>
    <t>Simbai HC</t>
  </si>
  <si>
    <t>Simbari SC</t>
  </si>
  <si>
    <t>Simberi SC</t>
  </si>
  <si>
    <t>Simberi UC</t>
  </si>
  <si>
    <t>Simbimali SC</t>
  </si>
  <si>
    <t>Christian Revival Fellowship</t>
  </si>
  <si>
    <t>Sinkodo SC</t>
  </si>
  <si>
    <t>Sio SC</t>
  </si>
  <si>
    <t>Sipai SC</t>
  </si>
  <si>
    <t>Siroga HC</t>
  </si>
  <si>
    <t>Sisiak UC</t>
  </si>
  <si>
    <t>Sissano/Olbrum SC</t>
  </si>
  <si>
    <t>Situm SC</t>
  </si>
  <si>
    <t>Sivauna SC</t>
  </si>
  <si>
    <t>Siwea SC</t>
  </si>
  <si>
    <t>Skotolan SC</t>
  </si>
  <si>
    <t>Sopas UC</t>
  </si>
  <si>
    <t>Sovele SC</t>
  </si>
  <si>
    <t>Suki (Giwa) SC</t>
  </si>
  <si>
    <t>Susu Mama UC</t>
  </si>
  <si>
    <t>Tabago SC</t>
  </si>
  <si>
    <t>Tabibuga HC</t>
  </si>
  <si>
    <t>Tabubil HO</t>
  </si>
  <si>
    <t>Tabubil UC</t>
  </si>
  <si>
    <t>Tafeto SC</t>
  </si>
  <si>
    <t>Tambitanis SC</t>
  </si>
  <si>
    <t>Tambul HC</t>
  </si>
  <si>
    <t>Tanga HC</t>
  </si>
  <si>
    <t>Tani Walete SC</t>
  </si>
  <si>
    <t>Tapen SC</t>
  </si>
  <si>
    <t>Tapila SC</t>
  </si>
  <si>
    <t>Tapipipi HC</t>
  </si>
  <si>
    <t>Tapo SC</t>
  </si>
  <si>
    <t>Taraka UC</t>
  </si>
  <si>
    <t>Tarakbits SC</t>
  </si>
  <si>
    <t>Tari HP</t>
  </si>
  <si>
    <t>Tasingina SC</t>
  </si>
  <si>
    <t>Taskul HC</t>
  </si>
  <si>
    <t>Tauta SC</t>
  </si>
  <si>
    <t>Tawa SC</t>
  </si>
  <si>
    <t>Teapopo HC</t>
  </si>
  <si>
    <t>Tearouki HC</t>
  </si>
  <si>
    <t>Tekin SC</t>
  </si>
  <si>
    <t>Teleformin HC</t>
  </si>
  <si>
    <t>Tengtenga HC</t>
  </si>
  <si>
    <t>Tent City UC</t>
  </si>
  <si>
    <t>Teptep SC</t>
  </si>
  <si>
    <t>Terapo SC</t>
  </si>
  <si>
    <t>Tigibi SC</t>
  </si>
  <si>
    <t>Tiki SC</t>
  </si>
  <si>
    <t>Tingou HC</t>
  </si>
  <si>
    <t>Tinjipaka SC</t>
  </si>
  <si>
    <t>Tinsley HC</t>
  </si>
  <si>
    <t>Tiptip SC</t>
  </si>
  <si>
    <t>Tipulga Pung Memorial CHP</t>
  </si>
  <si>
    <t>To'okena SC</t>
  </si>
  <si>
    <t>Togban SC</t>
  </si>
  <si>
    <t>Togoba HC</t>
  </si>
  <si>
    <t>Tomba SC</t>
  </si>
  <si>
    <t>Tombil SC</t>
  </si>
  <si>
    <t>Toniva UC</t>
  </si>
  <si>
    <t>Tonu SC</t>
  </si>
  <si>
    <t>Topaka SC</t>
  </si>
  <si>
    <t>Torowa SC</t>
  </si>
  <si>
    <t>Trolga SC</t>
  </si>
  <si>
    <t>Tsendiap SC</t>
  </si>
  <si>
    <t>Tsigmil/Kolamel SC</t>
  </si>
  <si>
    <t>Tsinspai CHP</t>
  </si>
  <si>
    <t>Tsuia SC</t>
  </si>
  <si>
    <t>Tufi HC</t>
  </si>
  <si>
    <t>Tukusenda CHP</t>
  </si>
  <si>
    <t>Tumobil SC</t>
  </si>
  <si>
    <t>Turiboiru SC</t>
  </si>
  <si>
    <t>Ubaigubi SC</t>
  </si>
  <si>
    <t>Ulau SC</t>
  </si>
  <si>
    <t>Umbukul SC</t>
  </si>
  <si>
    <t>Unda SC</t>
  </si>
  <si>
    <t>Unggai SC</t>
  </si>
  <si>
    <t>Unitech UC</t>
  </si>
  <si>
    <t>Upiara SC</t>
  </si>
  <si>
    <t>Usino SC</t>
  </si>
  <si>
    <t>Utai SC</t>
  </si>
  <si>
    <t>Utu SC</t>
  </si>
  <si>
    <t>Uvol SC</t>
  </si>
  <si>
    <t>Vanimo (Dapu) UC</t>
  </si>
  <si>
    <t>Vatanabara SC</t>
  </si>
  <si>
    <t>Viosopuna HC</t>
  </si>
  <si>
    <t>Vunapaka HC</t>
  </si>
  <si>
    <t>Vunapope HO</t>
  </si>
  <si>
    <t>Wabag HO</t>
  </si>
  <si>
    <t>Wabia SC</t>
  </si>
  <si>
    <t>Wafi UC</t>
  </si>
  <si>
    <t>Wagbel CHP</t>
  </si>
  <si>
    <t>Wagezaring HC</t>
  </si>
  <si>
    <t>Wakanom CHP</t>
  </si>
  <si>
    <t>Wakunai HC</t>
  </si>
  <si>
    <t>Walagu SC</t>
  </si>
  <si>
    <t>Walium SC</t>
  </si>
  <si>
    <t>Walupim SC</t>
  </si>
  <si>
    <t>Wampar SC</t>
  </si>
  <si>
    <t>Wandi SC</t>
  </si>
  <si>
    <t>Wangoi SC</t>
  </si>
  <si>
    <t>Wanigela SC</t>
  </si>
  <si>
    <t>Wanikipa SC</t>
  </si>
  <si>
    <t>Wantoat HC</t>
  </si>
  <si>
    <t>Wanuma SC</t>
  </si>
  <si>
    <t>Wapenamanda UC</t>
  </si>
  <si>
    <t>Waramanz SC</t>
  </si>
  <si>
    <t>Warangoi HC</t>
  </si>
  <si>
    <t>Wassengla SC</t>
  </si>
  <si>
    <t>Wassisi SC</t>
  </si>
  <si>
    <t>Wasua SC</t>
  </si>
  <si>
    <t>Watabung SC</t>
  </si>
  <si>
    <t>Wati SC</t>
  </si>
  <si>
    <t>Watut SC</t>
  </si>
  <si>
    <t>Wau HC</t>
  </si>
  <si>
    <t>Wawoi SC</t>
  </si>
  <si>
    <t>Wemasa SC</t>
  </si>
  <si>
    <t>West Goroka UC</t>
  </si>
  <si>
    <t>Wipim HC</t>
  </si>
  <si>
    <t>Wonenara SC</t>
  </si>
  <si>
    <t>Yafa CHP</t>
  </si>
  <si>
    <t>Yagaum HC</t>
  </si>
  <si>
    <t>Yaibos SC</t>
  </si>
  <si>
    <t>Yalis SC</t>
  </si>
  <si>
    <t>Yalumet SC</t>
  </si>
  <si>
    <t>Yamaya CHP</t>
  </si>
  <si>
    <t>Yampu HC</t>
  </si>
  <si>
    <t>Yandime SC</t>
  </si>
  <si>
    <t>Yangisa SC</t>
  </si>
  <si>
    <t>Yango SC</t>
  </si>
  <si>
    <t>Yapsi SC</t>
  </si>
  <si>
    <t>Yapum SC</t>
  </si>
  <si>
    <t>Yasubi CHP</t>
  </si>
  <si>
    <t>Yauna SC</t>
  </si>
  <si>
    <t>Zaka SC</t>
  </si>
  <si>
    <t>KPI Name</t>
  </si>
  <si>
    <t>Definition</t>
  </si>
  <si>
    <t>Formula</t>
  </si>
  <si>
    <t>Visualization Type</t>
  </si>
  <si>
    <t>Data Source</t>
  </si>
  <si>
    <t>Mockup</t>
  </si>
  <si>
    <t>Add filter for RCM House to House, RCM tranist points</t>
  </si>
  <si>
    <t>Summary</t>
  </si>
  <si>
    <t>Display of the summary : no of visits, # regions visited, # provinces visited, # district visited, # heath facilities visited, type of sessions monitored (by three categories, fixes, mobile, outreach)</t>
  </si>
  <si>
    <t>Count and categorize the numbers and variables</t>
  </si>
  <si>
    <t>Table (export csv)</t>
  </si>
  <si>
    <t>ODK submission</t>
  </si>
  <si>
    <t>refer to MR campaign dashboard</t>
  </si>
  <si>
    <t>Map of location visited during RCM</t>
  </si>
  <si>
    <t>Maps and red dots for locations (export csv)</t>
  </si>
  <si>
    <t>GPS locations collected from ODK (RCM House to House and transit)</t>
  </si>
  <si>
    <t>Provinces visited by differnet organization</t>
  </si>
  <si>
    <t>Provinces which are visited by different organization types</t>
  </si>
  <si>
    <t>provinces in column left/ categories of supervisors/monitors on right/ number in the cells)</t>
  </si>
  <si>
    <t>Tabular form (export csv)</t>
  </si>
  <si>
    <t>ODK submission at the end of the form (RCM house to house and RCM transit)</t>
  </si>
  <si>
    <t>Summary of RCM by province</t>
  </si>
  <si>
    <t>Columns: Region, province, # villages visited,# transit visited, # women 15-44 years, # eligible women vaccinated, # eligible women NOT vaccinated, # of villlages requiring mop-up</t>
  </si>
  <si>
    <t>ODK submission of RCM House to House and Transits</t>
  </si>
  <si>
    <t>Summary of RCM by district</t>
  </si>
  <si>
    <t>Columns: Region, province, district, # villages visited, # transit visited,# women 15-44 years, # eligible women vaccinated, # eligible women NOT vaccinated, # of villlages requiring mop-up</t>
  </si>
  <si>
    <t>Missed women in house to house by province</t>
  </si>
  <si>
    <t>Columns: Region, province, # records, # villages visited, # women 15-44 years, # eligible women NOT vaccinated,</t>
  </si>
  <si>
    <t>RCM house to house ODK submission (How many eligible women were NOT vaccinated?</t>
  </si>
  <si>
    <t>Missed women in house to house by district</t>
  </si>
  <si>
    <t>Columns: Region, province, district # records, # villages visited, # women 15-44 years, # eligible women NOT vaccinated,</t>
  </si>
  <si>
    <t>RCM house to house  ODK submission (How many eligible women were NOT vaccinated?</t>
  </si>
  <si>
    <t>Missed women in transit RCM</t>
  </si>
  <si>
    <t>Columns: Region, province, # records, # transits visited, # women 15-44 years, # eligible women NOT vaccinated,</t>
  </si>
  <si>
    <t>RCM transit ODK submission (How many eligible women were NOT vaccinated?</t>
  </si>
  <si>
    <t>Columns: Region, province, district # records, # transits visited, # women 15-44 years, # eligible women NOT vaccinated,</t>
  </si>
  <si>
    <t>Maps of locations of eligible women who did not receive Td vaccines</t>
  </si>
  <si>
    <t>List of villages of eligible women who did not receive Td vaccines</t>
  </si>
  <si>
    <t>Columns: Region, provicne, districts, name of villages or settlement</t>
  </si>
  <si>
    <t>RCM transit form (If not vaccinated, write the address and settlement)</t>
  </si>
  <si>
    <t>new design (to brianstorm how to display the list of villages or link to expose)</t>
  </si>
  <si>
    <t>Vaccination records type by provicnes</t>
  </si>
  <si>
    <t>Columns: Region, province, # women 15-44 years vaccinated, confirmed by card, confirmed by recall,</t>
  </si>
  <si>
    <t>Women vaccinated and have a card and Women vaccinated and can recall</t>
  </si>
  <si>
    <t>Vaccination records type by districts</t>
  </si>
  <si>
    <t>Columns: Region, province, districts, # women 15-44 years vaccinated, confirmed by card, confirmed by recall,</t>
  </si>
  <si>
    <t>Source of Information about this SIA</t>
  </si>
  <si>
    <t>Bar Chart</t>
  </si>
  <si>
    <t>If Yes, how did they get the information about the current campaign?</t>
  </si>
  <si>
    <t>Reason for not being vaccinated</t>
  </si>
  <si>
    <t>If no, what were the reasons for not being vaccinated?</t>
  </si>
  <si>
    <t>Did woman/parent/caregiver know about the campaign?</t>
  </si>
  <si>
    <t>Pie Chart</t>
  </si>
  <si>
    <t>Top 5 Reason for not being vaccinated by province</t>
  </si>
  <si>
    <t>Count top 5 response and display</t>
  </si>
  <si>
    <t>Comments from monitors</t>
  </si>
  <si>
    <t>displays words</t>
  </si>
  <si>
    <t>final comments you have that will assist the program managers</t>
  </si>
  <si>
    <t>National Readiness by week</t>
  </si>
  <si>
    <t>The percentage of readiness by week for the national level</t>
  </si>
  <si>
    <t>(Total weekly scores / Total overall weekly score) * 100</t>
  </si>
  <si>
    <t>ODK Submissions</t>
  </si>
  <si>
    <t>Refer to shared PPT</t>
  </si>
  <si>
    <t>National Readiness by Thematic Area</t>
  </si>
  <si>
    <t>The percentage of readiness by Thematic Area and by week for the national level</t>
  </si>
  <si>
    <t>(Total weekly scores by thematic area / Total overall weekly score per thematic area) * 100</t>
  </si>
  <si>
    <t>Province overall Readiness by week</t>
  </si>
  <si>
    <t>The percentage of readiness by week for the provincial level</t>
  </si>
  <si>
    <t>(Total weekly scores by province/ Total overall weekly score by province) * 100</t>
  </si>
  <si>
    <t>Province Readiness by Thematic Area</t>
  </si>
  <si>
    <t>The percentage of readiness by Thematic Area and by week for the provincial level</t>
  </si>
  <si>
    <t>(Total weekly scores by thematic area by province/ Total overall weekly score per thematic area by province) * 100</t>
  </si>
  <si>
    <t>Tables of Thematic Areas by week</t>
  </si>
  <si>
    <t>Planning, coordination and funding</t>
  </si>
  <si>
    <t>Readiness score</t>
  </si>
  <si>
    <t>Table of all scores by each variable in the thematic area</t>
  </si>
  <si>
    <t>Trainings and Meetings</t>
  </si>
  <si>
    <t>Monitoring and Supervision</t>
  </si>
  <si>
    <t>Vaccine, cold chain and logistics</t>
  </si>
  <si>
    <t>Advocacy, communication and social mobilization</t>
  </si>
  <si>
    <t>Accessibility</t>
  </si>
  <si>
    <t>Map of location visited during supervisory visit</t>
  </si>
  <si>
    <t>GPS locations collected from ODK</t>
  </si>
  <si>
    <t>ODK submission at the end of the form</t>
  </si>
  <si>
    <t>Social mobilization</t>
  </si>
  <si>
    <t>Post is well marked with campaing poster, local announcements, Social mobilizers visiting in villages, IEC materials available</t>
  </si>
  <si>
    <t>Count yes and no responses and display proportionately</t>
  </si>
  <si>
    <t>Pie Chart (export csv)</t>
  </si>
  <si>
    <t>Supervisory checklist</t>
  </si>
  <si>
    <t>Cold Chain Supplies</t>
  </si>
  <si>
    <t>VVM in usable stage, Vaccines stored in vaccine carriers away from sunlight, Adequate number of vccines, IFA, Mama buk,</t>
  </si>
  <si>
    <t>Immunization post organization</t>
  </si>
  <si>
    <t>Client flow good, Crowd well controlled, # vaccine and volunteers as per campaign norms, Provide routine immunization</t>
  </si>
  <si>
    <t>Infection, Prevention and Control (IPC)</t>
  </si>
  <si>
    <t>Handwashing and sanitizing, Wearing masks, followed non-touch technique, Put needle cap in safety box immediately,</t>
  </si>
  <si>
    <t>Recording and Reporting Practice</t>
  </si>
  <si>
    <t>Tally sheet used correctly, Every vaccianted women received vaccination card, On track to achieve its target,</t>
  </si>
  <si>
    <t>Adverse Events Following Immunization (AEFI)</t>
  </si>
  <si>
    <t>AEFI reports during sessions, AEFI kit and reporting orm available</t>
  </si>
  <si>
    <t>Td Rapid Convenience Monitoring (RCM)</t>
  </si>
  <si>
    <t>RCM plan with monitors/supervisors available, Mop-up plan available</t>
  </si>
  <si>
    <t>PG-NCD</t>
  </si>
  <si>
    <t>PG-WHM</t>
  </si>
  <si>
    <t>PG0101</t>
  </si>
  <si>
    <t>PG-NPP</t>
  </si>
  <si>
    <t>PG0601</t>
  </si>
  <si>
    <t>PG-MBA</t>
  </si>
  <si>
    <t>PG0501</t>
  </si>
  <si>
    <t>PG-MPM</t>
  </si>
  <si>
    <t>PG1303</t>
  </si>
  <si>
    <t>PG-SAN</t>
  </si>
  <si>
    <t>PG1501</t>
  </si>
  <si>
    <t>PG-SHM</t>
  </si>
  <si>
    <t>PG0707</t>
  </si>
  <si>
    <t>PG-EPW</t>
  </si>
  <si>
    <t>PG0802</t>
  </si>
  <si>
    <t>PG1302</t>
  </si>
  <si>
    <t>PG-WPD</t>
  </si>
  <si>
    <t>PG0907</t>
  </si>
  <si>
    <t>PG-HLA*</t>
  </si>
  <si>
    <t>PG2105</t>
  </si>
  <si>
    <t>PG1504</t>
  </si>
  <si>
    <t>PG-JWK*</t>
  </si>
  <si>
    <t>PG2204</t>
  </si>
  <si>
    <t>PG-EHG</t>
  </si>
  <si>
    <t>PG1106</t>
  </si>
  <si>
    <t>PG-MPL</t>
  </si>
  <si>
    <t>PG1205</t>
  </si>
  <si>
    <t>PG1502</t>
  </si>
  <si>
    <t>PG-EBR</t>
  </si>
  <si>
    <t>PG1803</t>
  </si>
  <si>
    <t>PG-NSB</t>
  </si>
  <si>
    <t>PG2002</t>
  </si>
  <si>
    <t>PG1301</t>
  </si>
  <si>
    <t>PG1101</t>
  </si>
  <si>
    <t>PG1207</t>
  </si>
  <si>
    <t>PG0905</t>
  </si>
  <si>
    <t>PG-NIK</t>
  </si>
  <si>
    <t>PG1702</t>
  </si>
  <si>
    <t>PG1305</t>
  </si>
  <si>
    <t>PG-GPK</t>
  </si>
  <si>
    <t>PG0202</t>
  </si>
  <si>
    <t>PG0903</t>
  </si>
  <si>
    <t>PG2206</t>
  </si>
  <si>
    <t>PG0504</t>
  </si>
  <si>
    <t>PG1304</t>
  </si>
  <si>
    <t>PG1306</t>
  </si>
  <si>
    <t>PG0201</t>
  </si>
  <si>
    <t>PG2104</t>
  </si>
  <si>
    <t>PG1208</t>
  </si>
  <si>
    <t>PG-CPK</t>
  </si>
  <si>
    <t>PG1004</t>
  </si>
  <si>
    <t>PG2003</t>
  </si>
  <si>
    <t>PG1701</t>
  </si>
  <si>
    <t>PG0503</t>
  </si>
  <si>
    <t>PG1003</t>
  </si>
  <si>
    <t>PG1202</t>
  </si>
  <si>
    <t>PG1201</t>
  </si>
  <si>
    <t>PG0702</t>
  </si>
  <si>
    <t>PG2001</t>
  </si>
  <si>
    <t>PG1204</t>
  </si>
  <si>
    <t>PG1802</t>
  </si>
  <si>
    <t>PG1001</t>
  </si>
  <si>
    <t>PG0103</t>
  </si>
  <si>
    <t>PG1005</t>
  </si>
  <si>
    <t>PG1503</t>
  </si>
  <si>
    <t>PG0602</t>
  </si>
  <si>
    <t>PG0703</t>
  </si>
  <si>
    <t>PG1209</t>
  </si>
  <si>
    <t>PG1103</t>
  </si>
  <si>
    <t>PG1801</t>
  </si>
  <si>
    <t>PG1002</t>
  </si>
  <si>
    <t>PG1102</t>
  </si>
  <si>
    <t>PG1105</t>
  </si>
  <si>
    <t>PG0502</t>
  </si>
  <si>
    <t>PG2108</t>
  </si>
  <si>
    <t>PG1107</t>
  </si>
  <si>
    <t>PG0701</t>
  </si>
  <si>
    <t>PG1104</t>
  </si>
  <si>
    <t>PG0801</t>
  </si>
  <si>
    <t>PG1108</t>
  </si>
  <si>
    <t>PG0803</t>
  </si>
  <si>
    <t>PG0706</t>
  </si>
  <si>
    <t>PG1006</t>
  </si>
  <si>
    <t>PG0902</t>
  </si>
  <si>
    <t>PG0805</t>
  </si>
  <si>
    <t>PG0804</t>
  </si>
  <si>
    <t>PG1203</t>
  </si>
  <si>
    <t>PG1206</t>
  </si>
  <si>
    <t>PG1804</t>
  </si>
  <si>
    <t>region</t>
  </si>
  <si>
    <t>pop_15-44 yrs</t>
  </si>
  <si>
    <t>PG0102</t>
  </si>
  <si>
    <t>Faith Mission Church</t>
  </si>
  <si>
    <t>Kassam DH</t>
  </si>
  <si>
    <t>Tauta HC</t>
  </si>
  <si>
    <t>Aitape/Raihu DH</t>
  </si>
  <si>
    <t>Tingwon SC</t>
  </si>
  <si>
    <t>Namatanai DH</t>
  </si>
  <si>
    <t>Christian Apostolic Fellowship (CAF)</t>
  </si>
  <si>
    <t>Id</t>
  </si>
  <si>
    <t>Pop_15-44 yrs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</si>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</sst>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_);_(* \(#,##0\);_(* &quot;-&quot;??_);_(@_)"/>
    <numFmt numFmtId="166" formatCode="0.0"/>
    <numFmt numFmtId="167" formatCode="_-* #,##0_-;\-* #,##0_-;_-* &quot;-&quot;??_-;_-@_-"/>
  </numFmts>
  <fonts count="9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0" fontId="4" fillId="3" borderId="0" xfId="0" applyFont="1" applyFill="1"/>
    <xf numFmtId="1" fontId="4" fillId="4" borderId="0" xfId="0" applyNumberFormat="1" applyFont="1" applyFill="1"/>
    <xf numFmtId="2" fontId="4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1" fontId="5" fillId="4" borderId="0" xfId="0" applyNumberFormat="1" applyFont="1" applyFill="1" applyAlignment="1">
      <alignment horizontal="right"/>
    </xf>
    <xf numFmtId="1" fontId="6" fillId="4" borderId="1" xfId="0" applyNumberFormat="1" applyFont="1" applyFill="1" applyBorder="1"/>
    <xf numFmtId="165" fontId="5" fillId="0" borderId="0" xfId="0" applyNumberFormat="1" applyFont="1" applyAlignment="1">
      <alignment horizontal="right"/>
    </xf>
    <xf numFmtId="1" fontId="2" fillId="0" borderId="0" xfId="0" applyNumberFormat="1" applyFont="1"/>
    <xf numFmtId="165" fontId="5" fillId="0" borderId="0" xfId="0" applyNumberFormat="1" applyFont="1"/>
    <xf numFmtId="1" fontId="4" fillId="0" borderId="2" xfId="0" applyNumberFormat="1" applyFont="1" applyBorder="1" applyAlignment="1">
      <alignment horizontal="right"/>
    </xf>
    <xf numFmtId="1" fontId="4" fillId="0" borderId="3" xfId="0" applyNumberFormat="1" applyFont="1" applyBorder="1" applyAlignment="1">
      <alignment horizontal="right"/>
    </xf>
    <xf numFmtId="0" fontId="6" fillId="0" borderId="0" xfId="0" quotePrefix="1" applyFont="1"/>
    <xf numFmtId="165" fontId="6" fillId="0" borderId="0" xfId="0" applyNumberFormat="1" applyFont="1"/>
    <xf numFmtId="0" fontId="6" fillId="3" borderId="1" xfId="0" applyFont="1" applyFill="1" applyBorder="1"/>
    <xf numFmtId="166" fontId="6" fillId="4" borderId="1" xfId="0" applyNumberFormat="1" applyFont="1" applyFill="1" applyBorder="1"/>
    <xf numFmtId="2" fontId="2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2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166" fontId="2" fillId="0" borderId="0" xfId="0" applyNumberFormat="1" applyFont="1"/>
    <xf numFmtId="0" fontId="2" fillId="0" borderId="0" xfId="0" quotePrefix="1" applyFont="1"/>
    <xf numFmtId="165" fontId="2" fillId="0" borderId="0" xfId="0" applyNumberFormat="1" applyFont="1"/>
    <xf numFmtId="167" fontId="0" fillId="0" borderId="0" xfId="1" applyNumberFormat="1" applyFont="1"/>
    <xf numFmtId="0" fontId="5" fillId="0" borderId="0" xfId="0" applyFont="1" applyAlignment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4</xdr:row>
      <xdr:rowOff>171450</xdr:rowOff>
    </xdr:from>
    <xdr:ext cx="4057650" cy="2390775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</xdr:row>
      <xdr:rowOff>123825</xdr:rowOff>
    </xdr:from>
    <xdr:ext cx="4876800" cy="26479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876800" cy="2771775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2028825</xdr:colOff>
      <xdr:row>9</xdr:row>
      <xdr:rowOff>171450</xdr:rowOff>
    </xdr:from>
    <xdr:ext cx="4876800" cy="2571750"/>
    <xdr:pic>
      <xdr:nvPicPr>
        <xdr:cNvPr id="5" name="image8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10</xdr:row>
      <xdr:rowOff>2867025</xdr:rowOff>
    </xdr:from>
    <xdr:ext cx="6391275" cy="3762375"/>
    <xdr:pic>
      <xdr:nvPicPr>
        <xdr:cNvPr id="6" name="image10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</xdr:row>
      <xdr:rowOff>847725</xdr:rowOff>
    </xdr:from>
    <xdr:ext cx="8810625" cy="202882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</xdr:row>
      <xdr:rowOff>3076575</xdr:rowOff>
    </xdr:from>
    <xdr:ext cx="4191000" cy="1543050"/>
    <xdr:pic>
      <xdr:nvPicPr>
        <xdr:cNvPr id="8" name="image6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2095500</xdr:colOff>
      <xdr:row>17</xdr:row>
      <xdr:rowOff>85725</xdr:rowOff>
    </xdr:from>
    <xdr:ext cx="4105275" cy="1543050"/>
    <xdr:pic>
      <xdr:nvPicPr>
        <xdr:cNvPr id="9" name="image3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0</xdr:row>
      <xdr:rowOff>22298025</xdr:rowOff>
    </xdr:from>
    <xdr:ext cx="3114675" cy="1657350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161925</xdr:rowOff>
    </xdr:from>
    <xdr:ext cx="17068800" cy="7543800"/>
    <xdr:pic>
      <xdr:nvPicPr>
        <xdr:cNvPr id="11" name="image9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69</xdr:row>
      <xdr:rowOff>142875</xdr:rowOff>
    </xdr:from>
    <xdr:ext cx="16630650" cy="7400925"/>
    <xdr:pic>
      <xdr:nvPicPr>
        <xdr:cNvPr id="12" name="image13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10325100" cy="2181225"/>
    <xdr:pic>
      <xdr:nvPicPr>
        <xdr:cNvPr id="13" name="image4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2095500</xdr:colOff>
      <xdr:row>32</xdr:row>
      <xdr:rowOff>190500</xdr:rowOff>
    </xdr:from>
    <xdr:ext cx="7810500" cy="3609975"/>
    <xdr:pic>
      <xdr:nvPicPr>
        <xdr:cNvPr id="14" name="image11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0275-63EC-40FD-9907-A3B07721F37E}">
  <dimension ref="A1:Y273"/>
  <sheetViews>
    <sheetView tabSelected="1" workbookViewId="0">
      <pane xSplit="3" ySplit="1" topLeftCell="D2" activePane="bottomRight" state="frozen"/>
      <selection pane="bottomRight" activeCell="K1" sqref="K1"/>
      <selection pane="bottomLeft" activeCell="A2" sqref="A2"/>
      <selection pane="topRight" activeCell="D1" sqref="D1"/>
    </sheetView>
  </sheetViews>
  <sheetFormatPr defaultColWidth="14.42578125" defaultRowHeight="15" customHeight="1"/>
  <cols>
    <col min="1" max="1" width="6" hidden="1" customWidth="1"/>
    <col min="2" max="2" width="10.42578125" hidden="1" customWidth="1"/>
    <col min="3" max="3" width="17.140625" customWidth="1"/>
    <col min="4" max="7" width="14.85546875" customWidth="1"/>
    <col min="8" max="8" width="22.42578125" customWidth="1"/>
    <col min="9" max="9" width="16" customWidth="1"/>
    <col min="10" max="10" width="33.42578125" customWidth="1"/>
    <col min="11" max="11" width="14.28515625" customWidth="1"/>
    <col min="12" max="12" width="6.5703125" hidden="1" customWidth="1"/>
    <col min="13" max="13" width="24.28515625" hidden="1" customWidth="1"/>
    <col min="14" max="14" width="11.85546875" customWidth="1"/>
    <col min="15" max="15" width="21.42578125" hidden="1" customWidth="1"/>
    <col min="16" max="16" width="11.5703125" hidden="1" customWidth="1"/>
    <col min="17" max="17" width="19.5703125" customWidth="1"/>
    <col min="18" max="18" width="23.85546875" customWidth="1"/>
    <col min="19" max="19" width="25.42578125" customWidth="1"/>
    <col min="20" max="20" width="13.140625" customWidth="1"/>
    <col min="21" max="21" width="19.42578125" customWidth="1"/>
    <col min="22" max="22" width="22.85546875" customWidth="1"/>
    <col min="23" max="23" width="19.140625" customWidth="1"/>
    <col min="24" max="24" width="15.42578125" customWidth="1"/>
    <col min="25" max="25" width="21.28515625" customWidth="1"/>
    <col min="26" max="32" width="8.7109375" customWidth="1"/>
  </cols>
  <sheetData>
    <row r="1" spans="1:25" ht="14.45">
      <c r="A1" s="7" t="s">
        <v>0</v>
      </c>
      <c r="B1" s="7" t="s">
        <v>1</v>
      </c>
      <c r="C1" s="7" t="s">
        <v>2</v>
      </c>
      <c r="D1" s="7"/>
      <c r="E1" s="7"/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8" t="s">
        <v>17</v>
      </c>
      <c r="U1" s="8" t="s">
        <v>18</v>
      </c>
      <c r="V1" s="7" t="s">
        <v>19</v>
      </c>
      <c r="W1" s="7" t="s">
        <v>20</v>
      </c>
      <c r="X1" s="9" t="s">
        <v>21</v>
      </c>
      <c r="Y1" s="9" t="s">
        <v>22</v>
      </c>
    </row>
    <row r="2" spans="1:25" ht="14.45">
      <c r="A2" s="10">
        <v>78</v>
      </c>
      <c r="B2" s="10">
        <v>30301</v>
      </c>
      <c r="C2" s="11" t="s">
        <v>23</v>
      </c>
      <c r="D2" t="s">
        <v>23</v>
      </c>
      <c r="E2">
        <v>10532</v>
      </c>
      <c r="F2" s="11" t="str">
        <f>IF(C2=D2,"Match","Not Match")</f>
        <v>Match</v>
      </c>
      <c r="G2" s="11" t="str">
        <f>IF(E2=T2,"Match","Not Match")</f>
        <v>Match</v>
      </c>
      <c r="H2" s="11" t="s">
        <v>24</v>
      </c>
      <c r="I2" s="10">
        <v>3</v>
      </c>
      <c r="J2" s="11" t="s">
        <v>25</v>
      </c>
      <c r="K2" s="11" t="s">
        <v>26</v>
      </c>
      <c r="L2" s="10">
        <v>303</v>
      </c>
      <c r="M2" s="11" t="s">
        <v>27</v>
      </c>
      <c r="N2" s="11" t="s">
        <v>28</v>
      </c>
      <c r="O2" s="11"/>
      <c r="P2" s="12" t="b">
        <v>0</v>
      </c>
      <c r="Q2" s="11" t="s">
        <v>29</v>
      </c>
      <c r="R2" s="11" t="s">
        <v>30</v>
      </c>
      <c r="S2" s="10">
        <v>3</v>
      </c>
      <c r="T2" s="13">
        <v>10532</v>
      </c>
      <c r="U2" s="14">
        <f>T2*20%</f>
        <v>2106.4</v>
      </c>
      <c r="V2" s="15">
        <v>269</v>
      </c>
      <c r="W2" s="15">
        <v>207</v>
      </c>
      <c r="X2" s="16">
        <f t="shared" ref="X2:X65" si="0">T2*3%</f>
        <v>315.95999999999998</v>
      </c>
      <c r="Y2" s="16">
        <f t="shared" ref="Y2:Y65" si="1">U2-X2</f>
        <v>1790.44</v>
      </c>
    </row>
    <row r="3" spans="1:25" ht="14.45">
      <c r="A3" s="10">
        <v>79</v>
      </c>
      <c r="B3" s="10">
        <v>30302</v>
      </c>
      <c r="C3" s="11" t="s">
        <v>31</v>
      </c>
      <c r="D3" t="s">
        <v>31</v>
      </c>
      <c r="E3">
        <v>6227</v>
      </c>
      <c r="F3" s="11" t="str">
        <f t="shared" ref="F3:F66" si="2">IF(C3=D3,"Match","Not Match")</f>
        <v>Match</v>
      </c>
      <c r="G3" s="11" t="str">
        <f t="shared" ref="G3:G66" si="3">IF(E3=T3,"Match","Not Match")</f>
        <v>Match</v>
      </c>
      <c r="H3" s="11" t="s">
        <v>24</v>
      </c>
      <c r="I3" s="10">
        <v>3</v>
      </c>
      <c r="J3" s="11" t="s">
        <v>25</v>
      </c>
      <c r="K3" s="11" t="s">
        <v>26</v>
      </c>
      <c r="L3" s="10">
        <v>303</v>
      </c>
      <c r="M3" s="11" t="s">
        <v>27</v>
      </c>
      <c r="N3" s="11" t="s">
        <v>28</v>
      </c>
      <c r="O3" s="11" t="s">
        <v>32</v>
      </c>
      <c r="P3" s="12" t="b">
        <v>1</v>
      </c>
      <c r="Q3" s="11" t="s">
        <v>29</v>
      </c>
      <c r="R3" s="11" t="s">
        <v>30</v>
      </c>
      <c r="S3" s="10">
        <v>3</v>
      </c>
      <c r="T3" s="13">
        <v>6227</v>
      </c>
      <c r="U3" s="14">
        <f t="shared" ref="U3:U66" si="4">T3*20%</f>
        <v>1245.4000000000001</v>
      </c>
      <c r="V3" s="15">
        <v>169</v>
      </c>
      <c r="W3" s="15">
        <v>130</v>
      </c>
      <c r="X3" s="16">
        <f t="shared" si="0"/>
        <v>186.81</v>
      </c>
      <c r="Y3" s="16">
        <f t="shared" si="1"/>
        <v>1058.5900000000001</v>
      </c>
    </row>
    <row r="4" spans="1:25" ht="14.45">
      <c r="A4" s="10">
        <v>80</v>
      </c>
      <c r="B4" s="10">
        <v>30303</v>
      </c>
      <c r="C4" s="11" t="s">
        <v>33</v>
      </c>
      <c r="D4" t="s">
        <v>33</v>
      </c>
      <c r="E4">
        <v>3690</v>
      </c>
      <c r="F4" s="11" t="str">
        <f t="shared" si="2"/>
        <v>Match</v>
      </c>
      <c r="G4" s="11" t="str">
        <f t="shared" si="3"/>
        <v>Match</v>
      </c>
      <c r="H4" s="11" t="s">
        <v>24</v>
      </c>
      <c r="I4" s="10">
        <v>3</v>
      </c>
      <c r="J4" s="11" t="s">
        <v>25</v>
      </c>
      <c r="K4" s="11" t="s">
        <v>26</v>
      </c>
      <c r="L4" s="10">
        <v>303</v>
      </c>
      <c r="M4" s="11" t="s">
        <v>27</v>
      </c>
      <c r="N4" s="11" t="s">
        <v>28</v>
      </c>
      <c r="O4" s="11" t="s">
        <v>32</v>
      </c>
      <c r="P4" s="12" t="b">
        <v>1</v>
      </c>
      <c r="Q4" s="11" t="s">
        <v>29</v>
      </c>
      <c r="R4" s="11" t="s">
        <v>30</v>
      </c>
      <c r="S4" s="10">
        <v>3</v>
      </c>
      <c r="T4" s="13">
        <v>3690</v>
      </c>
      <c r="U4" s="14">
        <f t="shared" si="4"/>
        <v>738</v>
      </c>
      <c r="V4" s="15">
        <v>104</v>
      </c>
      <c r="W4" s="15">
        <v>80</v>
      </c>
      <c r="X4" s="16">
        <f t="shared" si="0"/>
        <v>110.7</v>
      </c>
      <c r="Y4" s="16">
        <f t="shared" si="1"/>
        <v>627.29999999999995</v>
      </c>
    </row>
    <row r="5" spans="1:25" ht="14.45">
      <c r="A5" s="10">
        <v>11392</v>
      </c>
      <c r="B5" s="10">
        <v>30107</v>
      </c>
      <c r="C5" s="11" t="s">
        <v>34</v>
      </c>
      <c r="D5" t="s">
        <v>34</v>
      </c>
      <c r="E5">
        <v>5038</v>
      </c>
      <c r="F5" s="11" t="str">
        <f t="shared" si="2"/>
        <v>Match</v>
      </c>
      <c r="G5" s="11" t="str">
        <f t="shared" si="3"/>
        <v>Match</v>
      </c>
      <c r="H5" s="11" t="s">
        <v>24</v>
      </c>
      <c r="I5" s="10">
        <v>3</v>
      </c>
      <c r="J5" s="11" t="s">
        <v>25</v>
      </c>
      <c r="K5" s="11" t="s">
        <v>26</v>
      </c>
      <c r="L5" s="10">
        <v>301</v>
      </c>
      <c r="M5" s="11" t="s">
        <v>35</v>
      </c>
      <c r="N5" s="11" t="s">
        <v>36</v>
      </c>
      <c r="O5" s="11"/>
      <c r="P5" s="12" t="b">
        <v>0</v>
      </c>
      <c r="Q5" s="11" t="s">
        <v>29</v>
      </c>
      <c r="R5" s="11" t="s">
        <v>30</v>
      </c>
      <c r="S5" s="10">
        <v>3</v>
      </c>
      <c r="T5" s="13">
        <v>5038</v>
      </c>
      <c r="U5" s="14">
        <f t="shared" si="4"/>
        <v>1007.6</v>
      </c>
      <c r="V5" s="15">
        <v>547</v>
      </c>
      <c r="W5" s="15">
        <v>418</v>
      </c>
      <c r="X5" s="16">
        <f t="shared" si="0"/>
        <v>151.13999999999999</v>
      </c>
      <c r="Y5" s="16">
        <f t="shared" si="1"/>
        <v>856.46</v>
      </c>
    </row>
    <row r="6" spans="1:25" ht="14.45">
      <c r="A6" s="10">
        <v>81</v>
      </c>
      <c r="B6" s="10">
        <v>30304</v>
      </c>
      <c r="C6" s="11" t="s">
        <v>37</v>
      </c>
      <c r="D6" t="s">
        <v>37</v>
      </c>
      <c r="E6">
        <v>14298</v>
      </c>
      <c r="F6" s="11" t="str">
        <f t="shared" si="2"/>
        <v>Match</v>
      </c>
      <c r="G6" s="11" t="str">
        <f t="shared" si="3"/>
        <v>Match</v>
      </c>
      <c r="H6" s="11" t="s">
        <v>24</v>
      </c>
      <c r="I6" s="10">
        <v>3</v>
      </c>
      <c r="J6" s="11" t="s">
        <v>25</v>
      </c>
      <c r="K6" s="11" t="s">
        <v>26</v>
      </c>
      <c r="L6" s="10">
        <v>303</v>
      </c>
      <c r="M6" s="11" t="s">
        <v>27</v>
      </c>
      <c r="N6" s="11" t="s">
        <v>28</v>
      </c>
      <c r="O6" s="11"/>
      <c r="P6" s="12" t="b">
        <v>0</v>
      </c>
      <c r="Q6" s="11" t="s">
        <v>29</v>
      </c>
      <c r="R6" s="11" t="s">
        <v>30</v>
      </c>
      <c r="S6" s="10">
        <v>3</v>
      </c>
      <c r="T6" s="13">
        <v>14298</v>
      </c>
      <c r="U6" s="14">
        <f t="shared" si="4"/>
        <v>2859.6000000000004</v>
      </c>
      <c r="V6" s="15">
        <v>345</v>
      </c>
      <c r="W6" s="15">
        <v>312</v>
      </c>
      <c r="X6" s="16">
        <f t="shared" si="0"/>
        <v>428.94</v>
      </c>
      <c r="Y6" s="16">
        <f t="shared" si="1"/>
        <v>2430.6600000000003</v>
      </c>
    </row>
    <row r="7" spans="1:25" ht="14.45">
      <c r="A7" s="10">
        <v>97</v>
      </c>
      <c r="B7" s="10">
        <v>30401</v>
      </c>
      <c r="C7" s="11" t="s">
        <v>38</v>
      </c>
      <c r="D7" t="s">
        <v>38</v>
      </c>
      <c r="E7">
        <v>3726</v>
      </c>
      <c r="F7" s="11" t="str">
        <f t="shared" si="2"/>
        <v>Match</v>
      </c>
      <c r="G7" s="11" t="str">
        <f t="shared" si="3"/>
        <v>Match</v>
      </c>
      <c r="H7" s="11" t="s">
        <v>24</v>
      </c>
      <c r="I7" s="10">
        <v>3</v>
      </c>
      <c r="J7" s="11" t="s">
        <v>25</v>
      </c>
      <c r="K7" s="11" t="s">
        <v>26</v>
      </c>
      <c r="L7" s="10">
        <v>304</v>
      </c>
      <c r="M7" s="11" t="s">
        <v>39</v>
      </c>
      <c r="N7" s="11" t="s">
        <v>40</v>
      </c>
      <c r="O7" s="11"/>
      <c r="P7" s="12" t="b">
        <v>0</v>
      </c>
      <c r="Q7" s="11" t="s">
        <v>29</v>
      </c>
      <c r="R7" s="11" t="s">
        <v>30</v>
      </c>
      <c r="S7" s="10">
        <v>3</v>
      </c>
      <c r="T7" s="13">
        <v>3726</v>
      </c>
      <c r="U7" s="14">
        <f t="shared" si="4"/>
        <v>745.2</v>
      </c>
      <c r="V7" s="15">
        <v>278</v>
      </c>
      <c r="W7" s="15">
        <v>252</v>
      </c>
      <c r="X7" s="16">
        <f t="shared" si="0"/>
        <v>111.78</v>
      </c>
      <c r="Y7" s="16">
        <f t="shared" si="1"/>
        <v>633.42000000000007</v>
      </c>
    </row>
    <row r="8" spans="1:25" ht="14.45">
      <c r="A8" s="10">
        <v>102</v>
      </c>
      <c r="B8" s="10">
        <v>30406</v>
      </c>
      <c r="C8" s="11" t="s">
        <v>41</v>
      </c>
      <c r="D8" t="s">
        <v>41</v>
      </c>
      <c r="E8">
        <v>4954</v>
      </c>
      <c r="F8" s="11" t="str">
        <f t="shared" si="2"/>
        <v>Match</v>
      </c>
      <c r="G8" s="11" t="str">
        <f t="shared" si="3"/>
        <v>Match</v>
      </c>
      <c r="H8" s="11" t="s">
        <v>24</v>
      </c>
      <c r="I8" s="10">
        <v>3</v>
      </c>
      <c r="J8" s="11" t="s">
        <v>25</v>
      </c>
      <c r="K8" s="11" t="s">
        <v>26</v>
      </c>
      <c r="L8" s="10">
        <v>304</v>
      </c>
      <c r="M8" s="11" t="s">
        <v>39</v>
      </c>
      <c r="N8" s="11" t="s">
        <v>40</v>
      </c>
      <c r="O8" s="11" t="s">
        <v>42</v>
      </c>
      <c r="P8" s="12" t="b">
        <v>1</v>
      </c>
      <c r="Q8" s="11" t="s">
        <v>29</v>
      </c>
      <c r="R8" s="11" t="s">
        <v>30</v>
      </c>
      <c r="S8" s="10">
        <v>3</v>
      </c>
      <c r="T8" s="13">
        <v>4954</v>
      </c>
      <c r="U8" s="14">
        <f t="shared" si="4"/>
        <v>990.80000000000007</v>
      </c>
      <c r="V8" s="15">
        <v>228</v>
      </c>
      <c r="W8" s="15">
        <v>207</v>
      </c>
      <c r="X8" s="16">
        <f t="shared" si="0"/>
        <v>148.62</v>
      </c>
      <c r="Y8" s="16">
        <f t="shared" si="1"/>
        <v>842.18000000000006</v>
      </c>
    </row>
    <row r="9" spans="1:25" ht="14.45">
      <c r="A9" s="10">
        <v>65</v>
      </c>
      <c r="B9" s="10">
        <v>30101</v>
      </c>
      <c r="C9" s="11" t="s">
        <v>43</v>
      </c>
      <c r="D9" t="s">
        <v>43</v>
      </c>
      <c r="E9">
        <v>1997</v>
      </c>
      <c r="F9" s="11" t="str">
        <f t="shared" si="2"/>
        <v>Match</v>
      </c>
      <c r="G9" s="11" t="str">
        <f t="shared" si="3"/>
        <v>Match</v>
      </c>
      <c r="H9" s="11" t="s">
        <v>24</v>
      </c>
      <c r="I9" s="10">
        <v>3</v>
      </c>
      <c r="J9" s="11" t="s">
        <v>25</v>
      </c>
      <c r="K9" s="11" t="s">
        <v>26</v>
      </c>
      <c r="L9" s="10">
        <v>301</v>
      </c>
      <c r="M9" s="11" t="s">
        <v>35</v>
      </c>
      <c r="N9" s="11" t="s">
        <v>36</v>
      </c>
      <c r="O9" s="11" t="s">
        <v>44</v>
      </c>
      <c r="P9" s="12" t="b">
        <v>1</v>
      </c>
      <c r="Q9" s="11" t="s">
        <v>29</v>
      </c>
      <c r="R9" s="11" t="s">
        <v>30</v>
      </c>
      <c r="S9" s="10">
        <v>3</v>
      </c>
      <c r="T9" s="13">
        <v>1997</v>
      </c>
      <c r="U9" s="14">
        <f t="shared" si="4"/>
        <v>399.40000000000003</v>
      </c>
      <c r="V9" s="15">
        <v>136</v>
      </c>
      <c r="W9" s="15">
        <v>123</v>
      </c>
      <c r="X9" s="16">
        <f t="shared" si="0"/>
        <v>59.91</v>
      </c>
      <c r="Y9" s="16">
        <f t="shared" si="1"/>
        <v>339.49</v>
      </c>
    </row>
    <row r="10" spans="1:25" ht="14.45">
      <c r="A10" s="10">
        <v>90</v>
      </c>
      <c r="B10" s="10">
        <v>30313</v>
      </c>
      <c r="C10" s="11" t="s">
        <v>45</v>
      </c>
      <c r="D10" t="s">
        <v>45</v>
      </c>
      <c r="E10">
        <v>4111</v>
      </c>
      <c r="F10" s="11" t="str">
        <f t="shared" si="2"/>
        <v>Match</v>
      </c>
      <c r="G10" s="11" t="str">
        <f t="shared" si="3"/>
        <v>Match</v>
      </c>
      <c r="H10" s="11" t="s">
        <v>24</v>
      </c>
      <c r="I10" s="10">
        <v>3</v>
      </c>
      <c r="J10" s="11" t="s">
        <v>25</v>
      </c>
      <c r="K10" s="11" t="s">
        <v>26</v>
      </c>
      <c r="L10" s="10">
        <v>303</v>
      </c>
      <c r="M10" s="11" t="s">
        <v>27</v>
      </c>
      <c r="N10" s="11" t="s">
        <v>28</v>
      </c>
      <c r="O10" s="11"/>
      <c r="P10" s="12" t="b">
        <v>0</v>
      </c>
      <c r="Q10" s="11" t="s">
        <v>29</v>
      </c>
      <c r="R10" s="11" t="s">
        <v>30</v>
      </c>
      <c r="S10" s="10">
        <v>3</v>
      </c>
      <c r="T10" s="13">
        <v>4111</v>
      </c>
      <c r="U10" s="14">
        <f t="shared" si="4"/>
        <v>822.2</v>
      </c>
      <c r="V10" s="15">
        <v>342</v>
      </c>
      <c r="W10" s="15">
        <v>315</v>
      </c>
      <c r="X10" s="16">
        <f t="shared" si="0"/>
        <v>123.33</v>
      </c>
      <c r="Y10" s="16">
        <f t="shared" si="1"/>
        <v>698.87</v>
      </c>
    </row>
    <row r="11" spans="1:25" ht="14.45">
      <c r="A11" s="10">
        <v>98</v>
      </c>
      <c r="B11" s="10">
        <v>30402</v>
      </c>
      <c r="C11" s="11" t="s">
        <v>46</v>
      </c>
      <c r="D11" t="s">
        <v>46</v>
      </c>
      <c r="E11">
        <v>2310</v>
      </c>
      <c r="F11" s="11" t="str">
        <f t="shared" si="2"/>
        <v>Match</v>
      </c>
      <c r="G11" s="11" t="str">
        <f t="shared" si="3"/>
        <v>Match</v>
      </c>
      <c r="H11" s="11" t="s">
        <v>24</v>
      </c>
      <c r="I11" s="10">
        <v>3</v>
      </c>
      <c r="J11" s="11" t="s">
        <v>25</v>
      </c>
      <c r="K11" s="11" t="s">
        <v>26</v>
      </c>
      <c r="L11" s="10">
        <v>304</v>
      </c>
      <c r="M11" s="11" t="s">
        <v>39</v>
      </c>
      <c r="N11" s="11" t="s">
        <v>40</v>
      </c>
      <c r="O11" s="11"/>
      <c r="P11" s="12" t="b">
        <v>0</v>
      </c>
      <c r="Q11" s="11" t="s">
        <v>29</v>
      </c>
      <c r="R11" s="11" t="s">
        <v>30</v>
      </c>
      <c r="S11" s="10">
        <v>3</v>
      </c>
      <c r="T11" s="13">
        <v>2310</v>
      </c>
      <c r="U11" s="14">
        <f t="shared" si="4"/>
        <v>462</v>
      </c>
      <c r="V11" s="15">
        <v>243</v>
      </c>
      <c r="W11" s="15">
        <v>224</v>
      </c>
      <c r="X11" s="16">
        <f t="shared" si="0"/>
        <v>69.3</v>
      </c>
      <c r="Y11" s="16">
        <f t="shared" si="1"/>
        <v>392.7</v>
      </c>
    </row>
    <row r="12" spans="1:25" ht="14.45">
      <c r="A12" s="10">
        <v>82</v>
      </c>
      <c r="B12" s="10">
        <v>30305</v>
      </c>
      <c r="C12" s="11" t="s">
        <v>47</v>
      </c>
      <c r="D12" t="s">
        <v>47</v>
      </c>
      <c r="E12">
        <v>1202</v>
      </c>
      <c r="F12" s="11" t="str">
        <f t="shared" si="2"/>
        <v>Match</v>
      </c>
      <c r="G12" s="11" t="str">
        <f t="shared" si="3"/>
        <v>Match</v>
      </c>
      <c r="H12" s="11" t="s">
        <v>24</v>
      </c>
      <c r="I12" s="10">
        <v>3</v>
      </c>
      <c r="J12" s="11" t="s">
        <v>25</v>
      </c>
      <c r="K12" s="11" t="s">
        <v>26</v>
      </c>
      <c r="L12" s="10">
        <v>303</v>
      </c>
      <c r="M12" s="11" t="s">
        <v>27</v>
      </c>
      <c r="N12" s="11" t="s">
        <v>28</v>
      </c>
      <c r="O12" s="11" t="s">
        <v>48</v>
      </c>
      <c r="P12" s="12" t="b">
        <v>1</v>
      </c>
      <c r="Q12" s="11" t="s">
        <v>29</v>
      </c>
      <c r="R12" s="11" t="s">
        <v>30</v>
      </c>
      <c r="S12" s="10">
        <v>3</v>
      </c>
      <c r="T12" s="13">
        <v>1202</v>
      </c>
      <c r="U12" s="14">
        <f t="shared" si="4"/>
        <v>240.4</v>
      </c>
      <c r="V12" s="15">
        <v>210</v>
      </c>
      <c r="W12" s="15">
        <v>193</v>
      </c>
      <c r="X12" s="16">
        <f t="shared" si="0"/>
        <v>36.059999999999995</v>
      </c>
      <c r="Y12" s="16">
        <f t="shared" si="1"/>
        <v>204.34</v>
      </c>
    </row>
    <row r="13" spans="1:25" ht="15.75" customHeight="1">
      <c r="A13" s="10">
        <v>70</v>
      </c>
      <c r="B13" s="10">
        <v>30201</v>
      </c>
      <c r="C13" s="11" t="s">
        <v>49</v>
      </c>
      <c r="D13" t="s">
        <v>49</v>
      </c>
      <c r="E13">
        <v>10766</v>
      </c>
      <c r="F13" s="11" t="str">
        <f t="shared" si="2"/>
        <v>Match</v>
      </c>
      <c r="G13" s="11" t="str">
        <f t="shared" si="3"/>
        <v>Match</v>
      </c>
      <c r="H13" s="11" t="s">
        <v>24</v>
      </c>
      <c r="I13" s="10">
        <v>3</v>
      </c>
      <c r="J13" s="11" t="s">
        <v>25</v>
      </c>
      <c r="K13" s="11" t="s">
        <v>26</v>
      </c>
      <c r="L13" s="10">
        <v>302</v>
      </c>
      <c r="M13" s="11" t="s">
        <v>50</v>
      </c>
      <c r="N13" s="11" t="s">
        <v>51</v>
      </c>
      <c r="O13" s="11" t="s">
        <v>32</v>
      </c>
      <c r="P13" s="12" t="b">
        <v>1</v>
      </c>
      <c r="Q13" s="11" t="s">
        <v>29</v>
      </c>
      <c r="R13" s="11" t="s">
        <v>30</v>
      </c>
      <c r="S13" s="10">
        <v>3</v>
      </c>
      <c r="T13" s="13">
        <v>10766</v>
      </c>
      <c r="U13" s="14">
        <f t="shared" si="4"/>
        <v>2153.2000000000003</v>
      </c>
      <c r="V13" s="15">
        <v>1478</v>
      </c>
      <c r="W13" s="15">
        <v>1181</v>
      </c>
      <c r="X13" s="16">
        <f t="shared" si="0"/>
        <v>322.97999999999996</v>
      </c>
      <c r="Y13" s="16">
        <f t="shared" si="1"/>
        <v>1830.2200000000003</v>
      </c>
    </row>
    <row r="14" spans="1:25" ht="15.75" customHeight="1">
      <c r="A14" s="10">
        <v>83</v>
      </c>
      <c r="B14" s="10">
        <v>30306</v>
      </c>
      <c r="C14" s="11" t="s">
        <v>52</v>
      </c>
      <c r="D14" t="s">
        <v>52</v>
      </c>
      <c r="E14">
        <v>1854</v>
      </c>
      <c r="F14" s="11" t="str">
        <f t="shared" si="2"/>
        <v>Match</v>
      </c>
      <c r="G14" s="11" t="str">
        <f t="shared" si="3"/>
        <v>Match</v>
      </c>
      <c r="H14" s="11" t="s">
        <v>24</v>
      </c>
      <c r="I14" s="10">
        <v>3</v>
      </c>
      <c r="J14" s="11" t="s">
        <v>25</v>
      </c>
      <c r="K14" s="11" t="s">
        <v>26</v>
      </c>
      <c r="L14" s="10">
        <v>303</v>
      </c>
      <c r="M14" s="11" t="s">
        <v>27</v>
      </c>
      <c r="N14" s="11" t="s">
        <v>28</v>
      </c>
      <c r="O14" s="11"/>
      <c r="P14" s="12" t="b">
        <v>0</v>
      </c>
      <c r="Q14" s="11" t="s">
        <v>29</v>
      </c>
      <c r="R14" s="11" t="s">
        <v>30</v>
      </c>
      <c r="S14" s="10">
        <v>3</v>
      </c>
      <c r="T14" s="13">
        <v>1854</v>
      </c>
      <c r="U14" s="14">
        <f t="shared" si="4"/>
        <v>370.8</v>
      </c>
      <c r="V14" s="15">
        <v>499</v>
      </c>
      <c r="W14" s="15">
        <v>434</v>
      </c>
      <c r="X14" s="16">
        <f t="shared" si="0"/>
        <v>55.62</v>
      </c>
      <c r="Y14" s="16">
        <f t="shared" si="1"/>
        <v>315.18</v>
      </c>
    </row>
    <row r="15" spans="1:25" ht="15.75" customHeight="1">
      <c r="A15" s="10">
        <v>99</v>
      </c>
      <c r="B15" s="10">
        <v>30403</v>
      </c>
      <c r="C15" s="11" t="s">
        <v>53</v>
      </c>
      <c r="D15" t="s">
        <v>53</v>
      </c>
      <c r="E15">
        <v>18131</v>
      </c>
      <c r="F15" s="11" t="str">
        <f t="shared" si="2"/>
        <v>Match</v>
      </c>
      <c r="G15" s="11" t="str">
        <f t="shared" si="3"/>
        <v>Match</v>
      </c>
      <c r="H15" s="11" t="s">
        <v>24</v>
      </c>
      <c r="I15" s="10">
        <v>3</v>
      </c>
      <c r="J15" s="11" t="s">
        <v>25</v>
      </c>
      <c r="K15" s="11" t="s">
        <v>26</v>
      </c>
      <c r="L15" s="10">
        <v>304</v>
      </c>
      <c r="M15" s="11" t="s">
        <v>39</v>
      </c>
      <c r="N15" s="11" t="s">
        <v>40</v>
      </c>
      <c r="O15" s="11" t="s">
        <v>44</v>
      </c>
      <c r="P15" s="12" t="b">
        <v>1</v>
      </c>
      <c r="Q15" s="11" t="s">
        <v>29</v>
      </c>
      <c r="R15" s="11" t="s">
        <v>30</v>
      </c>
      <c r="S15" s="10">
        <v>3</v>
      </c>
      <c r="T15" s="13">
        <v>18131</v>
      </c>
      <c r="U15" s="14">
        <f t="shared" si="4"/>
        <v>3626.2000000000003</v>
      </c>
      <c r="V15" s="15">
        <v>399</v>
      </c>
      <c r="W15" s="15">
        <v>380</v>
      </c>
      <c r="X15" s="16">
        <f t="shared" si="0"/>
        <v>543.92999999999995</v>
      </c>
      <c r="Y15" s="16">
        <f t="shared" si="1"/>
        <v>3082.2700000000004</v>
      </c>
    </row>
    <row r="16" spans="1:25" ht="15.75" customHeight="1">
      <c r="A16" s="10">
        <v>84</v>
      </c>
      <c r="B16" s="10">
        <v>30307</v>
      </c>
      <c r="C16" s="11" t="s">
        <v>54</v>
      </c>
      <c r="D16" t="s">
        <v>54</v>
      </c>
      <c r="E16">
        <v>8677</v>
      </c>
      <c r="F16" s="11" t="str">
        <f t="shared" si="2"/>
        <v>Match</v>
      </c>
      <c r="G16" s="11" t="str">
        <f t="shared" si="3"/>
        <v>Match</v>
      </c>
      <c r="H16" s="11" t="s">
        <v>24</v>
      </c>
      <c r="I16" s="10">
        <v>3</v>
      </c>
      <c r="J16" s="11" t="s">
        <v>25</v>
      </c>
      <c r="K16" s="11" t="s">
        <v>26</v>
      </c>
      <c r="L16" s="10">
        <v>303</v>
      </c>
      <c r="M16" s="11" t="s">
        <v>27</v>
      </c>
      <c r="N16" s="11" t="s">
        <v>28</v>
      </c>
      <c r="O16" s="11" t="s">
        <v>32</v>
      </c>
      <c r="P16" s="12" t="b">
        <v>1</v>
      </c>
      <c r="Q16" s="11" t="s">
        <v>29</v>
      </c>
      <c r="R16" s="11" t="s">
        <v>30</v>
      </c>
      <c r="S16" s="10">
        <v>3</v>
      </c>
      <c r="T16" s="13">
        <v>8677</v>
      </c>
      <c r="U16" s="14">
        <f t="shared" si="4"/>
        <v>1735.4</v>
      </c>
      <c r="V16" s="15">
        <v>345</v>
      </c>
      <c r="W16" s="15">
        <v>328</v>
      </c>
      <c r="X16" s="16">
        <f t="shared" si="0"/>
        <v>260.31</v>
      </c>
      <c r="Y16" s="16">
        <f t="shared" si="1"/>
        <v>1475.0900000000001</v>
      </c>
    </row>
    <row r="17" spans="1:25" ht="15.75" customHeight="1">
      <c r="A17" s="10">
        <v>66</v>
      </c>
      <c r="B17" s="10">
        <v>30102</v>
      </c>
      <c r="C17" s="11" t="s">
        <v>55</v>
      </c>
      <c r="D17" t="s">
        <v>55</v>
      </c>
      <c r="E17">
        <v>15376</v>
      </c>
      <c r="F17" s="11" t="str">
        <f t="shared" si="2"/>
        <v>Match</v>
      </c>
      <c r="G17" s="11" t="str">
        <f t="shared" si="3"/>
        <v>Match</v>
      </c>
      <c r="H17" s="11" t="s">
        <v>24</v>
      </c>
      <c r="I17" s="10">
        <v>3</v>
      </c>
      <c r="J17" s="11" t="s">
        <v>25</v>
      </c>
      <c r="K17" s="11" t="s">
        <v>26</v>
      </c>
      <c r="L17" s="10">
        <v>301</v>
      </c>
      <c r="M17" s="11" t="s">
        <v>35</v>
      </c>
      <c r="N17" s="11" t="s">
        <v>36</v>
      </c>
      <c r="O17" s="11" t="s">
        <v>44</v>
      </c>
      <c r="P17" s="12" t="b">
        <v>1</v>
      </c>
      <c r="Q17" s="11" t="s">
        <v>29</v>
      </c>
      <c r="R17" s="11" t="s">
        <v>30</v>
      </c>
      <c r="S17" s="10">
        <v>3</v>
      </c>
      <c r="T17" s="13">
        <v>15376</v>
      </c>
      <c r="U17" s="14">
        <f t="shared" si="4"/>
        <v>3075.2000000000003</v>
      </c>
      <c r="V17" s="15">
        <v>629</v>
      </c>
      <c r="W17" s="15">
        <v>599</v>
      </c>
      <c r="X17" s="16">
        <f t="shared" si="0"/>
        <v>461.28</v>
      </c>
      <c r="Y17" s="16">
        <f t="shared" si="1"/>
        <v>2613.92</v>
      </c>
    </row>
    <row r="18" spans="1:25" ht="15.75" customHeight="1">
      <c r="A18" s="10">
        <v>100</v>
      </c>
      <c r="B18" s="10">
        <v>30404</v>
      </c>
      <c r="C18" s="11" t="s">
        <v>56</v>
      </c>
      <c r="D18" t="s">
        <v>56</v>
      </c>
      <c r="E18">
        <v>5845</v>
      </c>
      <c r="F18" s="11" t="str">
        <f t="shared" si="2"/>
        <v>Match</v>
      </c>
      <c r="G18" s="11" t="str">
        <f t="shared" si="3"/>
        <v>Match</v>
      </c>
      <c r="H18" s="11" t="s">
        <v>24</v>
      </c>
      <c r="I18" s="10">
        <v>3</v>
      </c>
      <c r="J18" s="11" t="s">
        <v>25</v>
      </c>
      <c r="K18" s="11" t="s">
        <v>26</v>
      </c>
      <c r="L18" s="10">
        <v>304</v>
      </c>
      <c r="M18" s="11" t="s">
        <v>39</v>
      </c>
      <c r="N18" s="11" t="s">
        <v>40</v>
      </c>
      <c r="O18" s="11"/>
      <c r="P18" s="12" t="b">
        <v>0</v>
      </c>
      <c r="Q18" s="11" t="s">
        <v>29</v>
      </c>
      <c r="R18" s="11" t="s">
        <v>30</v>
      </c>
      <c r="S18" s="10">
        <v>3</v>
      </c>
      <c r="T18" s="13">
        <v>5845</v>
      </c>
      <c r="U18" s="14">
        <f t="shared" si="4"/>
        <v>1169</v>
      </c>
      <c r="V18" s="15">
        <v>1388</v>
      </c>
      <c r="W18" s="15">
        <v>1222</v>
      </c>
      <c r="X18" s="16">
        <f t="shared" si="0"/>
        <v>175.35</v>
      </c>
      <c r="Y18" s="16">
        <f t="shared" si="1"/>
        <v>993.65</v>
      </c>
    </row>
    <row r="19" spans="1:25" ht="15.75" customHeight="1">
      <c r="A19" s="10">
        <v>817</v>
      </c>
      <c r="B19" s="10">
        <v>30321</v>
      </c>
      <c r="C19" s="11" t="s">
        <v>57</v>
      </c>
      <c r="D19" t="s">
        <v>57</v>
      </c>
      <c r="E19">
        <v>2066</v>
      </c>
      <c r="F19" s="11" t="str">
        <f t="shared" si="2"/>
        <v>Match</v>
      </c>
      <c r="G19" s="11" t="str">
        <f t="shared" si="3"/>
        <v>Match</v>
      </c>
      <c r="H19" s="11" t="s">
        <v>24</v>
      </c>
      <c r="I19" s="10">
        <v>3</v>
      </c>
      <c r="J19" s="11" t="s">
        <v>25</v>
      </c>
      <c r="K19" s="11" t="s">
        <v>26</v>
      </c>
      <c r="L19" s="10">
        <v>303</v>
      </c>
      <c r="M19" s="11" t="s">
        <v>27</v>
      </c>
      <c r="N19" s="11" t="s">
        <v>28</v>
      </c>
      <c r="O19" s="11" t="s">
        <v>32</v>
      </c>
      <c r="P19" s="12" t="b">
        <v>1</v>
      </c>
      <c r="Q19" s="11" t="s">
        <v>29</v>
      </c>
      <c r="R19" s="11" t="s">
        <v>30</v>
      </c>
      <c r="S19" s="10">
        <v>3</v>
      </c>
      <c r="T19" s="13">
        <v>2066</v>
      </c>
      <c r="U19" s="14">
        <f t="shared" si="4"/>
        <v>413.20000000000005</v>
      </c>
      <c r="V19" s="15">
        <v>349</v>
      </c>
      <c r="W19" s="15">
        <v>368</v>
      </c>
      <c r="X19" s="16">
        <f t="shared" si="0"/>
        <v>61.98</v>
      </c>
      <c r="Y19" s="16">
        <f t="shared" si="1"/>
        <v>351.22</v>
      </c>
    </row>
    <row r="20" spans="1:25" ht="15.75" customHeight="1">
      <c r="A20" s="10">
        <v>103</v>
      </c>
      <c r="B20" s="10">
        <v>30407</v>
      </c>
      <c r="C20" s="11" t="s">
        <v>58</v>
      </c>
      <c r="D20" t="s">
        <v>58</v>
      </c>
      <c r="E20">
        <v>2887</v>
      </c>
      <c r="F20" s="11" t="str">
        <f t="shared" si="2"/>
        <v>Match</v>
      </c>
      <c r="G20" s="11" t="str">
        <f t="shared" si="3"/>
        <v>Match</v>
      </c>
      <c r="H20" s="11" t="s">
        <v>24</v>
      </c>
      <c r="I20" s="10">
        <v>3</v>
      </c>
      <c r="J20" s="11" t="s">
        <v>25</v>
      </c>
      <c r="K20" s="11" t="s">
        <v>26</v>
      </c>
      <c r="L20" s="10">
        <v>304</v>
      </c>
      <c r="M20" s="11" t="s">
        <v>39</v>
      </c>
      <c r="N20" s="11" t="s">
        <v>40</v>
      </c>
      <c r="O20" s="11" t="s">
        <v>42</v>
      </c>
      <c r="P20" s="12" t="b">
        <v>1</v>
      </c>
      <c r="Q20" s="11" t="s">
        <v>29</v>
      </c>
      <c r="R20" s="11" t="s">
        <v>30</v>
      </c>
      <c r="S20" s="10">
        <v>3</v>
      </c>
      <c r="T20" s="13">
        <v>2887</v>
      </c>
      <c r="U20" s="14">
        <f t="shared" si="4"/>
        <v>577.4</v>
      </c>
      <c r="V20" s="15">
        <v>192</v>
      </c>
      <c r="W20" s="15">
        <v>184</v>
      </c>
      <c r="X20" s="16">
        <f t="shared" si="0"/>
        <v>86.61</v>
      </c>
      <c r="Y20" s="16">
        <f t="shared" si="1"/>
        <v>490.78999999999996</v>
      </c>
    </row>
    <row r="21" spans="1:25" ht="15.75" customHeight="1">
      <c r="A21" s="10">
        <v>816</v>
      </c>
      <c r="B21" s="10">
        <v>30320</v>
      </c>
      <c r="C21" s="11" t="s">
        <v>59</v>
      </c>
      <c r="D21" t="s">
        <v>59</v>
      </c>
      <c r="E21">
        <v>2571</v>
      </c>
      <c r="F21" s="11" t="str">
        <f t="shared" si="2"/>
        <v>Match</v>
      </c>
      <c r="G21" s="11" t="str">
        <f t="shared" si="3"/>
        <v>Match</v>
      </c>
      <c r="H21" s="11" t="s">
        <v>24</v>
      </c>
      <c r="I21" s="10">
        <v>3</v>
      </c>
      <c r="J21" s="11" t="s">
        <v>25</v>
      </c>
      <c r="K21" s="11" t="s">
        <v>26</v>
      </c>
      <c r="L21" s="10">
        <v>303</v>
      </c>
      <c r="M21" s="11" t="s">
        <v>27</v>
      </c>
      <c r="N21" s="11" t="s">
        <v>28</v>
      </c>
      <c r="O21" s="11" t="s">
        <v>32</v>
      </c>
      <c r="P21" s="12" t="b">
        <v>1</v>
      </c>
      <c r="Q21" s="11" t="s">
        <v>29</v>
      </c>
      <c r="R21" s="11" t="s">
        <v>30</v>
      </c>
      <c r="S21" s="10">
        <v>3</v>
      </c>
      <c r="T21" s="13">
        <v>2571</v>
      </c>
      <c r="U21" s="14">
        <f t="shared" si="4"/>
        <v>514.20000000000005</v>
      </c>
      <c r="V21" s="15">
        <v>117</v>
      </c>
      <c r="W21" s="15">
        <v>107</v>
      </c>
      <c r="X21" s="16">
        <f t="shared" si="0"/>
        <v>77.13</v>
      </c>
      <c r="Y21" s="16">
        <f t="shared" si="1"/>
        <v>437.07000000000005</v>
      </c>
    </row>
    <row r="22" spans="1:25" ht="15.75" customHeight="1">
      <c r="A22" s="10">
        <v>67</v>
      </c>
      <c r="B22" s="10">
        <v>30103</v>
      </c>
      <c r="C22" s="11" t="s">
        <v>60</v>
      </c>
      <c r="D22" t="s">
        <v>60</v>
      </c>
      <c r="E22">
        <v>20332</v>
      </c>
      <c r="F22" s="11" t="str">
        <f t="shared" si="2"/>
        <v>Match</v>
      </c>
      <c r="G22" s="11" t="str">
        <f t="shared" si="3"/>
        <v>Match</v>
      </c>
      <c r="H22" s="11" t="s">
        <v>24</v>
      </c>
      <c r="I22" s="10">
        <v>3</v>
      </c>
      <c r="J22" s="11" t="s">
        <v>25</v>
      </c>
      <c r="K22" s="11" t="s">
        <v>26</v>
      </c>
      <c r="L22" s="10">
        <v>301</v>
      </c>
      <c r="M22" s="11" t="s">
        <v>35</v>
      </c>
      <c r="N22" s="11" t="s">
        <v>36</v>
      </c>
      <c r="O22" s="11"/>
      <c r="P22" s="12" t="b">
        <v>0</v>
      </c>
      <c r="Q22" s="11" t="s">
        <v>29</v>
      </c>
      <c r="R22" s="11" t="s">
        <v>30</v>
      </c>
      <c r="S22" s="10">
        <v>3</v>
      </c>
      <c r="T22" s="13">
        <v>20332</v>
      </c>
      <c r="U22" s="14">
        <f t="shared" si="4"/>
        <v>4066.4</v>
      </c>
      <c r="V22" s="15">
        <v>438</v>
      </c>
      <c r="W22" s="15">
        <v>400</v>
      </c>
      <c r="X22" s="16">
        <f t="shared" si="0"/>
        <v>609.95999999999992</v>
      </c>
      <c r="Y22" s="16">
        <f t="shared" si="1"/>
        <v>3456.44</v>
      </c>
    </row>
    <row r="23" spans="1:25" ht="15.75" customHeight="1">
      <c r="A23" s="10">
        <v>93</v>
      </c>
      <c r="B23" s="10">
        <v>30316</v>
      </c>
      <c r="C23" s="11" t="s">
        <v>61</v>
      </c>
      <c r="D23" t="s">
        <v>61</v>
      </c>
      <c r="E23">
        <v>7124</v>
      </c>
      <c r="F23" s="11" t="str">
        <f t="shared" si="2"/>
        <v>Match</v>
      </c>
      <c r="G23" s="11" t="str">
        <f t="shared" si="3"/>
        <v>Match</v>
      </c>
      <c r="H23" s="11" t="s">
        <v>24</v>
      </c>
      <c r="I23" s="10">
        <v>3</v>
      </c>
      <c r="J23" s="11" t="s">
        <v>25</v>
      </c>
      <c r="K23" s="11" t="s">
        <v>26</v>
      </c>
      <c r="L23" s="10">
        <v>303</v>
      </c>
      <c r="M23" s="11" t="s">
        <v>27</v>
      </c>
      <c r="N23" s="11" t="s">
        <v>28</v>
      </c>
      <c r="O23" s="11"/>
      <c r="P23" s="12" t="b">
        <v>0</v>
      </c>
      <c r="Q23" s="11" t="s">
        <v>29</v>
      </c>
      <c r="R23" s="11" t="s">
        <v>30</v>
      </c>
      <c r="S23" s="10">
        <v>3</v>
      </c>
      <c r="T23" s="13">
        <v>7124</v>
      </c>
      <c r="U23" s="14">
        <f t="shared" si="4"/>
        <v>1424.8000000000002</v>
      </c>
      <c r="V23" s="15">
        <v>131</v>
      </c>
      <c r="W23" s="15">
        <v>119</v>
      </c>
      <c r="X23" s="16">
        <f t="shared" si="0"/>
        <v>213.72</v>
      </c>
      <c r="Y23" s="16">
        <f t="shared" si="1"/>
        <v>1211.0800000000002</v>
      </c>
    </row>
    <row r="24" spans="1:25" ht="15.75" customHeight="1">
      <c r="A24" s="10">
        <v>101</v>
      </c>
      <c r="B24" s="10">
        <v>30405</v>
      </c>
      <c r="C24" s="11" t="s">
        <v>62</v>
      </c>
      <c r="D24" t="s">
        <v>62</v>
      </c>
      <c r="E24">
        <v>39570</v>
      </c>
      <c r="F24" s="11" t="str">
        <f t="shared" si="2"/>
        <v>Match</v>
      </c>
      <c r="G24" s="11" t="str">
        <f t="shared" si="3"/>
        <v>Match</v>
      </c>
      <c r="H24" s="11" t="s">
        <v>24</v>
      </c>
      <c r="I24" s="10">
        <v>3</v>
      </c>
      <c r="J24" s="11" t="s">
        <v>25</v>
      </c>
      <c r="K24" s="11" t="s">
        <v>26</v>
      </c>
      <c r="L24" s="10">
        <v>304</v>
      </c>
      <c r="M24" s="11" t="s">
        <v>39</v>
      </c>
      <c r="N24" s="11" t="s">
        <v>40</v>
      </c>
      <c r="O24" s="11"/>
      <c r="P24" s="12" t="b">
        <v>0</v>
      </c>
      <c r="Q24" s="11" t="s">
        <v>29</v>
      </c>
      <c r="R24" s="11" t="s">
        <v>63</v>
      </c>
      <c r="S24" s="10">
        <v>3</v>
      </c>
      <c r="T24" s="13">
        <v>39570</v>
      </c>
      <c r="U24" s="14">
        <f t="shared" si="4"/>
        <v>7914</v>
      </c>
      <c r="V24" s="15">
        <v>308</v>
      </c>
      <c r="W24" s="15">
        <v>282</v>
      </c>
      <c r="X24" s="16">
        <f t="shared" si="0"/>
        <v>1187.0999999999999</v>
      </c>
      <c r="Y24" s="16">
        <f t="shared" si="1"/>
        <v>6726.9</v>
      </c>
    </row>
    <row r="25" spans="1:25" ht="15.75" customHeight="1">
      <c r="A25" s="10">
        <v>94</v>
      </c>
      <c r="B25" s="10">
        <v>30317</v>
      </c>
      <c r="C25" s="11" t="s">
        <v>64</v>
      </c>
      <c r="D25" t="s">
        <v>64</v>
      </c>
      <c r="E25">
        <v>4257</v>
      </c>
      <c r="F25" s="11" t="str">
        <f t="shared" si="2"/>
        <v>Match</v>
      </c>
      <c r="G25" s="11" t="str">
        <f t="shared" si="3"/>
        <v>Match</v>
      </c>
      <c r="H25" s="11" t="s">
        <v>24</v>
      </c>
      <c r="I25" s="10">
        <v>3</v>
      </c>
      <c r="J25" s="11" t="s">
        <v>25</v>
      </c>
      <c r="K25" s="11" t="s">
        <v>26</v>
      </c>
      <c r="L25" s="10">
        <v>303</v>
      </c>
      <c r="M25" s="11" t="s">
        <v>27</v>
      </c>
      <c r="N25" s="11" t="s">
        <v>28</v>
      </c>
      <c r="O25" s="11"/>
      <c r="P25" s="12" t="b">
        <v>0</v>
      </c>
      <c r="Q25" s="11" t="s">
        <v>29</v>
      </c>
      <c r="R25" s="11" t="s">
        <v>63</v>
      </c>
      <c r="S25" s="10">
        <v>3</v>
      </c>
      <c r="T25" s="13">
        <v>4257</v>
      </c>
      <c r="U25" s="14">
        <f t="shared" si="4"/>
        <v>851.40000000000009</v>
      </c>
      <c r="V25" s="15">
        <v>810</v>
      </c>
      <c r="W25" s="15">
        <v>740</v>
      </c>
      <c r="X25" s="16">
        <f t="shared" si="0"/>
        <v>127.71</v>
      </c>
      <c r="Y25" s="16">
        <f t="shared" si="1"/>
        <v>723.69</v>
      </c>
    </row>
    <row r="26" spans="1:25" ht="15.75" customHeight="1">
      <c r="A26" s="10">
        <v>818</v>
      </c>
      <c r="B26" s="10">
        <v>30322</v>
      </c>
      <c r="C26" s="11" t="s">
        <v>65</v>
      </c>
      <c r="D26" t="s">
        <v>65</v>
      </c>
      <c r="E26">
        <v>1365</v>
      </c>
      <c r="F26" s="11" t="str">
        <f t="shared" si="2"/>
        <v>Match</v>
      </c>
      <c r="G26" s="11" t="str">
        <f t="shared" si="3"/>
        <v>Match</v>
      </c>
      <c r="H26" s="11" t="s">
        <v>24</v>
      </c>
      <c r="I26" s="10">
        <v>3</v>
      </c>
      <c r="J26" s="11" t="s">
        <v>25</v>
      </c>
      <c r="K26" s="11" t="s">
        <v>26</v>
      </c>
      <c r="L26" s="10">
        <v>303</v>
      </c>
      <c r="M26" s="11" t="s">
        <v>27</v>
      </c>
      <c r="N26" s="11" t="s">
        <v>28</v>
      </c>
      <c r="O26" s="11" t="s">
        <v>48</v>
      </c>
      <c r="P26" s="12" t="b">
        <v>1</v>
      </c>
      <c r="Q26" s="11" t="s">
        <v>29</v>
      </c>
      <c r="R26" s="11" t="s">
        <v>30</v>
      </c>
      <c r="S26" s="10">
        <v>3</v>
      </c>
      <c r="T26" s="13">
        <v>1365</v>
      </c>
      <c r="U26" s="14">
        <f t="shared" si="4"/>
        <v>273</v>
      </c>
      <c r="V26" s="15">
        <v>177</v>
      </c>
      <c r="W26" s="15">
        <v>139</v>
      </c>
      <c r="X26" s="16">
        <f t="shared" si="0"/>
        <v>40.949999999999996</v>
      </c>
      <c r="Y26" s="16">
        <f t="shared" si="1"/>
        <v>232.05</v>
      </c>
    </row>
    <row r="27" spans="1:25" ht="15.75" customHeight="1">
      <c r="A27" s="10">
        <v>68</v>
      </c>
      <c r="B27" s="10">
        <v>30104</v>
      </c>
      <c r="C27" s="11" t="s">
        <v>66</v>
      </c>
      <c r="D27" t="s">
        <v>66</v>
      </c>
      <c r="E27">
        <v>14064</v>
      </c>
      <c r="F27" s="11" t="str">
        <f t="shared" si="2"/>
        <v>Match</v>
      </c>
      <c r="G27" s="11" t="str">
        <f t="shared" si="3"/>
        <v>Match</v>
      </c>
      <c r="H27" s="11" t="s">
        <v>24</v>
      </c>
      <c r="I27" s="10">
        <v>3</v>
      </c>
      <c r="J27" s="11" t="s">
        <v>25</v>
      </c>
      <c r="K27" s="11" t="s">
        <v>26</v>
      </c>
      <c r="L27" s="10">
        <v>301</v>
      </c>
      <c r="M27" s="11" t="s">
        <v>35</v>
      </c>
      <c r="N27" s="11" t="s">
        <v>36</v>
      </c>
      <c r="O27" s="11"/>
      <c r="P27" s="12" t="b">
        <v>0</v>
      </c>
      <c r="Q27" s="11" t="s">
        <v>29</v>
      </c>
      <c r="R27" s="11" t="s">
        <v>30</v>
      </c>
      <c r="S27" s="10">
        <v>3</v>
      </c>
      <c r="T27" s="13">
        <v>14064</v>
      </c>
      <c r="U27" s="14">
        <f t="shared" si="4"/>
        <v>2812.8</v>
      </c>
      <c r="V27" s="15">
        <v>556</v>
      </c>
      <c r="W27" s="15">
        <v>447</v>
      </c>
      <c r="X27" s="16">
        <f t="shared" si="0"/>
        <v>421.91999999999996</v>
      </c>
      <c r="Y27" s="16">
        <f t="shared" si="1"/>
        <v>2390.88</v>
      </c>
    </row>
    <row r="28" spans="1:25" ht="15.75" customHeight="1">
      <c r="A28" s="10">
        <v>72</v>
      </c>
      <c r="B28" s="10">
        <v>30203</v>
      </c>
      <c r="C28" s="11" t="s">
        <v>67</v>
      </c>
      <c r="D28" t="s">
        <v>67</v>
      </c>
      <c r="E28">
        <v>8111</v>
      </c>
      <c r="F28" s="11" t="str">
        <f t="shared" si="2"/>
        <v>Match</v>
      </c>
      <c r="G28" s="11" t="str">
        <f t="shared" si="3"/>
        <v>Match</v>
      </c>
      <c r="H28" s="11" t="s">
        <v>24</v>
      </c>
      <c r="I28" s="10">
        <v>3</v>
      </c>
      <c r="J28" s="11" t="s">
        <v>25</v>
      </c>
      <c r="K28" s="11" t="s">
        <v>26</v>
      </c>
      <c r="L28" s="10">
        <v>302</v>
      </c>
      <c r="M28" s="11" t="s">
        <v>50</v>
      </c>
      <c r="N28" s="11" t="s">
        <v>51</v>
      </c>
      <c r="O28" s="11" t="s">
        <v>32</v>
      </c>
      <c r="P28" s="12" t="b">
        <v>1</v>
      </c>
      <c r="Q28" s="11" t="s">
        <v>29</v>
      </c>
      <c r="R28" s="11" t="s">
        <v>30</v>
      </c>
      <c r="S28" s="10">
        <v>3</v>
      </c>
      <c r="T28" s="13">
        <v>8111</v>
      </c>
      <c r="U28" s="14">
        <f t="shared" si="4"/>
        <v>1622.2</v>
      </c>
      <c r="V28" s="15">
        <v>441</v>
      </c>
      <c r="W28" s="15">
        <v>407</v>
      </c>
      <c r="X28" s="16">
        <f t="shared" si="0"/>
        <v>243.32999999999998</v>
      </c>
      <c r="Y28" s="16">
        <f t="shared" si="1"/>
        <v>1378.8700000000001</v>
      </c>
    </row>
    <row r="29" spans="1:25" ht="15.75" customHeight="1">
      <c r="A29" s="10">
        <v>96</v>
      </c>
      <c r="B29" s="10">
        <v>30319</v>
      </c>
      <c r="C29" s="11" t="s">
        <v>68</v>
      </c>
      <c r="D29" t="s">
        <v>68</v>
      </c>
      <c r="E29">
        <v>6958</v>
      </c>
      <c r="F29" s="11" t="str">
        <f t="shared" si="2"/>
        <v>Match</v>
      </c>
      <c r="G29" s="11" t="str">
        <f t="shared" si="3"/>
        <v>Match</v>
      </c>
      <c r="H29" s="11" t="s">
        <v>24</v>
      </c>
      <c r="I29" s="10">
        <v>3</v>
      </c>
      <c r="J29" s="11" t="s">
        <v>25</v>
      </c>
      <c r="K29" s="11" t="s">
        <v>26</v>
      </c>
      <c r="L29" s="10">
        <v>303</v>
      </c>
      <c r="M29" s="11" t="s">
        <v>27</v>
      </c>
      <c r="N29" s="11" t="s">
        <v>28</v>
      </c>
      <c r="O29" s="11" t="s">
        <v>42</v>
      </c>
      <c r="P29" s="12" t="b">
        <v>1</v>
      </c>
      <c r="Q29" s="11" t="s">
        <v>29</v>
      </c>
      <c r="R29" s="11" t="s">
        <v>30</v>
      </c>
      <c r="S29" s="10">
        <v>3</v>
      </c>
      <c r="T29" s="13">
        <v>6958</v>
      </c>
      <c r="U29" s="14">
        <f t="shared" si="4"/>
        <v>1391.6000000000001</v>
      </c>
      <c r="V29" s="15">
        <v>343</v>
      </c>
      <c r="W29" s="15">
        <v>317</v>
      </c>
      <c r="X29" s="16">
        <f t="shared" si="0"/>
        <v>208.73999999999998</v>
      </c>
      <c r="Y29" s="16">
        <f t="shared" si="1"/>
        <v>1182.8600000000001</v>
      </c>
    </row>
    <row r="30" spans="1:25" ht="15.75" customHeight="1">
      <c r="A30" s="10">
        <v>11344</v>
      </c>
      <c r="B30" s="10">
        <v>30106</v>
      </c>
      <c r="C30" s="11" t="s">
        <v>69</v>
      </c>
      <c r="D30" t="s">
        <v>69</v>
      </c>
      <c r="E30">
        <v>15150</v>
      </c>
      <c r="F30" s="11" t="str">
        <f t="shared" si="2"/>
        <v>Match</v>
      </c>
      <c r="G30" s="11" t="str">
        <f t="shared" si="3"/>
        <v>Match</v>
      </c>
      <c r="H30" s="11" t="s">
        <v>24</v>
      </c>
      <c r="I30" s="10">
        <v>3</v>
      </c>
      <c r="J30" s="11" t="s">
        <v>25</v>
      </c>
      <c r="K30" s="11" t="s">
        <v>26</v>
      </c>
      <c r="L30" s="10">
        <v>301</v>
      </c>
      <c r="M30" s="11" t="s">
        <v>35</v>
      </c>
      <c r="N30" s="11" t="s">
        <v>36</v>
      </c>
      <c r="O30" s="11"/>
      <c r="P30" s="12" t="b">
        <v>0</v>
      </c>
      <c r="Q30" s="11" t="s">
        <v>29</v>
      </c>
      <c r="R30" s="11" t="s">
        <v>30</v>
      </c>
      <c r="S30" s="10">
        <v>3</v>
      </c>
      <c r="T30" s="13">
        <v>15150</v>
      </c>
      <c r="U30" s="14">
        <f t="shared" si="4"/>
        <v>3030</v>
      </c>
      <c r="V30" s="15">
        <v>47</v>
      </c>
      <c r="W30" s="15">
        <v>43</v>
      </c>
      <c r="X30" s="16">
        <f t="shared" si="0"/>
        <v>454.5</v>
      </c>
      <c r="Y30" s="16">
        <f t="shared" si="1"/>
        <v>2575.5</v>
      </c>
    </row>
    <row r="31" spans="1:25" ht="15.75" customHeight="1">
      <c r="A31" s="10">
        <v>92</v>
      </c>
      <c r="B31" s="10">
        <v>30315</v>
      </c>
      <c r="C31" s="11" t="s">
        <v>70</v>
      </c>
      <c r="D31" t="s">
        <v>70</v>
      </c>
      <c r="E31">
        <v>4337</v>
      </c>
      <c r="F31" s="11" t="str">
        <f t="shared" si="2"/>
        <v>Match</v>
      </c>
      <c r="G31" s="11" t="str">
        <f t="shared" si="3"/>
        <v>Match</v>
      </c>
      <c r="H31" s="11" t="s">
        <v>24</v>
      </c>
      <c r="I31" s="10">
        <v>3</v>
      </c>
      <c r="J31" s="11" t="s">
        <v>25</v>
      </c>
      <c r="K31" s="11" t="s">
        <v>26</v>
      </c>
      <c r="L31" s="10">
        <v>303</v>
      </c>
      <c r="M31" s="11" t="s">
        <v>27</v>
      </c>
      <c r="N31" s="11" t="s">
        <v>28</v>
      </c>
      <c r="O31" s="11" t="s">
        <v>48</v>
      </c>
      <c r="P31" s="12" t="b">
        <v>1</v>
      </c>
      <c r="Q31" s="11" t="s">
        <v>29</v>
      </c>
      <c r="R31" s="11" t="s">
        <v>30</v>
      </c>
      <c r="S31" s="10">
        <v>3</v>
      </c>
      <c r="T31" s="13">
        <v>4337</v>
      </c>
      <c r="U31" s="14">
        <f t="shared" si="4"/>
        <v>867.40000000000009</v>
      </c>
      <c r="V31" s="15">
        <v>725</v>
      </c>
      <c r="W31" s="15">
        <v>669</v>
      </c>
      <c r="X31" s="16">
        <f t="shared" si="0"/>
        <v>130.10999999999999</v>
      </c>
      <c r="Y31" s="16">
        <f t="shared" si="1"/>
        <v>737.29000000000008</v>
      </c>
    </row>
    <row r="32" spans="1:25" ht="15.75" customHeight="1">
      <c r="A32" s="10">
        <v>91</v>
      </c>
      <c r="B32" s="10">
        <v>30314</v>
      </c>
      <c r="C32" s="11" t="s">
        <v>71</v>
      </c>
      <c r="D32" t="s">
        <v>71</v>
      </c>
      <c r="E32">
        <v>16945</v>
      </c>
      <c r="F32" s="11" t="str">
        <f t="shared" si="2"/>
        <v>Match</v>
      </c>
      <c r="G32" s="11" t="str">
        <f t="shared" si="3"/>
        <v>Match</v>
      </c>
      <c r="H32" s="11" t="s">
        <v>24</v>
      </c>
      <c r="I32" s="10">
        <v>3</v>
      </c>
      <c r="J32" s="11" t="s">
        <v>25</v>
      </c>
      <c r="K32" s="11" t="s">
        <v>26</v>
      </c>
      <c r="L32" s="10">
        <v>303</v>
      </c>
      <c r="M32" s="11" t="s">
        <v>27</v>
      </c>
      <c r="N32" s="11" t="s">
        <v>28</v>
      </c>
      <c r="O32" s="11"/>
      <c r="P32" s="12" t="b">
        <v>0</v>
      </c>
      <c r="Q32" s="11" t="s">
        <v>29</v>
      </c>
      <c r="R32" s="11" t="s">
        <v>30</v>
      </c>
      <c r="S32" s="10">
        <v>3</v>
      </c>
      <c r="T32" s="13">
        <v>16945</v>
      </c>
      <c r="U32" s="14">
        <f t="shared" si="4"/>
        <v>3389</v>
      </c>
      <c r="V32" s="15">
        <v>64</v>
      </c>
      <c r="W32" s="15">
        <v>59</v>
      </c>
      <c r="X32" s="16">
        <f t="shared" si="0"/>
        <v>508.34999999999997</v>
      </c>
      <c r="Y32" s="16">
        <f t="shared" si="1"/>
        <v>2880.65</v>
      </c>
    </row>
    <row r="33" spans="1:25" ht="15.75" customHeight="1">
      <c r="A33" s="10">
        <v>85</v>
      </c>
      <c r="B33" s="10">
        <v>30308</v>
      </c>
      <c r="C33" s="11" t="s">
        <v>72</v>
      </c>
      <c r="D33" t="s">
        <v>72</v>
      </c>
      <c r="E33">
        <v>18130</v>
      </c>
      <c r="F33" s="11" t="str">
        <f t="shared" si="2"/>
        <v>Match</v>
      </c>
      <c r="G33" s="11" t="str">
        <f t="shared" si="3"/>
        <v>Match</v>
      </c>
      <c r="H33" s="11" t="s">
        <v>24</v>
      </c>
      <c r="I33" s="10">
        <v>3</v>
      </c>
      <c r="J33" s="11" t="s">
        <v>25</v>
      </c>
      <c r="K33" s="11" t="s">
        <v>26</v>
      </c>
      <c r="L33" s="10">
        <v>303</v>
      </c>
      <c r="M33" s="11" t="s">
        <v>27</v>
      </c>
      <c r="N33" s="11" t="s">
        <v>28</v>
      </c>
      <c r="O33" s="11"/>
      <c r="P33" s="12" t="b">
        <v>0</v>
      </c>
      <c r="Q33" s="11" t="s">
        <v>29</v>
      </c>
      <c r="R33" s="11" t="s">
        <v>30</v>
      </c>
      <c r="S33" s="10">
        <v>3</v>
      </c>
      <c r="T33" s="13">
        <v>18130</v>
      </c>
      <c r="U33" s="14">
        <f t="shared" si="4"/>
        <v>3626</v>
      </c>
      <c r="V33" s="15">
        <v>145</v>
      </c>
      <c r="W33" s="15">
        <v>121</v>
      </c>
      <c r="X33" s="16">
        <f t="shared" si="0"/>
        <v>543.9</v>
      </c>
      <c r="Y33" s="16">
        <f t="shared" si="1"/>
        <v>3082.1</v>
      </c>
    </row>
    <row r="34" spans="1:25" ht="15.75" customHeight="1">
      <c r="A34" s="10">
        <v>86</v>
      </c>
      <c r="B34" s="10">
        <v>30309</v>
      </c>
      <c r="C34" s="11" t="s">
        <v>73</v>
      </c>
      <c r="D34" t="s">
        <v>73</v>
      </c>
      <c r="E34">
        <v>10882</v>
      </c>
      <c r="F34" s="11" t="str">
        <f t="shared" si="2"/>
        <v>Match</v>
      </c>
      <c r="G34" s="11" t="str">
        <f t="shared" si="3"/>
        <v>Match</v>
      </c>
      <c r="H34" s="11" t="s">
        <v>24</v>
      </c>
      <c r="I34" s="10">
        <v>3</v>
      </c>
      <c r="J34" s="11" t="s">
        <v>25</v>
      </c>
      <c r="K34" s="11" t="s">
        <v>26</v>
      </c>
      <c r="L34" s="10">
        <v>303</v>
      </c>
      <c r="M34" s="11" t="s">
        <v>27</v>
      </c>
      <c r="N34" s="11" t="s">
        <v>28</v>
      </c>
      <c r="O34" s="11"/>
      <c r="P34" s="12" t="b">
        <v>0</v>
      </c>
      <c r="Q34" s="11" t="s">
        <v>29</v>
      </c>
      <c r="R34" s="11" t="s">
        <v>30</v>
      </c>
      <c r="S34" s="10">
        <v>3</v>
      </c>
      <c r="T34" s="13">
        <v>10882</v>
      </c>
      <c r="U34" s="14">
        <f t="shared" si="4"/>
        <v>2176.4</v>
      </c>
      <c r="V34" s="17"/>
      <c r="W34" s="17"/>
      <c r="X34" s="16">
        <f t="shared" si="0"/>
        <v>326.45999999999998</v>
      </c>
      <c r="Y34" s="16">
        <f t="shared" si="1"/>
        <v>1849.94</v>
      </c>
    </row>
    <row r="35" spans="1:25" ht="15.75" customHeight="1">
      <c r="A35" s="10">
        <v>73</v>
      </c>
      <c r="B35" s="10">
        <v>30204</v>
      </c>
      <c r="C35" s="11" t="s">
        <v>74</v>
      </c>
      <c r="D35" t="s">
        <v>74</v>
      </c>
      <c r="E35">
        <v>18149</v>
      </c>
      <c r="F35" s="11" t="str">
        <f t="shared" si="2"/>
        <v>Match</v>
      </c>
      <c r="G35" s="11" t="str">
        <f t="shared" si="3"/>
        <v>Match</v>
      </c>
      <c r="H35" s="11" t="s">
        <v>24</v>
      </c>
      <c r="I35" s="10">
        <v>3</v>
      </c>
      <c r="J35" s="11" t="s">
        <v>25</v>
      </c>
      <c r="K35" s="11" t="s">
        <v>26</v>
      </c>
      <c r="L35" s="10">
        <v>302</v>
      </c>
      <c r="M35" s="11" t="s">
        <v>50</v>
      </c>
      <c r="N35" s="11" t="s">
        <v>51</v>
      </c>
      <c r="O35" s="11" t="s">
        <v>32</v>
      </c>
      <c r="P35" s="12" t="b">
        <v>1</v>
      </c>
      <c r="Q35" s="11" t="s">
        <v>29</v>
      </c>
      <c r="R35" s="11" t="s">
        <v>30</v>
      </c>
      <c r="S35" s="10">
        <v>3</v>
      </c>
      <c r="T35" s="13">
        <v>18149</v>
      </c>
      <c r="U35" s="14">
        <f t="shared" si="4"/>
        <v>3629.8</v>
      </c>
      <c r="V35" s="17"/>
      <c r="W35" s="17"/>
      <c r="X35" s="16">
        <f t="shared" si="0"/>
        <v>544.47</v>
      </c>
      <c r="Y35" s="16">
        <f t="shared" si="1"/>
        <v>3085.33</v>
      </c>
    </row>
    <row r="36" spans="1:25" ht="15.75" customHeight="1">
      <c r="A36" s="10">
        <v>76</v>
      </c>
      <c r="B36" s="10">
        <v>30207</v>
      </c>
      <c r="C36" s="11" t="s">
        <v>75</v>
      </c>
      <c r="D36" t="s">
        <v>75</v>
      </c>
      <c r="E36">
        <v>3895</v>
      </c>
      <c r="F36" s="11" t="str">
        <f t="shared" si="2"/>
        <v>Match</v>
      </c>
      <c r="G36" s="11" t="str">
        <f t="shared" si="3"/>
        <v>Match</v>
      </c>
      <c r="H36" s="11" t="s">
        <v>24</v>
      </c>
      <c r="I36" s="10">
        <v>3</v>
      </c>
      <c r="J36" s="11" t="s">
        <v>25</v>
      </c>
      <c r="K36" s="11" t="s">
        <v>26</v>
      </c>
      <c r="L36" s="10">
        <v>302</v>
      </c>
      <c r="M36" s="11" t="s">
        <v>50</v>
      </c>
      <c r="N36" s="11" t="s">
        <v>51</v>
      </c>
      <c r="O36" s="11" t="s">
        <v>48</v>
      </c>
      <c r="P36" s="12" t="b">
        <v>1</v>
      </c>
      <c r="Q36" s="11" t="s">
        <v>29</v>
      </c>
      <c r="R36" s="11" t="s">
        <v>30</v>
      </c>
      <c r="S36" s="10">
        <v>3</v>
      </c>
      <c r="T36" s="13">
        <v>3895</v>
      </c>
      <c r="U36" s="14">
        <f t="shared" si="4"/>
        <v>779</v>
      </c>
      <c r="V36" s="15">
        <v>67</v>
      </c>
      <c r="W36" s="15">
        <v>62</v>
      </c>
      <c r="X36" s="16">
        <f t="shared" si="0"/>
        <v>116.85</v>
      </c>
      <c r="Y36" s="16">
        <f t="shared" si="1"/>
        <v>662.15</v>
      </c>
    </row>
    <row r="37" spans="1:25" ht="15.75" customHeight="1">
      <c r="A37" s="10">
        <v>95</v>
      </c>
      <c r="B37" s="10">
        <v>30318</v>
      </c>
      <c r="C37" s="11" t="s">
        <v>76</v>
      </c>
      <c r="D37" t="s">
        <v>76</v>
      </c>
      <c r="E37">
        <v>7031</v>
      </c>
      <c r="F37" s="11" t="str">
        <f t="shared" si="2"/>
        <v>Match</v>
      </c>
      <c r="G37" s="11" t="str">
        <f t="shared" si="3"/>
        <v>Match</v>
      </c>
      <c r="H37" s="11" t="s">
        <v>24</v>
      </c>
      <c r="I37" s="10">
        <v>3</v>
      </c>
      <c r="J37" s="11" t="s">
        <v>25</v>
      </c>
      <c r="K37" s="11" t="s">
        <v>26</v>
      </c>
      <c r="L37" s="10">
        <v>303</v>
      </c>
      <c r="M37" s="11" t="s">
        <v>27</v>
      </c>
      <c r="N37" s="11" t="s">
        <v>28</v>
      </c>
      <c r="O37" s="11"/>
      <c r="P37" s="12" t="b">
        <v>0</v>
      </c>
      <c r="Q37" s="11" t="s">
        <v>29</v>
      </c>
      <c r="R37" s="11" t="s">
        <v>30</v>
      </c>
      <c r="S37" s="10">
        <v>3</v>
      </c>
      <c r="T37" s="13">
        <v>7031</v>
      </c>
      <c r="U37" s="14">
        <f t="shared" si="4"/>
        <v>1406.2</v>
      </c>
      <c r="V37" s="15">
        <v>442</v>
      </c>
      <c r="W37" s="15">
        <v>411</v>
      </c>
      <c r="X37" s="16">
        <f t="shared" si="0"/>
        <v>210.92999999999998</v>
      </c>
      <c r="Y37" s="16">
        <f t="shared" si="1"/>
        <v>1195.27</v>
      </c>
    </row>
    <row r="38" spans="1:25" ht="15.75" customHeight="1">
      <c r="A38" s="10">
        <v>69</v>
      </c>
      <c r="B38" s="10">
        <v>30105</v>
      </c>
      <c r="C38" s="11" t="s">
        <v>77</v>
      </c>
      <c r="D38" t="s">
        <v>77</v>
      </c>
      <c r="E38">
        <v>3311</v>
      </c>
      <c r="F38" s="11" t="str">
        <f t="shared" si="2"/>
        <v>Match</v>
      </c>
      <c r="G38" s="11" t="str">
        <f t="shared" si="3"/>
        <v>Match</v>
      </c>
      <c r="H38" s="11" t="s">
        <v>24</v>
      </c>
      <c r="I38" s="10">
        <v>3</v>
      </c>
      <c r="J38" s="11" t="s">
        <v>25</v>
      </c>
      <c r="K38" s="11" t="s">
        <v>26</v>
      </c>
      <c r="L38" s="10">
        <v>301</v>
      </c>
      <c r="M38" s="11" t="s">
        <v>35</v>
      </c>
      <c r="N38" s="11" t="s">
        <v>36</v>
      </c>
      <c r="O38" s="11"/>
      <c r="P38" s="12" t="b">
        <v>0</v>
      </c>
      <c r="Q38" s="11" t="s">
        <v>29</v>
      </c>
      <c r="R38" s="11" t="s">
        <v>30</v>
      </c>
      <c r="S38" s="10">
        <v>3</v>
      </c>
      <c r="T38" s="13">
        <v>3311</v>
      </c>
      <c r="U38" s="14">
        <f t="shared" si="4"/>
        <v>662.2</v>
      </c>
      <c r="V38" s="15">
        <v>541</v>
      </c>
      <c r="W38" s="15">
        <v>531</v>
      </c>
      <c r="X38" s="16">
        <f t="shared" si="0"/>
        <v>99.33</v>
      </c>
      <c r="Y38" s="16">
        <f t="shared" si="1"/>
        <v>562.87</v>
      </c>
    </row>
    <row r="39" spans="1:25" ht="15.75" customHeight="1">
      <c r="A39" s="10">
        <v>87</v>
      </c>
      <c r="B39" s="10">
        <v>30310</v>
      </c>
      <c r="C39" s="11" t="s">
        <v>78</v>
      </c>
      <c r="D39" t="s">
        <v>78</v>
      </c>
      <c r="E39">
        <v>13693</v>
      </c>
      <c r="F39" s="11" t="str">
        <f t="shared" si="2"/>
        <v>Match</v>
      </c>
      <c r="G39" s="11" t="str">
        <f t="shared" si="3"/>
        <v>Match</v>
      </c>
      <c r="H39" s="11" t="s">
        <v>24</v>
      </c>
      <c r="I39" s="10">
        <v>3</v>
      </c>
      <c r="J39" s="11" t="s">
        <v>25</v>
      </c>
      <c r="K39" s="11" t="s">
        <v>26</v>
      </c>
      <c r="L39" s="10">
        <v>303</v>
      </c>
      <c r="M39" s="11" t="s">
        <v>27</v>
      </c>
      <c r="N39" s="11" t="s">
        <v>28</v>
      </c>
      <c r="O39" s="11" t="s">
        <v>32</v>
      </c>
      <c r="P39" s="12" t="b">
        <v>1</v>
      </c>
      <c r="Q39" s="11" t="s">
        <v>29</v>
      </c>
      <c r="R39" s="11" t="s">
        <v>30</v>
      </c>
      <c r="S39" s="10">
        <v>3</v>
      </c>
      <c r="T39" s="13">
        <v>13693</v>
      </c>
      <c r="U39" s="14">
        <f t="shared" si="4"/>
        <v>2738.6000000000004</v>
      </c>
      <c r="V39" s="15">
        <v>664</v>
      </c>
      <c r="W39" s="15">
        <v>578</v>
      </c>
      <c r="X39" s="16">
        <f t="shared" si="0"/>
        <v>410.78999999999996</v>
      </c>
      <c r="Y39" s="16">
        <f t="shared" si="1"/>
        <v>2327.8100000000004</v>
      </c>
    </row>
    <row r="40" spans="1:25" ht="15.75" customHeight="1">
      <c r="A40" s="10">
        <v>88</v>
      </c>
      <c r="B40" s="10">
        <v>30311</v>
      </c>
      <c r="C40" s="11" t="s">
        <v>79</v>
      </c>
      <c r="D40" t="s">
        <v>79</v>
      </c>
      <c r="E40">
        <v>3993</v>
      </c>
      <c r="F40" s="11" t="str">
        <f t="shared" si="2"/>
        <v>Match</v>
      </c>
      <c r="G40" s="11" t="str">
        <f t="shared" si="3"/>
        <v>Match</v>
      </c>
      <c r="H40" s="11" t="s">
        <v>24</v>
      </c>
      <c r="I40" s="10">
        <v>3</v>
      </c>
      <c r="J40" s="11" t="s">
        <v>25</v>
      </c>
      <c r="K40" s="11" t="s">
        <v>26</v>
      </c>
      <c r="L40" s="10">
        <v>303</v>
      </c>
      <c r="M40" s="11" t="s">
        <v>27</v>
      </c>
      <c r="N40" s="11" t="s">
        <v>28</v>
      </c>
      <c r="O40" s="11" t="s">
        <v>32</v>
      </c>
      <c r="P40" s="12" t="b">
        <v>1</v>
      </c>
      <c r="Q40" s="11" t="s">
        <v>29</v>
      </c>
      <c r="R40" s="11" t="s">
        <v>30</v>
      </c>
      <c r="S40" s="10">
        <v>3</v>
      </c>
      <c r="T40" s="13">
        <v>3993</v>
      </c>
      <c r="U40" s="14">
        <f t="shared" si="4"/>
        <v>798.6</v>
      </c>
      <c r="V40" s="15">
        <v>747</v>
      </c>
      <c r="W40" s="15">
        <v>683</v>
      </c>
      <c r="X40" s="16">
        <f t="shared" si="0"/>
        <v>119.78999999999999</v>
      </c>
      <c r="Y40" s="16">
        <f t="shared" si="1"/>
        <v>678.81000000000006</v>
      </c>
    </row>
    <row r="41" spans="1:25" ht="15.75" customHeight="1">
      <c r="A41" s="10">
        <v>74</v>
      </c>
      <c r="B41" s="10">
        <v>30205</v>
      </c>
      <c r="C41" s="11" t="s">
        <v>80</v>
      </c>
      <c r="D41" t="s">
        <v>80</v>
      </c>
      <c r="E41">
        <v>7005</v>
      </c>
      <c r="F41" s="11" t="str">
        <f t="shared" si="2"/>
        <v>Match</v>
      </c>
      <c r="G41" s="11" t="str">
        <f t="shared" si="3"/>
        <v>Match</v>
      </c>
      <c r="H41" s="11" t="s">
        <v>24</v>
      </c>
      <c r="I41" s="10">
        <v>3</v>
      </c>
      <c r="J41" s="11" t="s">
        <v>25</v>
      </c>
      <c r="K41" s="11" t="s">
        <v>26</v>
      </c>
      <c r="L41" s="10">
        <v>302</v>
      </c>
      <c r="M41" s="11" t="s">
        <v>50</v>
      </c>
      <c r="N41" s="11" t="s">
        <v>51</v>
      </c>
      <c r="O41" s="11"/>
      <c r="P41" s="12" t="b">
        <v>0</v>
      </c>
      <c r="Q41" s="11" t="s">
        <v>29</v>
      </c>
      <c r="R41" s="11" t="s">
        <v>30</v>
      </c>
      <c r="S41" s="10">
        <v>3</v>
      </c>
      <c r="T41" s="13">
        <v>7005</v>
      </c>
      <c r="U41" s="14">
        <f t="shared" si="4"/>
        <v>1401</v>
      </c>
      <c r="V41" s="15">
        <v>98</v>
      </c>
      <c r="W41" s="15">
        <v>89</v>
      </c>
      <c r="X41" s="16">
        <f t="shared" si="0"/>
        <v>210.15</v>
      </c>
      <c r="Y41" s="16">
        <f t="shared" si="1"/>
        <v>1190.8499999999999</v>
      </c>
    </row>
    <row r="42" spans="1:25" ht="15.75" customHeight="1">
      <c r="A42" s="10">
        <v>75</v>
      </c>
      <c r="B42" s="10">
        <v>30206</v>
      </c>
      <c r="C42" s="11" t="s">
        <v>81</v>
      </c>
      <c r="D42" t="s">
        <v>81</v>
      </c>
      <c r="E42">
        <v>5703</v>
      </c>
      <c r="F42" s="11" t="str">
        <f t="shared" si="2"/>
        <v>Match</v>
      </c>
      <c r="G42" s="11" t="str">
        <f t="shared" si="3"/>
        <v>Match</v>
      </c>
      <c r="H42" s="11" t="s">
        <v>24</v>
      </c>
      <c r="I42" s="10">
        <v>3</v>
      </c>
      <c r="J42" s="11" t="s">
        <v>25</v>
      </c>
      <c r="K42" s="11" t="s">
        <v>26</v>
      </c>
      <c r="L42" s="10">
        <v>302</v>
      </c>
      <c r="M42" s="11" t="s">
        <v>50</v>
      </c>
      <c r="N42" s="11" t="s">
        <v>51</v>
      </c>
      <c r="O42" s="11" t="s">
        <v>32</v>
      </c>
      <c r="P42" s="12" t="b">
        <v>1</v>
      </c>
      <c r="Q42" s="11" t="s">
        <v>29</v>
      </c>
      <c r="R42" s="11" t="s">
        <v>30</v>
      </c>
      <c r="S42" s="10">
        <v>3</v>
      </c>
      <c r="T42" s="13">
        <v>5703</v>
      </c>
      <c r="U42" s="14">
        <f t="shared" si="4"/>
        <v>1140.6000000000001</v>
      </c>
      <c r="V42" s="17"/>
      <c r="W42" s="17"/>
      <c r="X42" s="16">
        <f t="shared" si="0"/>
        <v>171.09</v>
      </c>
      <c r="Y42" s="16">
        <f t="shared" si="1"/>
        <v>969.5100000000001</v>
      </c>
    </row>
    <row r="43" spans="1:25" ht="15.75" customHeight="1">
      <c r="A43" s="10">
        <v>77</v>
      </c>
      <c r="B43" s="10">
        <v>30208</v>
      </c>
      <c r="C43" s="11" t="s">
        <v>82</v>
      </c>
      <c r="D43" s="11" t="s">
        <v>82</v>
      </c>
      <c r="E43">
        <v>0</v>
      </c>
      <c r="F43" s="11" t="str">
        <f t="shared" si="2"/>
        <v>Match</v>
      </c>
      <c r="G43" s="11" t="str">
        <f t="shared" si="3"/>
        <v>Match</v>
      </c>
      <c r="H43" s="11" t="s">
        <v>24</v>
      </c>
      <c r="I43" s="10">
        <v>3</v>
      </c>
      <c r="J43" s="11" t="s">
        <v>25</v>
      </c>
      <c r="K43" s="11" t="s">
        <v>26</v>
      </c>
      <c r="L43" s="10">
        <v>302</v>
      </c>
      <c r="M43" s="11" t="s">
        <v>50</v>
      </c>
      <c r="N43" s="11" t="s">
        <v>51</v>
      </c>
      <c r="O43" s="11"/>
      <c r="P43" s="12" t="b">
        <v>0</v>
      </c>
      <c r="Q43" s="11" t="s">
        <v>83</v>
      </c>
      <c r="R43" s="11" t="s">
        <v>30</v>
      </c>
      <c r="S43" s="10">
        <v>3</v>
      </c>
      <c r="T43" s="13"/>
      <c r="U43" s="14">
        <f t="shared" si="4"/>
        <v>0</v>
      </c>
      <c r="V43" s="15">
        <v>179</v>
      </c>
      <c r="W43" s="15">
        <v>173</v>
      </c>
      <c r="X43" s="16">
        <f t="shared" si="0"/>
        <v>0</v>
      </c>
      <c r="Y43" s="16">
        <f t="shared" si="1"/>
        <v>0</v>
      </c>
    </row>
    <row r="44" spans="1:25" ht="15.75" customHeight="1">
      <c r="A44" s="10">
        <v>89</v>
      </c>
      <c r="B44" s="10">
        <v>30312</v>
      </c>
      <c r="C44" s="11" t="s">
        <v>84</v>
      </c>
      <c r="D44" t="s">
        <v>84</v>
      </c>
      <c r="E44">
        <v>4581</v>
      </c>
      <c r="F44" s="11" t="str">
        <f t="shared" si="2"/>
        <v>Match</v>
      </c>
      <c r="G44" s="11" t="str">
        <f t="shared" si="3"/>
        <v>Match</v>
      </c>
      <c r="H44" s="11" t="s">
        <v>24</v>
      </c>
      <c r="I44" s="10">
        <v>3</v>
      </c>
      <c r="J44" s="11" t="s">
        <v>25</v>
      </c>
      <c r="K44" s="11" t="s">
        <v>26</v>
      </c>
      <c r="L44" s="10">
        <v>303</v>
      </c>
      <c r="M44" s="11" t="s">
        <v>27</v>
      </c>
      <c r="N44" s="11" t="s">
        <v>28</v>
      </c>
      <c r="O44" s="11" t="s">
        <v>32</v>
      </c>
      <c r="P44" s="12" t="b">
        <v>1</v>
      </c>
      <c r="Q44" s="11" t="s">
        <v>29</v>
      </c>
      <c r="R44" s="11" t="s">
        <v>30</v>
      </c>
      <c r="S44" s="10">
        <v>3</v>
      </c>
      <c r="T44" s="13">
        <v>4581</v>
      </c>
      <c r="U44" s="14">
        <f t="shared" si="4"/>
        <v>916.2</v>
      </c>
      <c r="V44" s="15">
        <v>1279</v>
      </c>
      <c r="W44" s="15">
        <v>1230</v>
      </c>
      <c r="X44" s="16">
        <f t="shared" si="0"/>
        <v>137.43</v>
      </c>
      <c r="Y44" s="16">
        <f t="shared" si="1"/>
        <v>778.77</v>
      </c>
    </row>
    <row r="45" spans="1:25" ht="15.75" customHeight="1">
      <c r="A45" s="10">
        <v>503</v>
      </c>
      <c r="B45" s="10">
        <v>140306</v>
      </c>
      <c r="C45" s="11" t="s">
        <v>85</v>
      </c>
      <c r="D45" t="s">
        <v>85</v>
      </c>
      <c r="E45" s="36">
        <v>5471</v>
      </c>
      <c r="F45" s="11" t="str">
        <f t="shared" si="2"/>
        <v>Match</v>
      </c>
      <c r="G45" s="11" t="str">
        <f t="shared" si="3"/>
        <v>Match</v>
      </c>
      <c r="H45" s="11" t="s">
        <v>86</v>
      </c>
      <c r="I45" s="10">
        <v>14</v>
      </c>
      <c r="J45" s="11" t="s">
        <v>87</v>
      </c>
      <c r="K45" s="11" t="s">
        <v>88</v>
      </c>
      <c r="L45" s="10">
        <v>1403</v>
      </c>
      <c r="M45" s="11" t="s">
        <v>89</v>
      </c>
      <c r="N45" s="11" t="s">
        <v>90</v>
      </c>
      <c r="O45" s="11" t="s">
        <v>91</v>
      </c>
      <c r="P45" s="12" t="b">
        <v>1</v>
      </c>
      <c r="Q45" s="11" t="s">
        <v>29</v>
      </c>
      <c r="R45" s="11" t="s">
        <v>30</v>
      </c>
      <c r="S45" s="10">
        <v>14</v>
      </c>
      <c r="T45" s="13">
        <v>5471</v>
      </c>
      <c r="U45" s="14">
        <f t="shared" si="4"/>
        <v>1094.2</v>
      </c>
      <c r="V45" s="15">
        <v>198</v>
      </c>
      <c r="W45" s="15">
        <v>159</v>
      </c>
      <c r="X45" s="16">
        <f t="shared" si="0"/>
        <v>164.13</v>
      </c>
      <c r="Y45" s="16">
        <f t="shared" si="1"/>
        <v>930.07</v>
      </c>
    </row>
    <row r="46" spans="1:25" ht="15.75" customHeight="1">
      <c r="A46" s="10">
        <v>489</v>
      </c>
      <c r="B46" s="10">
        <v>140201</v>
      </c>
      <c r="C46" s="11" t="s">
        <v>92</v>
      </c>
      <c r="D46" t="s">
        <v>92</v>
      </c>
      <c r="E46" s="36">
        <v>11963</v>
      </c>
      <c r="F46" s="11" t="str">
        <f t="shared" si="2"/>
        <v>Match</v>
      </c>
      <c r="G46" s="11" t="str">
        <f t="shared" si="3"/>
        <v>Match</v>
      </c>
      <c r="H46" s="11" t="s">
        <v>86</v>
      </c>
      <c r="I46" s="10">
        <v>14</v>
      </c>
      <c r="J46" s="11" t="s">
        <v>87</v>
      </c>
      <c r="K46" s="11" t="s">
        <v>88</v>
      </c>
      <c r="L46" s="10">
        <v>1402</v>
      </c>
      <c r="M46" s="11" t="s">
        <v>93</v>
      </c>
      <c r="N46" s="11" t="s">
        <v>94</v>
      </c>
      <c r="O46" s="11"/>
      <c r="P46" s="12" t="b">
        <v>0</v>
      </c>
      <c r="Q46" s="11" t="s">
        <v>29</v>
      </c>
      <c r="R46" s="11" t="s">
        <v>30</v>
      </c>
      <c r="S46" s="10">
        <v>14</v>
      </c>
      <c r="T46" s="13">
        <v>11963</v>
      </c>
      <c r="U46" s="14">
        <f t="shared" si="4"/>
        <v>2392.6</v>
      </c>
      <c r="V46" s="15">
        <v>432</v>
      </c>
      <c r="W46" s="15">
        <v>347</v>
      </c>
      <c r="X46" s="16">
        <f t="shared" si="0"/>
        <v>358.89</v>
      </c>
      <c r="Y46" s="16">
        <f t="shared" si="1"/>
        <v>2033.71</v>
      </c>
    </row>
    <row r="47" spans="1:25" ht="15.75" customHeight="1">
      <c r="A47" s="10">
        <v>480</v>
      </c>
      <c r="B47" s="10">
        <v>140101</v>
      </c>
      <c r="C47" s="11" t="s">
        <v>95</v>
      </c>
      <c r="D47" t="s">
        <v>95</v>
      </c>
      <c r="E47" s="36">
        <v>18075</v>
      </c>
      <c r="F47" s="11" t="str">
        <f t="shared" si="2"/>
        <v>Match</v>
      </c>
      <c r="G47" s="11" t="str">
        <f t="shared" si="3"/>
        <v>Match</v>
      </c>
      <c r="H47" s="11" t="s">
        <v>86</v>
      </c>
      <c r="I47" s="10">
        <v>14</v>
      </c>
      <c r="J47" s="11" t="s">
        <v>87</v>
      </c>
      <c r="K47" s="11" t="s">
        <v>88</v>
      </c>
      <c r="L47" s="10">
        <v>1401</v>
      </c>
      <c r="M47" s="11" t="s">
        <v>96</v>
      </c>
      <c r="N47" s="11" t="s">
        <v>97</v>
      </c>
      <c r="O47" s="11"/>
      <c r="P47" s="12" t="b">
        <v>0</v>
      </c>
      <c r="Q47" s="11" t="s">
        <v>29</v>
      </c>
      <c r="R47" s="11" t="s">
        <v>30</v>
      </c>
      <c r="S47" s="10">
        <v>14</v>
      </c>
      <c r="T47" s="13">
        <v>18075</v>
      </c>
      <c r="U47" s="14">
        <f t="shared" si="4"/>
        <v>3615</v>
      </c>
      <c r="V47" s="15">
        <v>653</v>
      </c>
      <c r="W47" s="15">
        <v>524</v>
      </c>
      <c r="X47" s="16">
        <f t="shared" si="0"/>
        <v>542.25</v>
      </c>
      <c r="Y47" s="16">
        <f t="shared" si="1"/>
        <v>3072.75</v>
      </c>
    </row>
    <row r="48" spans="1:25" ht="15.75" customHeight="1">
      <c r="A48" s="10">
        <v>490</v>
      </c>
      <c r="B48" s="10">
        <v>140202</v>
      </c>
      <c r="C48" s="11" t="s">
        <v>98</v>
      </c>
      <c r="D48" t="s">
        <v>98</v>
      </c>
      <c r="E48" s="36">
        <v>33218</v>
      </c>
      <c r="F48" s="11" t="str">
        <f t="shared" si="2"/>
        <v>Match</v>
      </c>
      <c r="G48" s="11" t="str">
        <f t="shared" si="3"/>
        <v>Match</v>
      </c>
      <c r="H48" s="11" t="s">
        <v>86</v>
      </c>
      <c r="I48" s="10">
        <v>14</v>
      </c>
      <c r="J48" s="11" t="s">
        <v>87</v>
      </c>
      <c r="K48" s="11" t="s">
        <v>88</v>
      </c>
      <c r="L48" s="10">
        <v>1402</v>
      </c>
      <c r="M48" s="11" t="s">
        <v>93</v>
      </c>
      <c r="N48" s="11" t="s">
        <v>94</v>
      </c>
      <c r="O48" s="11"/>
      <c r="P48" s="12" t="b">
        <v>0</v>
      </c>
      <c r="Q48" s="11" t="s">
        <v>29</v>
      </c>
      <c r="R48" s="11" t="s">
        <v>30</v>
      </c>
      <c r="S48" s="10">
        <v>14</v>
      </c>
      <c r="T48" s="13">
        <v>33218</v>
      </c>
      <c r="U48" s="14">
        <f t="shared" si="4"/>
        <v>6643.6</v>
      </c>
      <c r="V48" s="15">
        <v>1200</v>
      </c>
      <c r="W48" s="15">
        <v>963</v>
      </c>
      <c r="X48" s="16">
        <f t="shared" si="0"/>
        <v>996.54</v>
      </c>
      <c r="Y48" s="16">
        <f t="shared" si="1"/>
        <v>5647.06</v>
      </c>
    </row>
    <row r="49" spans="1:25" ht="15.75" customHeight="1">
      <c r="A49" s="10">
        <v>486</v>
      </c>
      <c r="B49" s="10">
        <v>140108</v>
      </c>
      <c r="C49" s="11" t="s">
        <v>99</v>
      </c>
      <c r="D49" t="s">
        <v>99</v>
      </c>
      <c r="E49" s="36">
        <v>2719</v>
      </c>
      <c r="F49" s="11" t="str">
        <f t="shared" si="2"/>
        <v>Match</v>
      </c>
      <c r="G49" s="11" t="str">
        <f t="shared" si="3"/>
        <v>Match</v>
      </c>
      <c r="H49" s="11" t="s">
        <v>86</v>
      </c>
      <c r="I49" s="10">
        <v>14</v>
      </c>
      <c r="J49" s="11" t="s">
        <v>87</v>
      </c>
      <c r="K49" s="11" t="s">
        <v>88</v>
      </c>
      <c r="L49" s="10">
        <v>1401</v>
      </c>
      <c r="M49" s="11" t="s">
        <v>96</v>
      </c>
      <c r="N49" s="11" t="s">
        <v>97</v>
      </c>
      <c r="O49" s="11" t="s">
        <v>91</v>
      </c>
      <c r="P49" s="12" t="b">
        <v>1</v>
      </c>
      <c r="Q49" s="11" t="s">
        <v>29</v>
      </c>
      <c r="R49" s="11" t="s">
        <v>30</v>
      </c>
      <c r="S49" s="10">
        <v>14</v>
      </c>
      <c r="T49" s="13">
        <v>2719</v>
      </c>
      <c r="U49" s="14">
        <f t="shared" si="4"/>
        <v>543.80000000000007</v>
      </c>
      <c r="V49" s="15">
        <v>98</v>
      </c>
      <c r="W49" s="15">
        <v>79</v>
      </c>
      <c r="X49" s="16">
        <f t="shared" si="0"/>
        <v>81.569999999999993</v>
      </c>
      <c r="Y49" s="16">
        <f t="shared" si="1"/>
        <v>462.23000000000008</v>
      </c>
    </row>
    <row r="50" spans="1:25" ht="15.75" customHeight="1">
      <c r="A50" s="10">
        <v>11348</v>
      </c>
      <c r="B50" s="10">
        <v>140411</v>
      </c>
      <c r="C50" s="11" t="s">
        <v>100</v>
      </c>
      <c r="D50" t="s">
        <v>100</v>
      </c>
      <c r="E50" s="36">
        <v>15941</v>
      </c>
      <c r="F50" s="11" t="str">
        <f t="shared" si="2"/>
        <v>Match</v>
      </c>
      <c r="G50" s="11" t="str">
        <f t="shared" si="3"/>
        <v>Match</v>
      </c>
      <c r="H50" s="11" t="s">
        <v>86</v>
      </c>
      <c r="I50" s="10">
        <v>14</v>
      </c>
      <c r="J50" s="11" t="s">
        <v>87</v>
      </c>
      <c r="K50" s="11" t="s">
        <v>88</v>
      </c>
      <c r="L50" s="10">
        <v>1404</v>
      </c>
      <c r="M50" s="11" t="s">
        <v>101</v>
      </c>
      <c r="N50" s="11" t="s">
        <v>102</v>
      </c>
      <c r="O50" s="11"/>
      <c r="P50" s="12" t="b">
        <v>0</v>
      </c>
      <c r="Q50" s="11" t="s">
        <v>29</v>
      </c>
      <c r="R50" s="11" t="s">
        <v>30</v>
      </c>
      <c r="S50" s="10">
        <v>14</v>
      </c>
      <c r="T50" s="13">
        <v>15941</v>
      </c>
      <c r="U50" s="14">
        <f t="shared" si="4"/>
        <v>3188.2000000000003</v>
      </c>
      <c r="V50" s="15">
        <v>576</v>
      </c>
      <c r="W50" s="15">
        <v>462</v>
      </c>
      <c r="X50" s="16">
        <f t="shared" si="0"/>
        <v>478.22999999999996</v>
      </c>
      <c r="Y50" s="16">
        <f t="shared" si="1"/>
        <v>2709.9700000000003</v>
      </c>
    </row>
    <row r="51" spans="1:25" ht="15.75" customHeight="1">
      <c r="A51" s="10">
        <v>826</v>
      </c>
      <c r="B51" s="10">
        <v>140111</v>
      </c>
      <c r="C51" s="11" t="s">
        <v>103</v>
      </c>
      <c r="D51" t="s">
        <v>103</v>
      </c>
      <c r="E51" s="36">
        <v>8862</v>
      </c>
      <c r="F51" s="11" t="str">
        <f t="shared" si="2"/>
        <v>Match</v>
      </c>
      <c r="G51" s="11" t="str">
        <f t="shared" si="3"/>
        <v>Match</v>
      </c>
      <c r="H51" s="11" t="s">
        <v>86</v>
      </c>
      <c r="I51" s="10">
        <v>14</v>
      </c>
      <c r="J51" s="11" t="s">
        <v>87</v>
      </c>
      <c r="K51" s="11" t="s">
        <v>88</v>
      </c>
      <c r="L51" s="10">
        <v>1401</v>
      </c>
      <c r="M51" s="11" t="s">
        <v>96</v>
      </c>
      <c r="N51" s="11" t="s">
        <v>97</v>
      </c>
      <c r="O51" s="11" t="s">
        <v>104</v>
      </c>
      <c r="P51" s="12" t="b">
        <v>1</v>
      </c>
      <c r="Q51" s="11" t="s">
        <v>29</v>
      </c>
      <c r="R51" s="11" t="s">
        <v>30</v>
      </c>
      <c r="S51" s="10">
        <v>14</v>
      </c>
      <c r="T51" s="13">
        <v>8862</v>
      </c>
      <c r="U51" s="14">
        <f t="shared" si="4"/>
        <v>1772.4</v>
      </c>
      <c r="V51" s="15">
        <v>320</v>
      </c>
      <c r="W51" s="15">
        <v>257</v>
      </c>
      <c r="X51" s="16">
        <f t="shared" si="0"/>
        <v>265.86</v>
      </c>
      <c r="Y51" s="16">
        <f t="shared" si="1"/>
        <v>1506.54</v>
      </c>
    </row>
    <row r="52" spans="1:25" ht="15.75" customHeight="1">
      <c r="A52" s="10">
        <v>491</v>
      </c>
      <c r="B52" s="10">
        <v>140203</v>
      </c>
      <c r="C52" s="11" t="s">
        <v>105</v>
      </c>
      <c r="D52" t="s">
        <v>105</v>
      </c>
      <c r="E52" s="36">
        <v>15283</v>
      </c>
      <c r="F52" s="11" t="str">
        <f t="shared" si="2"/>
        <v>Match</v>
      </c>
      <c r="G52" s="11" t="str">
        <f t="shared" si="3"/>
        <v>Match</v>
      </c>
      <c r="H52" s="11" t="s">
        <v>86</v>
      </c>
      <c r="I52" s="10">
        <v>14</v>
      </c>
      <c r="J52" s="11" t="s">
        <v>87</v>
      </c>
      <c r="K52" s="11" t="s">
        <v>88</v>
      </c>
      <c r="L52" s="10">
        <v>1402</v>
      </c>
      <c r="M52" s="11" t="s">
        <v>93</v>
      </c>
      <c r="N52" s="11" t="s">
        <v>94</v>
      </c>
      <c r="O52" s="11" t="s">
        <v>32</v>
      </c>
      <c r="P52" s="12" t="b">
        <v>1</v>
      </c>
      <c r="Q52" s="11" t="s">
        <v>29</v>
      </c>
      <c r="R52" s="11" t="s">
        <v>30</v>
      </c>
      <c r="S52" s="10">
        <v>14</v>
      </c>
      <c r="T52" s="13">
        <v>15283</v>
      </c>
      <c r="U52" s="14">
        <f t="shared" si="4"/>
        <v>3056.6000000000004</v>
      </c>
      <c r="V52" s="15">
        <v>552</v>
      </c>
      <c r="W52" s="15">
        <v>443</v>
      </c>
      <c r="X52" s="16">
        <f t="shared" si="0"/>
        <v>458.49</v>
      </c>
      <c r="Y52" s="16">
        <f t="shared" si="1"/>
        <v>2598.1100000000006</v>
      </c>
    </row>
    <row r="53" spans="1:25" ht="15.75" customHeight="1">
      <c r="A53" s="10">
        <v>862</v>
      </c>
      <c r="B53" s="10">
        <v>140112</v>
      </c>
      <c r="C53" s="11" t="s">
        <v>106</v>
      </c>
      <c r="D53" s="11" t="s">
        <v>106</v>
      </c>
      <c r="E53" s="36">
        <v>0</v>
      </c>
      <c r="F53" s="11" t="str">
        <f t="shared" si="2"/>
        <v>Match</v>
      </c>
      <c r="G53" s="11" t="str">
        <f t="shared" si="3"/>
        <v>Match</v>
      </c>
      <c r="H53" s="11" t="s">
        <v>86</v>
      </c>
      <c r="I53" s="10">
        <v>14</v>
      </c>
      <c r="J53" s="11" t="s">
        <v>87</v>
      </c>
      <c r="K53" s="11" t="s">
        <v>88</v>
      </c>
      <c r="L53" s="10">
        <v>1401</v>
      </c>
      <c r="M53" s="11" t="s">
        <v>96</v>
      </c>
      <c r="N53" s="11" t="s">
        <v>97</v>
      </c>
      <c r="O53" s="11" t="s">
        <v>107</v>
      </c>
      <c r="P53" s="12" t="b">
        <v>1</v>
      </c>
      <c r="Q53" s="11" t="s">
        <v>83</v>
      </c>
      <c r="R53" s="11" t="s">
        <v>30</v>
      </c>
      <c r="S53" s="10">
        <v>14</v>
      </c>
      <c r="T53" s="13">
        <v>0</v>
      </c>
      <c r="U53" s="14">
        <f t="shared" si="4"/>
        <v>0</v>
      </c>
      <c r="V53" s="15">
        <v>0</v>
      </c>
      <c r="W53" s="15">
        <v>0</v>
      </c>
      <c r="X53" s="16">
        <f t="shared" si="0"/>
        <v>0</v>
      </c>
      <c r="Y53" s="16">
        <f t="shared" si="1"/>
        <v>0</v>
      </c>
    </row>
    <row r="54" spans="1:25" ht="15.75" customHeight="1">
      <c r="A54" s="10">
        <v>506</v>
      </c>
      <c r="B54" s="10">
        <v>140401</v>
      </c>
      <c r="C54" s="11" t="s">
        <v>108</v>
      </c>
      <c r="D54" t="s">
        <v>108</v>
      </c>
      <c r="E54" s="36">
        <v>26389</v>
      </c>
      <c r="F54" s="11" t="str">
        <f t="shared" si="2"/>
        <v>Match</v>
      </c>
      <c r="G54" s="11" t="str">
        <f t="shared" si="3"/>
        <v>Match</v>
      </c>
      <c r="H54" s="11" t="s">
        <v>86</v>
      </c>
      <c r="I54" s="10">
        <v>14</v>
      </c>
      <c r="J54" s="11" t="s">
        <v>87</v>
      </c>
      <c r="K54" s="11" t="s">
        <v>88</v>
      </c>
      <c r="L54" s="10">
        <v>1404</v>
      </c>
      <c r="M54" s="11" t="s">
        <v>101</v>
      </c>
      <c r="N54" s="11" t="s">
        <v>102</v>
      </c>
      <c r="O54" s="11"/>
      <c r="P54" s="12" t="b">
        <v>0</v>
      </c>
      <c r="Q54" s="11" t="s">
        <v>29</v>
      </c>
      <c r="R54" s="11" t="s">
        <v>63</v>
      </c>
      <c r="S54" s="10">
        <v>14</v>
      </c>
      <c r="T54" s="13">
        <v>26389</v>
      </c>
      <c r="U54" s="14">
        <f t="shared" si="4"/>
        <v>5277.8</v>
      </c>
      <c r="V54" s="15">
        <v>953</v>
      </c>
      <c r="W54" s="15">
        <v>765</v>
      </c>
      <c r="X54" s="16">
        <f t="shared" si="0"/>
        <v>791.67</v>
      </c>
      <c r="Y54" s="16">
        <f t="shared" si="1"/>
        <v>4486.13</v>
      </c>
    </row>
    <row r="55" spans="1:25" ht="15.75" customHeight="1">
      <c r="A55" s="10">
        <v>11347</v>
      </c>
      <c r="B55" s="10">
        <v>140310</v>
      </c>
      <c r="C55" s="11" t="s">
        <v>109</v>
      </c>
      <c r="D55" t="s">
        <v>109</v>
      </c>
      <c r="E55" s="36">
        <v>31884</v>
      </c>
      <c r="F55" s="11" t="str">
        <f t="shared" si="2"/>
        <v>Match</v>
      </c>
      <c r="G55" s="11" t="str">
        <f t="shared" si="3"/>
        <v>Match</v>
      </c>
      <c r="H55" s="11" t="s">
        <v>86</v>
      </c>
      <c r="I55" s="10">
        <v>14</v>
      </c>
      <c r="J55" s="11" t="s">
        <v>87</v>
      </c>
      <c r="K55" s="11" t="s">
        <v>88</v>
      </c>
      <c r="L55" s="10">
        <v>1403</v>
      </c>
      <c r="M55" s="11" t="s">
        <v>89</v>
      </c>
      <c r="N55" s="11" t="s">
        <v>90</v>
      </c>
      <c r="O55" s="11"/>
      <c r="P55" s="12" t="b">
        <v>0</v>
      </c>
      <c r="Q55" s="11" t="s">
        <v>29</v>
      </c>
      <c r="R55" s="11" t="s">
        <v>30</v>
      </c>
      <c r="S55" s="10">
        <v>14</v>
      </c>
      <c r="T55" s="13">
        <v>31884</v>
      </c>
      <c r="U55" s="14">
        <f t="shared" si="4"/>
        <v>6376.8</v>
      </c>
      <c r="V55" s="15">
        <v>1151</v>
      </c>
      <c r="W55" s="15">
        <v>925</v>
      </c>
      <c r="X55" s="16">
        <f t="shared" si="0"/>
        <v>956.52</v>
      </c>
      <c r="Y55" s="16">
        <f t="shared" si="1"/>
        <v>5420.2800000000007</v>
      </c>
    </row>
    <row r="56" spans="1:25" ht="15.75" customHeight="1">
      <c r="A56" s="10">
        <v>499</v>
      </c>
      <c r="B56" s="10">
        <v>140301</v>
      </c>
      <c r="C56" s="11" t="s">
        <v>110</v>
      </c>
      <c r="D56" t="s">
        <v>110</v>
      </c>
      <c r="E56" s="36">
        <v>13773</v>
      </c>
      <c r="F56" s="11" t="str">
        <f t="shared" si="2"/>
        <v>Match</v>
      </c>
      <c r="G56" s="11" t="str">
        <f t="shared" si="3"/>
        <v>Match</v>
      </c>
      <c r="H56" s="11" t="s">
        <v>86</v>
      </c>
      <c r="I56" s="10">
        <v>14</v>
      </c>
      <c r="J56" s="11" t="s">
        <v>87</v>
      </c>
      <c r="K56" s="11" t="s">
        <v>88</v>
      </c>
      <c r="L56" s="10">
        <v>1403</v>
      </c>
      <c r="M56" s="11" t="s">
        <v>89</v>
      </c>
      <c r="N56" s="11" t="s">
        <v>90</v>
      </c>
      <c r="O56" s="11" t="s">
        <v>91</v>
      </c>
      <c r="P56" s="12" t="b">
        <v>1</v>
      </c>
      <c r="Q56" s="11" t="s">
        <v>29</v>
      </c>
      <c r="R56" s="11" t="s">
        <v>30</v>
      </c>
      <c r="S56" s="10">
        <v>14</v>
      </c>
      <c r="T56" s="13">
        <v>13773</v>
      </c>
      <c r="U56" s="14">
        <f t="shared" si="4"/>
        <v>2754.6000000000004</v>
      </c>
      <c r="V56" s="15">
        <v>497</v>
      </c>
      <c r="W56" s="15">
        <v>399</v>
      </c>
      <c r="X56" s="16">
        <f t="shared" si="0"/>
        <v>413.19</v>
      </c>
      <c r="Y56" s="16">
        <f t="shared" si="1"/>
        <v>2341.4100000000003</v>
      </c>
    </row>
    <row r="57" spans="1:25" ht="15.75" customHeight="1">
      <c r="A57" s="10">
        <v>492</v>
      </c>
      <c r="B57" s="10">
        <v>140204</v>
      </c>
      <c r="C57" s="11" t="s">
        <v>111</v>
      </c>
      <c r="D57" t="s">
        <v>111</v>
      </c>
      <c r="E57" s="36">
        <v>6479</v>
      </c>
      <c r="F57" s="11" t="str">
        <f t="shared" si="2"/>
        <v>Match</v>
      </c>
      <c r="G57" s="11" t="str">
        <f t="shared" si="3"/>
        <v>Match</v>
      </c>
      <c r="H57" s="11" t="s">
        <v>86</v>
      </c>
      <c r="I57" s="10">
        <v>14</v>
      </c>
      <c r="J57" s="11" t="s">
        <v>87</v>
      </c>
      <c r="K57" s="11" t="s">
        <v>88</v>
      </c>
      <c r="L57" s="10">
        <v>1402</v>
      </c>
      <c r="M57" s="11" t="s">
        <v>93</v>
      </c>
      <c r="N57" s="11" t="s">
        <v>94</v>
      </c>
      <c r="O57" s="11"/>
      <c r="P57" s="12" t="b">
        <v>0</v>
      </c>
      <c r="Q57" s="11" t="s">
        <v>29</v>
      </c>
      <c r="R57" s="11" t="s">
        <v>30</v>
      </c>
      <c r="S57" s="10">
        <v>14</v>
      </c>
      <c r="T57" s="13">
        <v>6479</v>
      </c>
      <c r="U57" s="14">
        <f t="shared" si="4"/>
        <v>1295.8000000000002</v>
      </c>
      <c r="V57" s="15">
        <v>234</v>
      </c>
      <c r="W57" s="15">
        <v>188</v>
      </c>
      <c r="X57" s="16">
        <f t="shared" si="0"/>
        <v>194.37</v>
      </c>
      <c r="Y57" s="16">
        <f t="shared" si="1"/>
        <v>1101.4300000000003</v>
      </c>
    </row>
    <row r="58" spans="1:25" ht="15.75" customHeight="1">
      <c r="A58" s="10">
        <v>507</v>
      </c>
      <c r="B58" s="10">
        <v>140402</v>
      </c>
      <c r="C58" s="11" t="s">
        <v>112</v>
      </c>
      <c r="D58" t="s">
        <v>112</v>
      </c>
      <c r="E58" s="36">
        <v>20572</v>
      </c>
      <c r="F58" s="11" t="str">
        <f t="shared" si="2"/>
        <v>Match</v>
      </c>
      <c r="G58" s="11" t="str">
        <f t="shared" si="3"/>
        <v>Match</v>
      </c>
      <c r="H58" s="11" t="s">
        <v>86</v>
      </c>
      <c r="I58" s="10">
        <v>14</v>
      </c>
      <c r="J58" s="11" t="s">
        <v>87</v>
      </c>
      <c r="K58" s="11" t="s">
        <v>88</v>
      </c>
      <c r="L58" s="10">
        <v>1404</v>
      </c>
      <c r="M58" s="11" t="s">
        <v>101</v>
      </c>
      <c r="N58" s="11" t="s">
        <v>102</v>
      </c>
      <c r="O58" s="11" t="s">
        <v>32</v>
      </c>
      <c r="P58" s="12" t="b">
        <v>1</v>
      </c>
      <c r="Q58" s="11" t="s">
        <v>29</v>
      </c>
      <c r="R58" s="11" t="s">
        <v>30</v>
      </c>
      <c r="S58" s="10">
        <v>14</v>
      </c>
      <c r="T58" s="13">
        <v>20572</v>
      </c>
      <c r="U58" s="14">
        <f t="shared" si="4"/>
        <v>4114.4000000000005</v>
      </c>
      <c r="V58" s="15">
        <v>743</v>
      </c>
      <c r="W58" s="15">
        <v>597</v>
      </c>
      <c r="X58" s="16">
        <f t="shared" si="0"/>
        <v>617.16</v>
      </c>
      <c r="Y58" s="16">
        <f t="shared" si="1"/>
        <v>3497.2400000000007</v>
      </c>
    </row>
    <row r="59" spans="1:25" ht="15.75" customHeight="1">
      <c r="A59" s="10">
        <v>481</v>
      </c>
      <c r="B59" s="10">
        <v>140102</v>
      </c>
      <c r="C59" s="11" t="s">
        <v>113</v>
      </c>
      <c r="D59" t="s">
        <v>113</v>
      </c>
      <c r="E59" s="36">
        <v>31686</v>
      </c>
      <c r="F59" s="11" t="str">
        <f t="shared" si="2"/>
        <v>Match</v>
      </c>
      <c r="G59" s="11" t="str">
        <f t="shared" si="3"/>
        <v>Match</v>
      </c>
      <c r="H59" s="11" t="s">
        <v>86</v>
      </c>
      <c r="I59" s="10">
        <v>14</v>
      </c>
      <c r="J59" s="11" t="s">
        <v>87</v>
      </c>
      <c r="K59" s="11" t="s">
        <v>88</v>
      </c>
      <c r="L59" s="10">
        <v>1401</v>
      </c>
      <c r="M59" s="11" t="s">
        <v>96</v>
      </c>
      <c r="N59" s="11" t="s">
        <v>97</v>
      </c>
      <c r="O59" s="11"/>
      <c r="P59" s="12" t="b">
        <v>0</v>
      </c>
      <c r="Q59" s="11" t="s">
        <v>29</v>
      </c>
      <c r="R59" s="11" t="s">
        <v>30</v>
      </c>
      <c r="S59" s="10">
        <v>14</v>
      </c>
      <c r="T59" s="13">
        <v>31686</v>
      </c>
      <c r="U59" s="14">
        <f t="shared" si="4"/>
        <v>6337.2000000000007</v>
      </c>
      <c r="V59" s="15">
        <v>1144</v>
      </c>
      <c r="W59" s="15">
        <v>919</v>
      </c>
      <c r="X59" s="16">
        <f t="shared" si="0"/>
        <v>950.57999999999993</v>
      </c>
      <c r="Y59" s="16">
        <f t="shared" si="1"/>
        <v>5386.6200000000008</v>
      </c>
    </row>
    <row r="60" spans="1:25" ht="15.75" customHeight="1">
      <c r="A60" s="10">
        <v>515</v>
      </c>
      <c r="B60" s="10">
        <v>140501</v>
      </c>
      <c r="C60" s="11" t="s">
        <v>114</v>
      </c>
      <c r="D60" t="s">
        <v>114</v>
      </c>
      <c r="E60" s="36">
        <v>15405</v>
      </c>
      <c r="F60" s="11" t="str">
        <f t="shared" si="2"/>
        <v>Match</v>
      </c>
      <c r="G60" s="11" t="str">
        <f t="shared" si="3"/>
        <v>Match</v>
      </c>
      <c r="H60" s="11" t="s">
        <v>86</v>
      </c>
      <c r="I60" s="10">
        <v>14</v>
      </c>
      <c r="J60" s="11" t="s">
        <v>87</v>
      </c>
      <c r="K60" s="11" t="s">
        <v>88</v>
      </c>
      <c r="L60" s="10">
        <v>1405</v>
      </c>
      <c r="M60" s="11" t="s">
        <v>115</v>
      </c>
      <c r="N60" s="11" t="s">
        <v>116</v>
      </c>
      <c r="O60" s="11"/>
      <c r="P60" s="12" t="b">
        <v>0</v>
      </c>
      <c r="Q60" s="11" t="s">
        <v>29</v>
      </c>
      <c r="R60" s="11" t="s">
        <v>30</v>
      </c>
      <c r="S60" s="10">
        <v>14</v>
      </c>
      <c r="T60" s="13">
        <v>15405</v>
      </c>
      <c r="U60" s="14">
        <f t="shared" si="4"/>
        <v>3081</v>
      </c>
      <c r="V60" s="15">
        <v>556</v>
      </c>
      <c r="W60" s="15">
        <v>447</v>
      </c>
      <c r="X60" s="16">
        <f t="shared" si="0"/>
        <v>462.15</v>
      </c>
      <c r="Y60" s="16">
        <f t="shared" si="1"/>
        <v>2618.85</v>
      </c>
    </row>
    <row r="61" spans="1:25" ht="15.75" customHeight="1">
      <c r="A61" s="10">
        <v>488</v>
      </c>
      <c r="B61" s="10">
        <v>140110</v>
      </c>
      <c r="C61" s="11" t="s">
        <v>117</v>
      </c>
      <c r="D61" t="s">
        <v>117</v>
      </c>
      <c r="E61" s="36">
        <v>4415</v>
      </c>
      <c r="F61" s="11" t="str">
        <f t="shared" si="2"/>
        <v>Match</v>
      </c>
      <c r="G61" s="11" t="str">
        <f t="shared" si="3"/>
        <v>Match</v>
      </c>
      <c r="H61" s="11" t="s">
        <v>86</v>
      </c>
      <c r="I61" s="10">
        <v>14</v>
      </c>
      <c r="J61" s="11" t="s">
        <v>87</v>
      </c>
      <c r="K61" s="11" t="s">
        <v>88</v>
      </c>
      <c r="L61" s="10">
        <v>1401</v>
      </c>
      <c r="M61" s="11" t="s">
        <v>96</v>
      </c>
      <c r="N61" s="11" t="s">
        <v>97</v>
      </c>
      <c r="O61" s="11" t="s">
        <v>118</v>
      </c>
      <c r="P61" s="12" t="b">
        <v>1</v>
      </c>
      <c r="Q61" s="11" t="s">
        <v>29</v>
      </c>
      <c r="R61" s="11" t="s">
        <v>30</v>
      </c>
      <c r="S61" s="10">
        <v>14</v>
      </c>
      <c r="T61" s="13">
        <v>4415</v>
      </c>
      <c r="U61" s="14">
        <f t="shared" si="4"/>
        <v>883</v>
      </c>
      <c r="V61" s="15">
        <v>159</v>
      </c>
      <c r="W61" s="15">
        <v>128</v>
      </c>
      <c r="X61" s="16">
        <f t="shared" si="0"/>
        <v>132.44999999999999</v>
      </c>
      <c r="Y61" s="16">
        <f t="shared" si="1"/>
        <v>750.55</v>
      </c>
    </row>
    <row r="62" spans="1:25" ht="15.75" customHeight="1">
      <c r="A62" s="10">
        <v>500</v>
      </c>
      <c r="B62" s="10">
        <v>140302</v>
      </c>
      <c r="C62" s="11" t="s">
        <v>119</v>
      </c>
      <c r="D62" t="s">
        <v>119</v>
      </c>
      <c r="E62" s="36">
        <v>10986</v>
      </c>
      <c r="F62" s="11" t="str">
        <f t="shared" si="2"/>
        <v>Match</v>
      </c>
      <c r="G62" s="11" t="str">
        <f t="shared" si="3"/>
        <v>Match</v>
      </c>
      <c r="H62" s="11" t="s">
        <v>86</v>
      </c>
      <c r="I62" s="10">
        <v>14</v>
      </c>
      <c r="J62" s="11" t="s">
        <v>87</v>
      </c>
      <c r="K62" s="11" t="s">
        <v>88</v>
      </c>
      <c r="L62" s="10">
        <v>1403</v>
      </c>
      <c r="M62" s="11" t="s">
        <v>89</v>
      </c>
      <c r="N62" s="11" t="s">
        <v>90</v>
      </c>
      <c r="O62" s="11" t="s">
        <v>91</v>
      </c>
      <c r="P62" s="12" t="b">
        <v>1</v>
      </c>
      <c r="Q62" s="11" t="s">
        <v>29</v>
      </c>
      <c r="R62" s="11" t="s">
        <v>30</v>
      </c>
      <c r="S62" s="10">
        <v>14</v>
      </c>
      <c r="T62" s="13">
        <v>10986</v>
      </c>
      <c r="U62" s="14">
        <f t="shared" si="4"/>
        <v>2197.2000000000003</v>
      </c>
      <c r="V62" s="15">
        <v>397</v>
      </c>
      <c r="W62" s="15">
        <v>319</v>
      </c>
      <c r="X62" s="16">
        <f t="shared" si="0"/>
        <v>329.58</v>
      </c>
      <c r="Y62" s="16">
        <f t="shared" si="1"/>
        <v>1867.6200000000003</v>
      </c>
    </row>
    <row r="63" spans="1:25" ht="15.75" customHeight="1">
      <c r="A63" s="10">
        <v>493</v>
      </c>
      <c r="B63" s="10">
        <v>140205</v>
      </c>
      <c r="C63" s="11" t="s">
        <v>120</v>
      </c>
      <c r="D63" t="s">
        <v>120</v>
      </c>
      <c r="E63" s="36">
        <v>7678</v>
      </c>
      <c r="F63" s="11" t="str">
        <f t="shared" si="2"/>
        <v>Match</v>
      </c>
      <c r="G63" s="11" t="str">
        <f t="shared" si="3"/>
        <v>Match</v>
      </c>
      <c r="H63" s="11" t="s">
        <v>86</v>
      </c>
      <c r="I63" s="10">
        <v>14</v>
      </c>
      <c r="J63" s="11" t="s">
        <v>87</v>
      </c>
      <c r="K63" s="11" t="s">
        <v>88</v>
      </c>
      <c r="L63" s="10">
        <v>1402</v>
      </c>
      <c r="M63" s="11" t="s">
        <v>93</v>
      </c>
      <c r="N63" s="11" t="s">
        <v>94</v>
      </c>
      <c r="O63" s="11"/>
      <c r="P63" s="12" t="b">
        <v>0</v>
      </c>
      <c r="Q63" s="11" t="s">
        <v>29</v>
      </c>
      <c r="R63" s="11" t="s">
        <v>30</v>
      </c>
      <c r="S63" s="10">
        <v>14</v>
      </c>
      <c r="T63" s="13">
        <v>7678</v>
      </c>
      <c r="U63" s="14">
        <f t="shared" si="4"/>
        <v>1535.6000000000001</v>
      </c>
      <c r="V63" s="15">
        <v>277</v>
      </c>
      <c r="W63" s="15">
        <v>223</v>
      </c>
      <c r="X63" s="16">
        <f t="shared" si="0"/>
        <v>230.34</v>
      </c>
      <c r="Y63" s="16">
        <f t="shared" si="1"/>
        <v>1305.2600000000002</v>
      </c>
    </row>
    <row r="64" spans="1:25" ht="15.75" customHeight="1">
      <c r="A64" s="10">
        <v>508</v>
      </c>
      <c r="B64" s="10">
        <v>140403</v>
      </c>
      <c r="C64" s="11" t="s">
        <v>121</v>
      </c>
      <c r="D64" t="s">
        <v>121</v>
      </c>
      <c r="E64" s="36">
        <v>10042</v>
      </c>
      <c r="F64" s="11" t="str">
        <f t="shared" si="2"/>
        <v>Match</v>
      </c>
      <c r="G64" s="11" t="str">
        <f t="shared" si="3"/>
        <v>Match</v>
      </c>
      <c r="H64" s="11" t="s">
        <v>86</v>
      </c>
      <c r="I64" s="10">
        <v>14</v>
      </c>
      <c r="J64" s="11" t="s">
        <v>87</v>
      </c>
      <c r="K64" s="11" t="s">
        <v>88</v>
      </c>
      <c r="L64" s="10">
        <v>1404</v>
      </c>
      <c r="M64" s="11" t="s">
        <v>101</v>
      </c>
      <c r="N64" s="11" t="s">
        <v>102</v>
      </c>
      <c r="O64" s="11" t="s">
        <v>32</v>
      </c>
      <c r="P64" s="12" t="b">
        <v>1</v>
      </c>
      <c r="Q64" s="11" t="s">
        <v>29</v>
      </c>
      <c r="R64" s="11" t="s">
        <v>30</v>
      </c>
      <c r="S64" s="10">
        <v>14</v>
      </c>
      <c r="T64" s="13">
        <v>10042</v>
      </c>
      <c r="U64" s="14">
        <f t="shared" si="4"/>
        <v>2008.4</v>
      </c>
      <c r="V64" s="15">
        <v>363</v>
      </c>
      <c r="W64" s="15">
        <v>291</v>
      </c>
      <c r="X64" s="16">
        <f t="shared" si="0"/>
        <v>301.26</v>
      </c>
      <c r="Y64" s="16">
        <f t="shared" si="1"/>
        <v>1707.14</v>
      </c>
    </row>
    <row r="65" spans="1:25" ht="15.75" customHeight="1">
      <c r="A65" s="10">
        <v>497</v>
      </c>
      <c r="B65" s="10">
        <v>140209</v>
      </c>
      <c r="C65" s="11" t="s">
        <v>122</v>
      </c>
      <c r="D65" t="s">
        <v>122</v>
      </c>
      <c r="E65" s="36">
        <v>13209</v>
      </c>
      <c r="F65" s="11" t="str">
        <f t="shared" si="2"/>
        <v>Match</v>
      </c>
      <c r="G65" s="11" t="str">
        <f t="shared" si="3"/>
        <v>Match</v>
      </c>
      <c r="H65" s="11" t="s">
        <v>86</v>
      </c>
      <c r="I65" s="10">
        <v>14</v>
      </c>
      <c r="J65" s="11" t="s">
        <v>87</v>
      </c>
      <c r="K65" s="11" t="s">
        <v>88</v>
      </c>
      <c r="L65" s="10">
        <v>1402</v>
      </c>
      <c r="M65" s="11" t="s">
        <v>93</v>
      </c>
      <c r="N65" s="11" t="s">
        <v>94</v>
      </c>
      <c r="O65" s="11" t="s">
        <v>32</v>
      </c>
      <c r="P65" s="12" t="b">
        <v>1</v>
      </c>
      <c r="Q65" s="11" t="s">
        <v>29</v>
      </c>
      <c r="R65" s="11" t="s">
        <v>30</v>
      </c>
      <c r="S65" s="10">
        <v>14</v>
      </c>
      <c r="T65" s="13">
        <v>13209</v>
      </c>
      <c r="U65" s="14">
        <f t="shared" si="4"/>
        <v>2641.8</v>
      </c>
      <c r="V65" s="15">
        <v>477</v>
      </c>
      <c r="W65" s="15">
        <v>383</v>
      </c>
      <c r="X65" s="16">
        <f t="shared" si="0"/>
        <v>396.27</v>
      </c>
      <c r="Y65" s="16">
        <f t="shared" si="1"/>
        <v>2245.5300000000002</v>
      </c>
    </row>
    <row r="66" spans="1:25" ht="15.75" customHeight="1">
      <c r="A66" s="10">
        <v>498</v>
      </c>
      <c r="B66" s="10">
        <v>140210</v>
      </c>
      <c r="C66" s="11" t="s">
        <v>123</v>
      </c>
      <c r="D66" t="s">
        <v>123</v>
      </c>
      <c r="E66" s="36">
        <v>6820</v>
      </c>
      <c r="F66" s="11" t="str">
        <f t="shared" si="2"/>
        <v>Match</v>
      </c>
      <c r="G66" s="11" t="str">
        <f t="shared" si="3"/>
        <v>Match</v>
      </c>
      <c r="H66" s="11" t="s">
        <v>86</v>
      </c>
      <c r="I66" s="10">
        <v>14</v>
      </c>
      <c r="J66" s="11" t="s">
        <v>87</v>
      </c>
      <c r="K66" s="11" t="s">
        <v>88</v>
      </c>
      <c r="L66" s="10">
        <v>1402</v>
      </c>
      <c r="M66" s="11" t="s">
        <v>93</v>
      </c>
      <c r="N66" s="11" t="s">
        <v>94</v>
      </c>
      <c r="O66" s="11" t="s">
        <v>124</v>
      </c>
      <c r="P66" s="12" t="b">
        <v>1</v>
      </c>
      <c r="Q66" s="11" t="s">
        <v>29</v>
      </c>
      <c r="R66" s="11" t="s">
        <v>30</v>
      </c>
      <c r="S66" s="10">
        <v>14</v>
      </c>
      <c r="T66" s="13">
        <v>6820</v>
      </c>
      <c r="U66" s="14">
        <f t="shared" si="4"/>
        <v>1364</v>
      </c>
      <c r="V66" s="15">
        <v>246</v>
      </c>
      <c r="W66" s="15">
        <v>198</v>
      </c>
      <c r="X66" s="16">
        <f t="shared" ref="X66:X129" si="5">T66*3%</f>
        <v>204.6</v>
      </c>
      <c r="Y66" s="16">
        <f t="shared" ref="Y66:Y129" si="6">U66-X66</f>
        <v>1159.4000000000001</v>
      </c>
    </row>
    <row r="67" spans="1:25" ht="15.75" customHeight="1">
      <c r="A67" s="10">
        <v>494</v>
      </c>
      <c r="B67" s="10">
        <v>140206</v>
      </c>
      <c r="C67" s="11" t="s">
        <v>125</v>
      </c>
      <c r="D67" t="s">
        <v>125</v>
      </c>
      <c r="E67" s="36">
        <v>8559</v>
      </c>
      <c r="F67" s="11" t="str">
        <f t="shared" ref="F67:F130" si="7">IF(C67=D67,"Match","Not Match")</f>
        <v>Match</v>
      </c>
      <c r="G67" s="11" t="str">
        <f t="shared" ref="G67:G130" si="8">IF(E67=T67,"Match","Not Match")</f>
        <v>Match</v>
      </c>
      <c r="H67" s="11" t="s">
        <v>86</v>
      </c>
      <c r="I67" s="10">
        <v>14</v>
      </c>
      <c r="J67" s="11" t="s">
        <v>87</v>
      </c>
      <c r="K67" s="11" t="s">
        <v>88</v>
      </c>
      <c r="L67" s="10">
        <v>1402</v>
      </c>
      <c r="M67" s="11" t="s">
        <v>93</v>
      </c>
      <c r="N67" s="11" t="s">
        <v>94</v>
      </c>
      <c r="O67" s="11" t="s">
        <v>32</v>
      </c>
      <c r="P67" s="12" t="b">
        <v>1</v>
      </c>
      <c r="Q67" s="11" t="s">
        <v>29</v>
      </c>
      <c r="R67" s="11" t="s">
        <v>30</v>
      </c>
      <c r="S67" s="10">
        <v>14</v>
      </c>
      <c r="T67" s="13">
        <v>8559</v>
      </c>
      <c r="U67" s="14">
        <f t="shared" ref="U67:U130" si="9">T67*20%</f>
        <v>1711.8000000000002</v>
      </c>
      <c r="V67" s="15">
        <v>309</v>
      </c>
      <c r="W67" s="15">
        <v>248</v>
      </c>
      <c r="X67" s="16">
        <f t="shared" si="5"/>
        <v>256.77</v>
      </c>
      <c r="Y67" s="16">
        <f t="shared" si="6"/>
        <v>1455.0300000000002</v>
      </c>
    </row>
    <row r="68" spans="1:25" ht="15.75" customHeight="1">
      <c r="A68" s="10">
        <v>516</v>
      </c>
      <c r="B68" s="10">
        <v>140502</v>
      </c>
      <c r="C68" s="11" t="s">
        <v>126</v>
      </c>
      <c r="D68" t="s">
        <v>126</v>
      </c>
      <c r="E68" s="36">
        <v>13775</v>
      </c>
      <c r="F68" s="11" t="str">
        <f t="shared" si="7"/>
        <v>Match</v>
      </c>
      <c r="G68" s="11" t="str">
        <f t="shared" si="8"/>
        <v>Match</v>
      </c>
      <c r="H68" s="11" t="s">
        <v>86</v>
      </c>
      <c r="I68" s="10">
        <v>14</v>
      </c>
      <c r="J68" s="11" t="s">
        <v>87</v>
      </c>
      <c r="K68" s="11" t="s">
        <v>88</v>
      </c>
      <c r="L68" s="10">
        <v>1405</v>
      </c>
      <c r="M68" s="11" t="s">
        <v>115</v>
      </c>
      <c r="N68" s="11" t="s">
        <v>116</v>
      </c>
      <c r="O68" s="11" t="s">
        <v>32</v>
      </c>
      <c r="P68" s="12" t="b">
        <v>1</v>
      </c>
      <c r="Q68" s="11" t="s">
        <v>29</v>
      </c>
      <c r="R68" s="11" t="s">
        <v>30</v>
      </c>
      <c r="S68" s="10">
        <v>14</v>
      </c>
      <c r="T68" s="13">
        <v>13775</v>
      </c>
      <c r="U68" s="14">
        <f t="shared" si="9"/>
        <v>2755</v>
      </c>
      <c r="V68" s="15">
        <v>497</v>
      </c>
      <c r="W68" s="15">
        <v>399</v>
      </c>
      <c r="X68" s="16">
        <f t="shared" si="5"/>
        <v>413.25</v>
      </c>
      <c r="Y68" s="16">
        <f t="shared" si="6"/>
        <v>2341.75</v>
      </c>
    </row>
    <row r="69" spans="1:25" ht="15.75" customHeight="1">
      <c r="A69" s="10">
        <v>512</v>
      </c>
      <c r="B69" s="10">
        <v>140407</v>
      </c>
      <c r="C69" s="11" t="s">
        <v>127</v>
      </c>
      <c r="D69" t="s">
        <v>127</v>
      </c>
      <c r="E69" s="36">
        <v>7356</v>
      </c>
      <c r="F69" s="11" t="str">
        <f t="shared" si="7"/>
        <v>Match</v>
      </c>
      <c r="G69" s="11" t="str">
        <f t="shared" si="8"/>
        <v>Match</v>
      </c>
      <c r="H69" s="11" t="s">
        <v>86</v>
      </c>
      <c r="I69" s="10">
        <v>14</v>
      </c>
      <c r="J69" s="11" t="s">
        <v>87</v>
      </c>
      <c r="K69" s="11" t="s">
        <v>88</v>
      </c>
      <c r="L69" s="10">
        <v>1404</v>
      </c>
      <c r="M69" s="11" t="s">
        <v>101</v>
      </c>
      <c r="N69" s="11" t="s">
        <v>102</v>
      </c>
      <c r="O69" s="11" t="s">
        <v>48</v>
      </c>
      <c r="P69" s="12" t="b">
        <v>1</v>
      </c>
      <c r="Q69" s="11" t="s">
        <v>29</v>
      </c>
      <c r="R69" s="11" t="s">
        <v>30</v>
      </c>
      <c r="S69" s="10">
        <v>14</v>
      </c>
      <c r="T69" s="13">
        <v>7356</v>
      </c>
      <c r="U69" s="14">
        <f t="shared" si="9"/>
        <v>1471.2</v>
      </c>
      <c r="V69" s="15">
        <v>266</v>
      </c>
      <c r="W69" s="15">
        <v>213</v>
      </c>
      <c r="X69" s="16">
        <f t="shared" si="5"/>
        <v>220.67999999999998</v>
      </c>
      <c r="Y69" s="16">
        <f t="shared" si="6"/>
        <v>1250.52</v>
      </c>
    </row>
    <row r="70" spans="1:25" ht="15.75" customHeight="1">
      <c r="A70" s="10">
        <v>505</v>
      </c>
      <c r="B70" s="10">
        <v>140308</v>
      </c>
      <c r="C70" s="11" t="s">
        <v>128</v>
      </c>
      <c r="D70" t="s">
        <v>128</v>
      </c>
      <c r="E70" s="36">
        <v>16433</v>
      </c>
      <c r="F70" s="11" t="str">
        <f t="shared" si="7"/>
        <v>Match</v>
      </c>
      <c r="G70" s="11" t="str">
        <f t="shared" si="8"/>
        <v>Match</v>
      </c>
      <c r="H70" s="11" t="s">
        <v>86</v>
      </c>
      <c r="I70" s="10">
        <v>14</v>
      </c>
      <c r="J70" s="11" t="s">
        <v>87</v>
      </c>
      <c r="K70" s="11" t="s">
        <v>88</v>
      </c>
      <c r="L70" s="10">
        <v>1403</v>
      </c>
      <c r="M70" s="11" t="s">
        <v>89</v>
      </c>
      <c r="N70" s="11" t="s">
        <v>90</v>
      </c>
      <c r="O70" s="11"/>
      <c r="P70" s="12" t="b">
        <v>0</v>
      </c>
      <c r="Q70" s="11" t="s">
        <v>29</v>
      </c>
      <c r="R70" s="11" t="s">
        <v>30</v>
      </c>
      <c r="S70" s="10">
        <v>14</v>
      </c>
      <c r="T70" s="13">
        <v>16433</v>
      </c>
      <c r="U70" s="14">
        <f t="shared" si="9"/>
        <v>3286.6000000000004</v>
      </c>
      <c r="V70" s="15">
        <v>593</v>
      </c>
      <c r="W70" s="15">
        <v>477</v>
      </c>
      <c r="X70" s="16">
        <f t="shared" si="5"/>
        <v>492.99</v>
      </c>
      <c r="Y70" s="16">
        <f t="shared" si="6"/>
        <v>2793.6100000000006</v>
      </c>
    </row>
    <row r="71" spans="1:25" ht="15.75" customHeight="1">
      <c r="A71" s="10">
        <v>861</v>
      </c>
      <c r="B71" s="10">
        <v>140410</v>
      </c>
      <c r="C71" s="11" t="s">
        <v>129</v>
      </c>
      <c r="D71" t="s">
        <v>129</v>
      </c>
      <c r="E71" s="36">
        <v>20128</v>
      </c>
      <c r="F71" s="11" t="str">
        <f t="shared" si="7"/>
        <v>Match</v>
      </c>
      <c r="G71" s="11" t="str">
        <f t="shared" si="8"/>
        <v>Match</v>
      </c>
      <c r="H71" s="11" t="s">
        <v>86</v>
      </c>
      <c r="I71" s="10">
        <v>14</v>
      </c>
      <c r="J71" s="11" t="s">
        <v>87</v>
      </c>
      <c r="K71" s="11" t="s">
        <v>88</v>
      </c>
      <c r="L71" s="10">
        <v>1404</v>
      </c>
      <c r="M71" s="11" t="s">
        <v>101</v>
      </c>
      <c r="N71" s="11" t="s">
        <v>102</v>
      </c>
      <c r="O71" s="11"/>
      <c r="P71" s="12" t="b">
        <v>0</v>
      </c>
      <c r="Q71" s="11" t="s">
        <v>29</v>
      </c>
      <c r="R71" s="11" t="s">
        <v>30</v>
      </c>
      <c r="S71" s="10">
        <v>14</v>
      </c>
      <c r="T71" s="13">
        <v>20128</v>
      </c>
      <c r="U71" s="14">
        <f t="shared" si="9"/>
        <v>4025.6000000000004</v>
      </c>
      <c r="V71" s="15">
        <v>727</v>
      </c>
      <c r="W71" s="15">
        <v>584</v>
      </c>
      <c r="X71" s="16">
        <f t="shared" si="5"/>
        <v>603.84</v>
      </c>
      <c r="Y71" s="16">
        <f t="shared" si="6"/>
        <v>3421.76</v>
      </c>
    </row>
    <row r="72" spans="1:25" ht="15.75" customHeight="1">
      <c r="A72" s="10">
        <v>521</v>
      </c>
      <c r="B72" s="10">
        <v>140601</v>
      </c>
      <c r="C72" s="11" t="s">
        <v>130</v>
      </c>
      <c r="D72" t="s">
        <v>130</v>
      </c>
      <c r="E72" s="36">
        <v>13237</v>
      </c>
      <c r="F72" s="11" t="str">
        <f t="shared" si="7"/>
        <v>Match</v>
      </c>
      <c r="G72" s="11" t="str">
        <f t="shared" si="8"/>
        <v>Match</v>
      </c>
      <c r="H72" s="11" t="s">
        <v>86</v>
      </c>
      <c r="I72" s="10">
        <v>14</v>
      </c>
      <c r="J72" s="11" t="s">
        <v>87</v>
      </c>
      <c r="K72" s="11" t="s">
        <v>88</v>
      </c>
      <c r="L72" s="10">
        <v>1406</v>
      </c>
      <c r="M72" s="11" t="s">
        <v>131</v>
      </c>
      <c r="N72" s="11" t="s">
        <v>132</v>
      </c>
      <c r="O72" s="11"/>
      <c r="P72" s="12" t="b">
        <v>0</v>
      </c>
      <c r="Q72" s="11" t="s">
        <v>29</v>
      </c>
      <c r="R72" s="11" t="s">
        <v>30</v>
      </c>
      <c r="S72" s="10">
        <v>14</v>
      </c>
      <c r="T72" s="13">
        <v>13237</v>
      </c>
      <c r="U72" s="14">
        <f t="shared" si="9"/>
        <v>2647.4</v>
      </c>
      <c r="V72" s="15">
        <v>478</v>
      </c>
      <c r="W72" s="15">
        <v>384</v>
      </c>
      <c r="X72" s="16">
        <f t="shared" si="5"/>
        <v>397.11</v>
      </c>
      <c r="Y72" s="16">
        <f t="shared" si="6"/>
        <v>2250.29</v>
      </c>
    </row>
    <row r="73" spans="1:25" ht="15.75" customHeight="1">
      <c r="A73" s="10">
        <v>517</v>
      </c>
      <c r="B73" s="10">
        <v>140503</v>
      </c>
      <c r="C73" s="11" t="s">
        <v>133</v>
      </c>
      <c r="D73" t="s">
        <v>133</v>
      </c>
      <c r="E73" s="36">
        <v>28648</v>
      </c>
      <c r="F73" s="11" t="str">
        <f t="shared" si="7"/>
        <v>Match</v>
      </c>
      <c r="G73" s="11" t="str">
        <f t="shared" si="8"/>
        <v>Match</v>
      </c>
      <c r="H73" s="11" t="s">
        <v>86</v>
      </c>
      <c r="I73" s="10">
        <v>14</v>
      </c>
      <c r="J73" s="11" t="s">
        <v>87</v>
      </c>
      <c r="K73" s="11" t="s">
        <v>88</v>
      </c>
      <c r="L73" s="10">
        <v>1405</v>
      </c>
      <c r="M73" s="11" t="s">
        <v>115</v>
      </c>
      <c r="N73" s="11" t="s">
        <v>116</v>
      </c>
      <c r="O73" s="11" t="s">
        <v>32</v>
      </c>
      <c r="P73" s="12" t="b">
        <v>1</v>
      </c>
      <c r="Q73" s="11" t="s">
        <v>29</v>
      </c>
      <c r="R73" s="11" t="s">
        <v>30</v>
      </c>
      <c r="S73" s="10">
        <v>14</v>
      </c>
      <c r="T73" s="13">
        <v>28648</v>
      </c>
      <c r="U73" s="14">
        <f t="shared" si="9"/>
        <v>5729.6</v>
      </c>
      <c r="V73" s="15">
        <v>1034</v>
      </c>
      <c r="W73" s="15">
        <v>831</v>
      </c>
      <c r="X73" s="16">
        <f t="shared" si="5"/>
        <v>859.43999999999994</v>
      </c>
      <c r="Y73" s="16">
        <f t="shared" si="6"/>
        <v>4870.1600000000008</v>
      </c>
    </row>
    <row r="74" spans="1:25" ht="15.75" customHeight="1">
      <c r="A74" s="10">
        <v>482</v>
      </c>
      <c r="B74" s="10">
        <v>140104</v>
      </c>
      <c r="C74" s="11" t="s">
        <v>134</v>
      </c>
      <c r="D74" t="s">
        <v>134</v>
      </c>
      <c r="E74" s="36">
        <v>6960</v>
      </c>
      <c r="F74" s="11" t="str">
        <f t="shared" si="7"/>
        <v>Match</v>
      </c>
      <c r="G74" s="11" t="str">
        <f t="shared" si="8"/>
        <v>Match</v>
      </c>
      <c r="H74" s="11" t="s">
        <v>86</v>
      </c>
      <c r="I74" s="10">
        <v>14</v>
      </c>
      <c r="J74" s="11" t="s">
        <v>87</v>
      </c>
      <c r="K74" s="11" t="s">
        <v>88</v>
      </c>
      <c r="L74" s="10">
        <v>1401</v>
      </c>
      <c r="M74" s="11" t="s">
        <v>96</v>
      </c>
      <c r="N74" s="11" t="s">
        <v>97</v>
      </c>
      <c r="O74" s="11" t="s">
        <v>135</v>
      </c>
      <c r="P74" s="12" t="b">
        <v>1</v>
      </c>
      <c r="Q74" s="11" t="s">
        <v>29</v>
      </c>
      <c r="R74" s="11" t="s">
        <v>30</v>
      </c>
      <c r="S74" s="10">
        <v>14</v>
      </c>
      <c r="T74" s="13">
        <v>6960</v>
      </c>
      <c r="U74" s="14">
        <f t="shared" si="9"/>
        <v>1392</v>
      </c>
      <c r="V74" s="15">
        <v>251</v>
      </c>
      <c r="W74" s="15">
        <v>202</v>
      </c>
      <c r="X74" s="16">
        <f t="shared" si="5"/>
        <v>208.79999999999998</v>
      </c>
      <c r="Y74" s="16">
        <f t="shared" si="6"/>
        <v>1183.2</v>
      </c>
    </row>
    <row r="75" spans="1:25" ht="15.75" customHeight="1">
      <c r="A75" s="10">
        <v>501</v>
      </c>
      <c r="B75" s="10">
        <v>140303</v>
      </c>
      <c r="C75" s="11" t="s">
        <v>136</v>
      </c>
      <c r="D75" t="s">
        <v>136</v>
      </c>
      <c r="E75" s="36">
        <v>29538</v>
      </c>
      <c r="F75" s="11" t="str">
        <f t="shared" si="7"/>
        <v>Match</v>
      </c>
      <c r="G75" s="11" t="str">
        <f t="shared" si="8"/>
        <v>Match</v>
      </c>
      <c r="H75" s="11" t="s">
        <v>86</v>
      </c>
      <c r="I75" s="10">
        <v>14</v>
      </c>
      <c r="J75" s="11" t="s">
        <v>87</v>
      </c>
      <c r="K75" s="11" t="s">
        <v>88</v>
      </c>
      <c r="L75" s="10">
        <v>1403</v>
      </c>
      <c r="M75" s="11" t="s">
        <v>89</v>
      </c>
      <c r="N75" s="11" t="s">
        <v>90</v>
      </c>
      <c r="O75" s="11"/>
      <c r="P75" s="12" t="b">
        <v>0</v>
      </c>
      <c r="Q75" s="11" t="s">
        <v>29</v>
      </c>
      <c r="R75" s="11" t="s">
        <v>63</v>
      </c>
      <c r="S75" s="10">
        <v>14</v>
      </c>
      <c r="T75" s="13">
        <v>29538</v>
      </c>
      <c r="U75" s="14">
        <f t="shared" si="9"/>
        <v>5907.6</v>
      </c>
      <c r="V75" s="15">
        <v>1067</v>
      </c>
      <c r="W75" s="15">
        <v>857</v>
      </c>
      <c r="X75" s="16">
        <f t="shared" si="5"/>
        <v>886.14</v>
      </c>
      <c r="Y75" s="16">
        <f t="shared" si="6"/>
        <v>5021.46</v>
      </c>
    </row>
    <row r="76" spans="1:25" ht="15.75" customHeight="1">
      <c r="A76" s="10">
        <v>495</v>
      </c>
      <c r="B76" s="10">
        <v>140207</v>
      </c>
      <c r="C76" s="11" t="s">
        <v>137</v>
      </c>
      <c r="D76" t="s">
        <v>137</v>
      </c>
      <c r="E76" s="36">
        <v>24769</v>
      </c>
      <c r="F76" s="11" t="str">
        <f t="shared" si="7"/>
        <v>Match</v>
      </c>
      <c r="G76" s="11" t="str">
        <f t="shared" si="8"/>
        <v>Match</v>
      </c>
      <c r="H76" s="11" t="s">
        <v>86</v>
      </c>
      <c r="I76" s="10">
        <v>14</v>
      </c>
      <c r="J76" s="11" t="s">
        <v>87</v>
      </c>
      <c r="K76" s="11" t="s">
        <v>88</v>
      </c>
      <c r="L76" s="10">
        <v>1402</v>
      </c>
      <c r="M76" s="11" t="s">
        <v>93</v>
      </c>
      <c r="N76" s="11" t="s">
        <v>94</v>
      </c>
      <c r="O76" s="11" t="s">
        <v>32</v>
      </c>
      <c r="P76" s="12" t="b">
        <v>1</v>
      </c>
      <c r="Q76" s="11" t="s">
        <v>29</v>
      </c>
      <c r="R76" s="11" t="s">
        <v>30</v>
      </c>
      <c r="S76" s="10">
        <v>14</v>
      </c>
      <c r="T76" s="13">
        <v>24769</v>
      </c>
      <c r="U76" s="14">
        <f t="shared" si="9"/>
        <v>4953.8</v>
      </c>
      <c r="V76" s="15">
        <v>894</v>
      </c>
      <c r="W76" s="15">
        <v>718</v>
      </c>
      <c r="X76" s="16">
        <f t="shared" si="5"/>
        <v>743.06999999999994</v>
      </c>
      <c r="Y76" s="16">
        <f t="shared" si="6"/>
        <v>4210.7300000000005</v>
      </c>
    </row>
    <row r="77" spans="1:25" ht="15.75" customHeight="1">
      <c r="A77" s="10">
        <v>483</v>
      </c>
      <c r="B77" s="10">
        <v>140105</v>
      </c>
      <c r="C77" s="11" t="s">
        <v>138</v>
      </c>
      <c r="D77" t="s">
        <v>138</v>
      </c>
      <c r="E77" s="36">
        <v>8513</v>
      </c>
      <c r="F77" s="11" t="str">
        <f t="shared" si="7"/>
        <v>Match</v>
      </c>
      <c r="G77" s="11" t="str">
        <f t="shared" si="8"/>
        <v>Match</v>
      </c>
      <c r="H77" s="11" t="s">
        <v>86</v>
      </c>
      <c r="I77" s="10">
        <v>14</v>
      </c>
      <c r="J77" s="11" t="s">
        <v>87</v>
      </c>
      <c r="K77" s="11" t="s">
        <v>88</v>
      </c>
      <c r="L77" s="10">
        <v>1401</v>
      </c>
      <c r="M77" s="11" t="s">
        <v>96</v>
      </c>
      <c r="N77" s="11" t="s">
        <v>97</v>
      </c>
      <c r="O77" s="11" t="s">
        <v>48</v>
      </c>
      <c r="P77" s="12" t="b">
        <v>1</v>
      </c>
      <c r="Q77" s="11" t="s">
        <v>29</v>
      </c>
      <c r="R77" s="11" t="s">
        <v>30</v>
      </c>
      <c r="S77" s="10">
        <v>14</v>
      </c>
      <c r="T77" s="13">
        <v>8513</v>
      </c>
      <c r="U77" s="14">
        <f t="shared" si="9"/>
        <v>1702.6000000000001</v>
      </c>
      <c r="V77" s="15">
        <v>307</v>
      </c>
      <c r="W77" s="15">
        <v>247</v>
      </c>
      <c r="X77" s="16">
        <f t="shared" si="5"/>
        <v>255.39</v>
      </c>
      <c r="Y77" s="16">
        <f t="shared" si="6"/>
        <v>1447.21</v>
      </c>
    </row>
    <row r="78" spans="1:25" ht="15.75" customHeight="1">
      <c r="A78" s="10">
        <v>484</v>
      </c>
      <c r="B78" s="10">
        <v>140106</v>
      </c>
      <c r="C78" s="11" t="s">
        <v>139</v>
      </c>
      <c r="D78" t="s">
        <v>139</v>
      </c>
      <c r="E78" s="36">
        <v>3981</v>
      </c>
      <c r="F78" s="11" t="str">
        <f t="shared" si="7"/>
        <v>Match</v>
      </c>
      <c r="G78" s="11" t="str">
        <f t="shared" si="8"/>
        <v>Match</v>
      </c>
      <c r="H78" s="11" t="s">
        <v>86</v>
      </c>
      <c r="I78" s="10">
        <v>14</v>
      </c>
      <c r="J78" s="11" t="s">
        <v>87</v>
      </c>
      <c r="K78" s="11" t="s">
        <v>88</v>
      </c>
      <c r="L78" s="10">
        <v>1401</v>
      </c>
      <c r="M78" s="11" t="s">
        <v>96</v>
      </c>
      <c r="N78" s="11" t="s">
        <v>97</v>
      </c>
      <c r="O78" s="11" t="s">
        <v>32</v>
      </c>
      <c r="P78" s="12" t="b">
        <v>1</v>
      </c>
      <c r="Q78" s="11" t="s">
        <v>29</v>
      </c>
      <c r="R78" s="11" t="s">
        <v>30</v>
      </c>
      <c r="S78" s="10">
        <v>14</v>
      </c>
      <c r="T78" s="13">
        <v>3981</v>
      </c>
      <c r="U78" s="14">
        <f t="shared" si="9"/>
        <v>796.2</v>
      </c>
      <c r="V78" s="15">
        <v>144</v>
      </c>
      <c r="W78" s="15">
        <v>115</v>
      </c>
      <c r="X78" s="16">
        <f t="shared" si="5"/>
        <v>119.42999999999999</v>
      </c>
      <c r="Y78" s="16">
        <f t="shared" si="6"/>
        <v>676.7700000000001</v>
      </c>
    </row>
    <row r="79" spans="1:25" ht="15.75" customHeight="1">
      <c r="A79" s="10">
        <v>513</v>
      </c>
      <c r="B79" s="10">
        <v>140408</v>
      </c>
      <c r="C79" s="11" t="s">
        <v>140</v>
      </c>
      <c r="D79" t="s">
        <v>140</v>
      </c>
      <c r="E79" s="36">
        <v>8579</v>
      </c>
      <c r="F79" s="11" t="str">
        <f t="shared" si="7"/>
        <v>Match</v>
      </c>
      <c r="G79" s="11" t="str">
        <f t="shared" si="8"/>
        <v>Match</v>
      </c>
      <c r="H79" s="11" t="s">
        <v>86</v>
      </c>
      <c r="I79" s="10">
        <v>14</v>
      </c>
      <c r="J79" s="11" t="s">
        <v>87</v>
      </c>
      <c r="K79" s="11" t="s">
        <v>88</v>
      </c>
      <c r="L79" s="10">
        <v>1404</v>
      </c>
      <c r="M79" s="11" t="s">
        <v>101</v>
      </c>
      <c r="N79" s="11" t="s">
        <v>102</v>
      </c>
      <c r="O79" s="11"/>
      <c r="P79" s="12" t="b">
        <v>0</v>
      </c>
      <c r="Q79" s="11" t="s">
        <v>29</v>
      </c>
      <c r="R79" s="11" t="s">
        <v>30</v>
      </c>
      <c r="S79" s="10">
        <v>14</v>
      </c>
      <c r="T79" s="13">
        <v>8579</v>
      </c>
      <c r="U79" s="14">
        <f t="shared" si="9"/>
        <v>1715.8000000000002</v>
      </c>
      <c r="V79" s="15">
        <v>310</v>
      </c>
      <c r="W79" s="15">
        <v>249</v>
      </c>
      <c r="X79" s="16">
        <f t="shared" si="5"/>
        <v>257.37</v>
      </c>
      <c r="Y79" s="16">
        <f t="shared" si="6"/>
        <v>1458.4300000000003</v>
      </c>
    </row>
    <row r="80" spans="1:25" ht="15.75" customHeight="1">
      <c r="A80" s="10">
        <v>524</v>
      </c>
      <c r="B80" s="10">
        <v>140604</v>
      </c>
      <c r="C80" s="11" t="s">
        <v>141</v>
      </c>
      <c r="D80" t="s">
        <v>141</v>
      </c>
      <c r="E80" s="36">
        <v>30726</v>
      </c>
      <c r="F80" s="11" t="str">
        <f t="shared" si="7"/>
        <v>Match</v>
      </c>
      <c r="G80" s="11" t="str">
        <f t="shared" si="8"/>
        <v>Match</v>
      </c>
      <c r="H80" s="11" t="s">
        <v>86</v>
      </c>
      <c r="I80" s="10">
        <v>14</v>
      </c>
      <c r="J80" s="11" t="s">
        <v>87</v>
      </c>
      <c r="K80" s="11" t="s">
        <v>88</v>
      </c>
      <c r="L80" s="10">
        <v>1406</v>
      </c>
      <c r="M80" s="11" t="s">
        <v>131</v>
      </c>
      <c r="N80" s="11" t="s">
        <v>132</v>
      </c>
      <c r="O80" s="11" t="s">
        <v>48</v>
      </c>
      <c r="P80" s="12" t="b">
        <v>1</v>
      </c>
      <c r="Q80" s="11" t="s">
        <v>29</v>
      </c>
      <c r="R80" s="11" t="s">
        <v>30</v>
      </c>
      <c r="S80" s="10">
        <v>14</v>
      </c>
      <c r="T80" s="13">
        <v>30726</v>
      </c>
      <c r="U80" s="14">
        <f t="shared" si="9"/>
        <v>6145.2000000000007</v>
      </c>
      <c r="V80" s="15">
        <v>1110</v>
      </c>
      <c r="W80" s="15">
        <v>891</v>
      </c>
      <c r="X80" s="16">
        <f t="shared" si="5"/>
        <v>921.78</v>
      </c>
      <c r="Y80" s="16">
        <f t="shared" si="6"/>
        <v>5223.420000000001</v>
      </c>
    </row>
    <row r="81" spans="1:25" ht="15.75" customHeight="1">
      <c r="A81" s="10">
        <v>875</v>
      </c>
      <c r="B81" s="10">
        <v>140309</v>
      </c>
      <c r="C81" s="11" t="s">
        <v>142</v>
      </c>
      <c r="D81" t="s">
        <v>142</v>
      </c>
      <c r="E81" s="36">
        <v>15606</v>
      </c>
      <c r="F81" s="11" t="str">
        <f t="shared" si="7"/>
        <v>Match</v>
      </c>
      <c r="G81" s="11" t="str">
        <f t="shared" si="8"/>
        <v>Match</v>
      </c>
      <c r="H81" s="11" t="s">
        <v>86</v>
      </c>
      <c r="I81" s="10">
        <v>14</v>
      </c>
      <c r="J81" s="11" t="s">
        <v>87</v>
      </c>
      <c r="K81" s="11" t="s">
        <v>88</v>
      </c>
      <c r="L81" s="10">
        <v>1403</v>
      </c>
      <c r="M81" s="11" t="s">
        <v>89</v>
      </c>
      <c r="N81" s="11" t="s">
        <v>90</v>
      </c>
      <c r="O81" s="11"/>
      <c r="P81" s="12" t="b">
        <v>0</v>
      </c>
      <c r="Q81" s="11" t="s">
        <v>29</v>
      </c>
      <c r="R81" s="11" t="s">
        <v>30</v>
      </c>
      <c r="S81" s="10">
        <v>14</v>
      </c>
      <c r="T81" s="13">
        <v>15606</v>
      </c>
      <c r="U81" s="14">
        <f t="shared" si="9"/>
        <v>3121.2000000000003</v>
      </c>
      <c r="V81" s="15">
        <v>564</v>
      </c>
      <c r="W81" s="15">
        <v>453</v>
      </c>
      <c r="X81" s="16">
        <f t="shared" si="5"/>
        <v>468.18</v>
      </c>
      <c r="Y81" s="16">
        <f t="shared" si="6"/>
        <v>2653.0200000000004</v>
      </c>
    </row>
    <row r="82" spans="1:25" ht="15.75" customHeight="1">
      <c r="A82" s="10">
        <v>518</v>
      </c>
      <c r="B82" s="10">
        <v>140504</v>
      </c>
      <c r="C82" s="11" t="s">
        <v>143</v>
      </c>
      <c r="D82" t="s">
        <v>143</v>
      </c>
      <c r="E82" s="36">
        <v>7584</v>
      </c>
      <c r="F82" s="11" t="str">
        <f t="shared" si="7"/>
        <v>Match</v>
      </c>
      <c r="G82" s="11" t="str">
        <f t="shared" si="8"/>
        <v>Match</v>
      </c>
      <c r="H82" s="11" t="s">
        <v>86</v>
      </c>
      <c r="I82" s="10">
        <v>14</v>
      </c>
      <c r="J82" s="11" t="s">
        <v>87</v>
      </c>
      <c r="K82" s="11" t="s">
        <v>88</v>
      </c>
      <c r="L82" s="10">
        <v>1405</v>
      </c>
      <c r="M82" s="11" t="s">
        <v>115</v>
      </c>
      <c r="N82" s="11" t="s">
        <v>116</v>
      </c>
      <c r="O82" s="11" t="s">
        <v>91</v>
      </c>
      <c r="P82" s="12" t="b">
        <v>1</v>
      </c>
      <c r="Q82" s="11" t="s">
        <v>29</v>
      </c>
      <c r="R82" s="11" t="s">
        <v>30</v>
      </c>
      <c r="S82" s="10">
        <v>14</v>
      </c>
      <c r="T82" s="13">
        <v>7584</v>
      </c>
      <c r="U82" s="14">
        <f t="shared" si="9"/>
        <v>1516.8000000000002</v>
      </c>
      <c r="V82" s="15">
        <v>274</v>
      </c>
      <c r="W82" s="15">
        <v>220</v>
      </c>
      <c r="X82" s="16">
        <f t="shared" si="5"/>
        <v>227.51999999999998</v>
      </c>
      <c r="Y82" s="16">
        <f t="shared" si="6"/>
        <v>1289.2800000000002</v>
      </c>
    </row>
    <row r="83" spans="1:25" ht="15.75" customHeight="1">
      <c r="A83" s="10">
        <v>504</v>
      </c>
      <c r="B83" s="10">
        <v>140307</v>
      </c>
      <c r="C83" s="11" t="s">
        <v>144</v>
      </c>
      <c r="D83" t="s">
        <v>144</v>
      </c>
      <c r="E83" s="36">
        <v>22021</v>
      </c>
      <c r="F83" s="11" t="str">
        <f t="shared" si="7"/>
        <v>Match</v>
      </c>
      <c r="G83" s="11" t="str">
        <f t="shared" si="8"/>
        <v>Match</v>
      </c>
      <c r="H83" s="11" t="s">
        <v>86</v>
      </c>
      <c r="I83" s="10">
        <v>14</v>
      </c>
      <c r="J83" s="11" t="s">
        <v>87</v>
      </c>
      <c r="K83" s="11" t="s">
        <v>88</v>
      </c>
      <c r="L83" s="10">
        <v>1403</v>
      </c>
      <c r="M83" s="11" t="s">
        <v>89</v>
      </c>
      <c r="N83" s="11" t="s">
        <v>90</v>
      </c>
      <c r="O83" s="11"/>
      <c r="P83" s="12" t="b">
        <v>0</v>
      </c>
      <c r="Q83" s="11" t="s">
        <v>29</v>
      </c>
      <c r="R83" s="11" t="s">
        <v>30</v>
      </c>
      <c r="S83" s="10">
        <v>14</v>
      </c>
      <c r="T83" s="13">
        <v>22021</v>
      </c>
      <c r="U83" s="14">
        <f t="shared" si="9"/>
        <v>4404.2</v>
      </c>
      <c r="V83" s="15">
        <v>795</v>
      </c>
      <c r="W83" s="15">
        <v>639</v>
      </c>
      <c r="X83" s="16">
        <f t="shared" si="5"/>
        <v>660.63</v>
      </c>
      <c r="Y83" s="16">
        <f t="shared" si="6"/>
        <v>3743.5699999999997</v>
      </c>
    </row>
    <row r="84" spans="1:25" ht="15.75" customHeight="1">
      <c r="A84" s="10">
        <v>522</v>
      </c>
      <c r="B84" s="10">
        <v>140602</v>
      </c>
      <c r="C84" s="11" t="s">
        <v>145</v>
      </c>
      <c r="D84" t="s">
        <v>145</v>
      </c>
      <c r="E84" s="36">
        <v>15081</v>
      </c>
      <c r="F84" s="11" t="str">
        <f t="shared" si="7"/>
        <v>Match</v>
      </c>
      <c r="G84" s="11" t="str">
        <f t="shared" si="8"/>
        <v>Match</v>
      </c>
      <c r="H84" s="11" t="s">
        <v>86</v>
      </c>
      <c r="I84" s="10">
        <v>14</v>
      </c>
      <c r="J84" s="11" t="s">
        <v>87</v>
      </c>
      <c r="K84" s="11" t="s">
        <v>88</v>
      </c>
      <c r="L84" s="10">
        <v>1406</v>
      </c>
      <c r="M84" s="11" t="s">
        <v>131</v>
      </c>
      <c r="N84" s="11" t="s">
        <v>132</v>
      </c>
      <c r="O84" s="11" t="s">
        <v>32</v>
      </c>
      <c r="P84" s="12" t="b">
        <v>1</v>
      </c>
      <c r="Q84" s="11" t="s">
        <v>29</v>
      </c>
      <c r="R84" s="11" t="s">
        <v>30</v>
      </c>
      <c r="S84" s="10">
        <v>14</v>
      </c>
      <c r="T84" s="13">
        <v>15081</v>
      </c>
      <c r="U84" s="14">
        <f t="shared" si="9"/>
        <v>3016.2000000000003</v>
      </c>
      <c r="V84" s="15">
        <v>545</v>
      </c>
      <c r="W84" s="15">
        <v>437</v>
      </c>
      <c r="X84" s="16">
        <f t="shared" si="5"/>
        <v>452.43</v>
      </c>
      <c r="Y84" s="16">
        <f t="shared" si="6"/>
        <v>2563.7700000000004</v>
      </c>
    </row>
    <row r="85" spans="1:25" ht="15.75" customHeight="1">
      <c r="A85" s="10">
        <v>487</v>
      </c>
      <c r="B85" s="10">
        <v>140109</v>
      </c>
      <c r="C85" s="11" t="s">
        <v>146</v>
      </c>
      <c r="D85" t="s">
        <v>146</v>
      </c>
      <c r="E85" s="36">
        <v>14110</v>
      </c>
      <c r="F85" s="11" t="str">
        <f t="shared" si="7"/>
        <v>Match</v>
      </c>
      <c r="G85" s="11" t="str">
        <f t="shared" si="8"/>
        <v>Match</v>
      </c>
      <c r="H85" s="11" t="s">
        <v>86</v>
      </c>
      <c r="I85" s="10">
        <v>14</v>
      </c>
      <c r="J85" s="11" t="s">
        <v>87</v>
      </c>
      <c r="K85" s="11" t="s">
        <v>88</v>
      </c>
      <c r="L85" s="10">
        <v>1401</v>
      </c>
      <c r="M85" s="11" t="s">
        <v>96</v>
      </c>
      <c r="N85" s="11" t="s">
        <v>97</v>
      </c>
      <c r="O85" s="11" t="s">
        <v>48</v>
      </c>
      <c r="P85" s="12" t="b">
        <v>1</v>
      </c>
      <c r="Q85" s="11" t="s">
        <v>29</v>
      </c>
      <c r="R85" s="11" t="s">
        <v>30</v>
      </c>
      <c r="S85" s="10">
        <v>14</v>
      </c>
      <c r="T85" s="13">
        <v>14110</v>
      </c>
      <c r="U85" s="14">
        <f t="shared" si="9"/>
        <v>2822</v>
      </c>
      <c r="V85" s="15">
        <v>510</v>
      </c>
      <c r="W85" s="15">
        <v>409</v>
      </c>
      <c r="X85" s="16">
        <f t="shared" si="5"/>
        <v>423.3</v>
      </c>
      <c r="Y85" s="16">
        <f t="shared" si="6"/>
        <v>2398.6999999999998</v>
      </c>
    </row>
    <row r="86" spans="1:25" ht="15.75" customHeight="1">
      <c r="A86" s="10">
        <v>11363</v>
      </c>
      <c r="B86" s="10">
        <v>140412</v>
      </c>
      <c r="C86" s="11" t="s">
        <v>147</v>
      </c>
      <c r="D86" t="s">
        <v>147</v>
      </c>
      <c r="E86" s="36">
        <v>13355</v>
      </c>
      <c r="F86" s="11" t="str">
        <f t="shared" si="7"/>
        <v>Match</v>
      </c>
      <c r="G86" s="11" t="str">
        <f t="shared" si="8"/>
        <v>Match</v>
      </c>
      <c r="H86" s="11" t="s">
        <v>86</v>
      </c>
      <c r="I86" s="10">
        <v>14</v>
      </c>
      <c r="J86" s="11" t="s">
        <v>87</v>
      </c>
      <c r="K86" s="11" t="s">
        <v>88</v>
      </c>
      <c r="L86" s="10">
        <v>1404</v>
      </c>
      <c r="M86" s="11" t="s">
        <v>101</v>
      </c>
      <c r="N86" s="11" t="s">
        <v>102</v>
      </c>
      <c r="O86" s="11"/>
      <c r="P86" s="12" t="b">
        <v>0</v>
      </c>
      <c r="Q86" s="11" t="s">
        <v>29</v>
      </c>
      <c r="R86" s="11" t="s">
        <v>30</v>
      </c>
      <c r="S86" s="10">
        <v>14</v>
      </c>
      <c r="T86" s="13">
        <v>13355</v>
      </c>
      <c r="U86" s="14">
        <f t="shared" si="9"/>
        <v>2671</v>
      </c>
      <c r="V86" s="15">
        <v>482</v>
      </c>
      <c r="W86" s="15">
        <v>387</v>
      </c>
      <c r="X86" s="16">
        <f t="shared" si="5"/>
        <v>400.65</v>
      </c>
      <c r="Y86" s="16">
        <f t="shared" si="6"/>
        <v>2270.35</v>
      </c>
    </row>
    <row r="87" spans="1:25" ht="15.75" customHeight="1">
      <c r="A87" s="10">
        <v>496</v>
      </c>
      <c r="B87" s="10">
        <v>140208</v>
      </c>
      <c r="C87" s="11" t="s">
        <v>148</v>
      </c>
      <c r="D87" t="s">
        <v>148</v>
      </c>
      <c r="E87" s="36">
        <v>34570</v>
      </c>
      <c r="F87" s="11" t="str">
        <f t="shared" si="7"/>
        <v>Match</v>
      </c>
      <c r="G87" s="11" t="str">
        <f t="shared" si="8"/>
        <v>Match</v>
      </c>
      <c r="H87" s="11" t="s">
        <v>86</v>
      </c>
      <c r="I87" s="10">
        <v>14</v>
      </c>
      <c r="J87" s="11" t="s">
        <v>87</v>
      </c>
      <c r="K87" s="11" t="s">
        <v>88</v>
      </c>
      <c r="L87" s="10">
        <v>1402</v>
      </c>
      <c r="M87" s="11" t="s">
        <v>93</v>
      </c>
      <c r="N87" s="11" t="s">
        <v>94</v>
      </c>
      <c r="O87" s="11" t="s">
        <v>32</v>
      </c>
      <c r="P87" s="12" t="b">
        <v>1</v>
      </c>
      <c r="Q87" s="11" t="s">
        <v>29</v>
      </c>
      <c r="R87" s="11" t="s">
        <v>30</v>
      </c>
      <c r="S87" s="10">
        <v>14</v>
      </c>
      <c r="T87" s="13">
        <v>34570</v>
      </c>
      <c r="U87" s="14">
        <f t="shared" si="9"/>
        <v>6914</v>
      </c>
      <c r="V87" s="15">
        <v>1248</v>
      </c>
      <c r="W87" s="15">
        <v>1003</v>
      </c>
      <c r="X87" s="16">
        <f t="shared" si="5"/>
        <v>1037.0999999999999</v>
      </c>
      <c r="Y87" s="16">
        <f t="shared" si="6"/>
        <v>5876.9</v>
      </c>
    </row>
    <row r="88" spans="1:25" ht="15.75" customHeight="1">
      <c r="A88" s="10">
        <v>519</v>
      </c>
      <c r="B88" s="10">
        <v>140505</v>
      </c>
      <c r="C88" s="11" t="s">
        <v>149</v>
      </c>
      <c r="D88" t="s">
        <v>149</v>
      </c>
      <c r="E88" s="36">
        <v>15627</v>
      </c>
      <c r="F88" s="11" t="str">
        <f t="shared" si="7"/>
        <v>Match</v>
      </c>
      <c r="G88" s="11" t="str">
        <f t="shared" si="8"/>
        <v>Match</v>
      </c>
      <c r="H88" s="11" t="s">
        <v>86</v>
      </c>
      <c r="I88" s="10">
        <v>14</v>
      </c>
      <c r="J88" s="11" t="s">
        <v>87</v>
      </c>
      <c r="K88" s="11" t="s">
        <v>88</v>
      </c>
      <c r="L88" s="10">
        <v>1405</v>
      </c>
      <c r="M88" s="11" t="s">
        <v>115</v>
      </c>
      <c r="N88" s="11" t="s">
        <v>116</v>
      </c>
      <c r="O88" s="11" t="s">
        <v>32</v>
      </c>
      <c r="P88" s="12" t="b">
        <v>1</v>
      </c>
      <c r="Q88" s="11" t="s">
        <v>29</v>
      </c>
      <c r="R88" s="11" t="s">
        <v>30</v>
      </c>
      <c r="S88" s="10">
        <v>14</v>
      </c>
      <c r="T88" s="13">
        <v>15627</v>
      </c>
      <c r="U88" s="14">
        <f t="shared" si="9"/>
        <v>3125.4</v>
      </c>
      <c r="V88" s="15">
        <v>564</v>
      </c>
      <c r="W88" s="15">
        <v>453</v>
      </c>
      <c r="X88" s="16">
        <f t="shared" si="5"/>
        <v>468.81</v>
      </c>
      <c r="Y88" s="16">
        <f t="shared" si="6"/>
        <v>2656.59</v>
      </c>
    </row>
    <row r="89" spans="1:25" ht="15.75" customHeight="1">
      <c r="A89" s="10">
        <v>514</v>
      </c>
      <c r="B89" s="10">
        <v>140409</v>
      </c>
      <c r="C89" s="11" t="s">
        <v>150</v>
      </c>
      <c r="D89" t="s">
        <v>150</v>
      </c>
      <c r="E89" s="36">
        <v>9531</v>
      </c>
      <c r="F89" s="11" t="str">
        <f t="shared" si="7"/>
        <v>Match</v>
      </c>
      <c r="G89" s="11" t="str">
        <f t="shared" si="8"/>
        <v>Match</v>
      </c>
      <c r="H89" s="11" t="s">
        <v>86</v>
      </c>
      <c r="I89" s="10">
        <v>14</v>
      </c>
      <c r="J89" s="11" t="s">
        <v>87</v>
      </c>
      <c r="K89" s="11" t="s">
        <v>88</v>
      </c>
      <c r="L89" s="10">
        <v>1404</v>
      </c>
      <c r="M89" s="11" t="s">
        <v>101</v>
      </c>
      <c r="N89" s="11" t="s">
        <v>102</v>
      </c>
      <c r="O89" s="11"/>
      <c r="P89" s="12" t="b">
        <v>0</v>
      </c>
      <c r="Q89" s="11" t="s">
        <v>29</v>
      </c>
      <c r="R89" s="11" t="s">
        <v>30</v>
      </c>
      <c r="S89" s="10">
        <v>14</v>
      </c>
      <c r="T89" s="13">
        <v>9531</v>
      </c>
      <c r="U89" s="14">
        <f t="shared" si="9"/>
        <v>1906.2</v>
      </c>
      <c r="V89" s="15">
        <v>344</v>
      </c>
      <c r="W89" s="15">
        <v>276</v>
      </c>
      <c r="X89" s="16">
        <f t="shared" si="5"/>
        <v>285.93</v>
      </c>
      <c r="Y89" s="16">
        <f t="shared" si="6"/>
        <v>1620.27</v>
      </c>
    </row>
    <row r="90" spans="1:25" ht="15.75" customHeight="1">
      <c r="A90" s="10">
        <v>502</v>
      </c>
      <c r="B90" s="10">
        <v>140305</v>
      </c>
      <c r="C90" s="11" t="s">
        <v>151</v>
      </c>
      <c r="D90" t="s">
        <v>151</v>
      </c>
      <c r="E90" s="36">
        <v>21423</v>
      </c>
      <c r="F90" s="11" t="str">
        <f t="shared" si="7"/>
        <v>Match</v>
      </c>
      <c r="G90" s="11" t="str">
        <f t="shared" si="8"/>
        <v>Match</v>
      </c>
      <c r="H90" s="11" t="s">
        <v>86</v>
      </c>
      <c r="I90" s="10">
        <v>14</v>
      </c>
      <c r="J90" s="11" t="s">
        <v>87</v>
      </c>
      <c r="K90" s="11" t="s">
        <v>88</v>
      </c>
      <c r="L90" s="10">
        <v>1403</v>
      </c>
      <c r="M90" s="11" t="s">
        <v>89</v>
      </c>
      <c r="N90" s="11" t="s">
        <v>90</v>
      </c>
      <c r="O90" s="11" t="s">
        <v>32</v>
      </c>
      <c r="P90" s="12" t="b">
        <v>1</v>
      </c>
      <c r="Q90" s="11" t="s">
        <v>29</v>
      </c>
      <c r="R90" s="11" t="s">
        <v>30</v>
      </c>
      <c r="S90" s="10">
        <v>14</v>
      </c>
      <c r="T90" s="13">
        <v>21423</v>
      </c>
      <c r="U90" s="14">
        <f t="shared" si="9"/>
        <v>4284.6000000000004</v>
      </c>
      <c r="V90" s="15">
        <v>774</v>
      </c>
      <c r="W90" s="15">
        <v>621</v>
      </c>
      <c r="X90" s="16">
        <f t="shared" si="5"/>
        <v>642.68999999999994</v>
      </c>
      <c r="Y90" s="16">
        <f t="shared" si="6"/>
        <v>3641.9100000000003</v>
      </c>
    </row>
    <row r="91" spans="1:25" ht="15.75" customHeight="1">
      <c r="A91" s="10">
        <v>511</v>
      </c>
      <c r="B91" s="10">
        <v>140406</v>
      </c>
      <c r="C91" s="11" t="s">
        <v>152</v>
      </c>
      <c r="D91" t="s">
        <v>152</v>
      </c>
      <c r="E91" s="36">
        <v>16019</v>
      </c>
      <c r="F91" s="11" t="str">
        <f t="shared" si="7"/>
        <v>Match</v>
      </c>
      <c r="G91" s="11" t="str">
        <f t="shared" si="8"/>
        <v>Match</v>
      </c>
      <c r="H91" s="11" t="s">
        <v>86</v>
      </c>
      <c r="I91" s="10">
        <v>14</v>
      </c>
      <c r="J91" s="11" t="s">
        <v>87</v>
      </c>
      <c r="K91" s="11" t="s">
        <v>88</v>
      </c>
      <c r="L91" s="10">
        <v>1404</v>
      </c>
      <c r="M91" s="11" t="s">
        <v>101</v>
      </c>
      <c r="N91" s="11" t="s">
        <v>102</v>
      </c>
      <c r="O91" s="11"/>
      <c r="P91" s="12" t="b">
        <v>0</v>
      </c>
      <c r="Q91" s="11" t="s">
        <v>29</v>
      </c>
      <c r="R91" s="11" t="s">
        <v>30</v>
      </c>
      <c r="S91" s="10">
        <v>14</v>
      </c>
      <c r="T91" s="13">
        <v>16019</v>
      </c>
      <c r="U91" s="14">
        <f t="shared" si="9"/>
        <v>3203.8</v>
      </c>
      <c r="V91" s="15">
        <v>578</v>
      </c>
      <c r="W91" s="15">
        <v>465</v>
      </c>
      <c r="X91" s="16">
        <f t="shared" si="5"/>
        <v>480.57</v>
      </c>
      <c r="Y91" s="16">
        <f t="shared" si="6"/>
        <v>2723.23</v>
      </c>
    </row>
    <row r="92" spans="1:25" ht="15.75" customHeight="1">
      <c r="A92" s="10">
        <v>509</v>
      </c>
      <c r="B92" s="10">
        <v>140404</v>
      </c>
      <c r="C92" s="11" t="s">
        <v>153</v>
      </c>
      <c r="D92" t="s">
        <v>153</v>
      </c>
      <c r="E92" s="36">
        <v>17881</v>
      </c>
      <c r="F92" s="11" t="str">
        <f t="shared" si="7"/>
        <v>Match</v>
      </c>
      <c r="G92" s="11" t="str">
        <f t="shared" si="8"/>
        <v>Match</v>
      </c>
      <c r="H92" s="11" t="s">
        <v>86</v>
      </c>
      <c r="I92" s="10">
        <v>14</v>
      </c>
      <c r="J92" s="11" t="s">
        <v>87</v>
      </c>
      <c r="K92" s="11" t="s">
        <v>88</v>
      </c>
      <c r="L92" s="10">
        <v>1404</v>
      </c>
      <c r="M92" s="11" t="s">
        <v>101</v>
      </c>
      <c r="N92" s="11" t="s">
        <v>102</v>
      </c>
      <c r="O92" s="11"/>
      <c r="P92" s="12" t="b">
        <v>0</v>
      </c>
      <c r="Q92" s="11" t="s">
        <v>29</v>
      </c>
      <c r="R92" s="11" t="s">
        <v>30</v>
      </c>
      <c r="S92" s="10">
        <v>14</v>
      </c>
      <c r="T92" s="13">
        <v>17881</v>
      </c>
      <c r="U92" s="14">
        <f t="shared" si="9"/>
        <v>3576.2000000000003</v>
      </c>
      <c r="V92" s="15">
        <v>646</v>
      </c>
      <c r="W92" s="15">
        <v>519</v>
      </c>
      <c r="X92" s="16">
        <f t="shared" si="5"/>
        <v>536.42999999999995</v>
      </c>
      <c r="Y92" s="16">
        <f t="shared" si="6"/>
        <v>3039.7700000000004</v>
      </c>
    </row>
    <row r="93" spans="1:25" ht="15.75" customHeight="1">
      <c r="A93" s="10">
        <v>510</v>
      </c>
      <c r="B93" s="10">
        <v>140405</v>
      </c>
      <c r="C93" s="11" t="s">
        <v>154</v>
      </c>
      <c r="D93" t="s">
        <v>154</v>
      </c>
      <c r="E93" s="36">
        <v>8872</v>
      </c>
      <c r="F93" s="11" t="str">
        <f t="shared" si="7"/>
        <v>Match</v>
      </c>
      <c r="G93" s="11" t="str">
        <f t="shared" si="8"/>
        <v>Match</v>
      </c>
      <c r="H93" s="11" t="s">
        <v>86</v>
      </c>
      <c r="I93" s="10">
        <v>14</v>
      </c>
      <c r="J93" s="11" t="s">
        <v>87</v>
      </c>
      <c r="K93" s="11" t="s">
        <v>88</v>
      </c>
      <c r="L93" s="10">
        <v>1404</v>
      </c>
      <c r="M93" s="11" t="s">
        <v>101</v>
      </c>
      <c r="N93" s="11" t="s">
        <v>102</v>
      </c>
      <c r="O93" s="11" t="s">
        <v>32</v>
      </c>
      <c r="P93" s="12" t="b">
        <v>1</v>
      </c>
      <c r="Q93" s="11" t="s">
        <v>29</v>
      </c>
      <c r="R93" s="11" t="s">
        <v>30</v>
      </c>
      <c r="S93" s="10">
        <v>14</v>
      </c>
      <c r="T93" s="13">
        <v>8872</v>
      </c>
      <c r="U93" s="14">
        <f t="shared" si="9"/>
        <v>1774.4</v>
      </c>
      <c r="V93" s="15">
        <v>320</v>
      </c>
      <c r="W93" s="15">
        <v>257</v>
      </c>
      <c r="X93" s="16">
        <f t="shared" si="5"/>
        <v>266.15999999999997</v>
      </c>
      <c r="Y93" s="16">
        <f t="shared" si="6"/>
        <v>1508.2400000000002</v>
      </c>
    </row>
    <row r="94" spans="1:25" ht="15.75" customHeight="1">
      <c r="A94" s="10">
        <v>520</v>
      </c>
      <c r="B94" s="10">
        <v>140506</v>
      </c>
      <c r="C94" s="11" t="s">
        <v>155</v>
      </c>
      <c r="D94" t="s">
        <v>155</v>
      </c>
      <c r="E94" s="36">
        <v>21711</v>
      </c>
      <c r="F94" s="11" t="str">
        <f t="shared" si="7"/>
        <v>Match</v>
      </c>
      <c r="G94" s="11" t="str">
        <f t="shared" si="8"/>
        <v>Match</v>
      </c>
      <c r="H94" s="11" t="s">
        <v>86</v>
      </c>
      <c r="I94" s="10">
        <v>14</v>
      </c>
      <c r="J94" s="11" t="s">
        <v>87</v>
      </c>
      <c r="K94" s="11" t="s">
        <v>88</v>
      </c>
      <c r="L94" s="10">
        <v>1405</v>
      </c>
      <c r="M94" s="11" t="s">
        <v>115</v>
      </c>
      <c r="N94" s="11" t="s">
        <v>116</v>
      </c>
      <c r="O94" s="11"/>
      <c r="P94" s="12" t="b">
        <v>0</v>
      </c>
      <c r="Q94" s="11" t="s">
        <v>29</v>
      </c>
      <c r="R94" s="11" t="s">
        <v>30</v>
      </c>
      <c r="S94" s="10">
        <v>14</v>
      </c>
      <c r="T94" s="13">
        <v>21711</v>
      </c>
      <c r="U94" s="14">
        <f t="shared" si="9"/>
        <v>4342.2</v>
      </c>
      <c r="V94" s="15">
        <v>784</v>
      </c>
      <c r="W94" s="15">
        <v>630</v>
      </c>
      <c r="X94" s="16">
        <f t="shared" si="5"/>
        <v>651.32999999999993</v>
      </c>
      <c r="Y94" s="16">
        <f t="shared" si="6"/>
        <v>3690.87</v>
      </c>
    </row>
    <row r="95" spans="1:25" ht="15.75" customHeight="1">
      <c r="A95" s="10">
        <v>485</v>
      </c>
      <c r="B95" s="10">
        <v>140107</v>
      </c>
      <c r="C95" s="11" t="s">
        <v>156</v>
      </c>
      <c r="D95" t="s">
        <v>156</v>
      </c>
      <c r="E95" s="36">
        <v>6072</v>
      </c>
      <c r="F95" s="11" t="str">
        <f t="shared" si="7"/>
        <v>Match</v>
      </c>
      <c r="G95" s="11" t="str">
        <f t="shared" si="8"/>
        <v>Match</v>
      </c>
      <c r="H95" s="11" t="s">
        <v>86</v>
      </c>
      <c r="I95" s="10">
        <v>14</v>
      </c>
      <c r="J95" s="11" t="s">
        <v>87</v>
      </c>
      <c r="K95" s="11" t="s">
        <v>88</v>
      </c>
      <c r="L95" s="10">
        <v>1401</v>
      </c>
      <c r="M95" s="11" t="s">
        <v>96</v>
      </c>
      <c r="N95" s="11" t="s">
        <v>97</v>
      </c>
      <c r="O95" s="11" t="s">
        <v>91</v>
      </c>
      <c r="P95" s="12" t="b">
        <v>1</v>
      </c>
      <c r="Q95" s="11" t="s">
        <v>29</v>
      </c>
      <c r="R95" s="11" t="s">
        <v>30</v>
      </c>
      <c r="S95" s="10">
        <v>14</v>
      </c>
      <c r="T95" s="13">
        <v>6072</v>
      </c>
      <c r="U95" s="14">
        <f t="shared" si="9"/>
        <v>1214.4000000000001</v>
      </c>
      <c r="V95" s="15">
        <v>219</v>
      </c>
      <c r="W95" s="15">
        <v>176</v>
      </c>
      <c r="X95" s="16">
        <f t="shared" si="5"/>
        <v>182.16</v>
      </c>
      <c r="Y95" s="16">
        <f t="shared" si="6"/>
        <v>1032.24</v>
      </c>
    </row>
    <row r="96" spans="1:25" ht="15.75" customHeight="1">
      <c r="A96" s="10">
        <v>523</v>
      </c>
      <c r="B96" s="10">
        <v>140603</v>
      </c>
      <c r="C96" s="11" t="s">
        <v>157</v>
      </c>
      <c r="D96" t="s">
        <v>157</v>
      </c>
      <c r="E96" s="36">
        <v>38480</v>
      </c>
      <c r="F96" s="11" t="str">
        <f t="shared" si="7"/>
        <v>Match</v>
      </c>
      <c r="G96" s="11" t="str">
        <f t="shared" si="8"/>
        <v>Match</v>
      </c>
      <c r="H96" s="11" t="s">
        <v>86</v>
      </c>
      <c r="I96" s="10">
        <v>14</v>
      </c>
      <c r="J96" s="11" t="s">
        <v>87</v>
      </c>
      <c r="K96" s="11" t="s">
        <v>88</v>
      </c>
      <c r="L96" s="10">
        <v>1406</v>
      </c>
      <c r="M96" s="11" t="s">
        <v>131</v>
      </c>
      <c r="N96" s="11" t="s">
        <v>132</v>
      </c>
      <c r="O96" s="11"/>
      <c r="P96" s="12" t="b">
        <v>0</v>
      </c>
      <c r="Q96" s="11" t="s">
        <v>29</v>
      </c>
      <c r="R96" s="11" t="s">
        <v>30</v>
      </c>
      <c r="S96" s="10">
        <v>14</v>
      </c>
      <c r="T96" s="13">
        <v>38480</v>
      </c>
      <c r="U96" s="14">
        <f t="shared" si="9"/>
        <v>7696</v>
      </c>
      <c r="V96" s="15">
        <v>1390</v>
      </c>
      <c r="W96" s="15">
        <v>1116</v>
      </c>
      <c r="X96" s="16">
        <f t="shared" si="5"/>
        <v>1154.3999999999999</v>
      </c>
      <c r="Y96" s="16">
        <f t="shared" si="6"/>
        <v>6541.6</v>
      </c>
    </row>
    <row r="97" spans="1:25" ht="15.75" customHeight="1">
      <c r="A97" s="10">
        <v>562</v>
      </c>
      <c r="B97" s="10">
        <v>160101</v>
      </c>
      <c r="C97" s="11" t="s">
        <v>158</v>
      </c>
      <c r="D97" t="s">
        <v>158</v>
      </c>
      <c r="E97">
        <v>5499</v>
      </c>
      <c r="F97" s="11" t="str">
        <f t="shared" si="7"/>
        <v>Match</v>
      </c>
      <c r="G97" s="11" t="str">
        <f t="shared" si="8"/>
        <v>Match</v>
      </c>
      <c r="H97" s="11" t="s">
        <v>159</v>
      </c>
      <c r="I97" s="10">
        <v>16</v>
      </c>
      <c r="J97" s="11" t="s">
        <v>160</v>
      </c>
      <c r="K97" s="11" t="s">
        <v>161</v>
      </c>
      <c r="L97" s="10">
        <v>1601</v>
      </c>
      <c r="M97" s="11" t="s">
        <v>162</v>
      </c>
      <c r="N97" s="11" t="s">
        <v>163</v>
      </c>
      <c r="O97" s="11" t="s">
        <v>32</v>
      </c>
      <c r="P97" s="12" t="b">
        <v>1</v>
      </c>
      <c r="Q97" s="11" t="s">
        <v>29</v>
      </c>
      <c r="R97" s="11" t="s">
        <v>30</v>
      </c>
      <c r="S97" s="10">
        <v>16</v>
      </c>
      <c r="T97" s="18">
        <v>5499</v>
      </c>
      <c r="U97" s="14">
        <f t="shared" si="9"/>
        <v>1099.8</v>
      </c>
      <c r="V97" s="15">
        <v>123</v>
      </c>
      <c r="W97" s="15">
        <v>113</v>
      </c>
      <c r="X97" s="16">
        <f t="shared" si="5"/>
        <v>164.97</v>
      </c>
      <c r="Y97" s="16">
        <f t="shared" si="6"/>
        <v>934.82999999999993</v>
      </c>
    </row>
    <row r="98" spans="1:25" ht="15.75" customHeight="1">
      <c r="A98" s="10">
        <v>563</v>
      </c>
      <c r="B98" s="10">
        <v>160102</v>
      </c>
      <c r="C98" s="11" t="s">
        <v>164</v>
      </c>
      <c r="D98" t="s">
        <v>164</v>
      </c>
      <c r="E98">
        <v>4310</v>
      </c>
      <c r="F98" s="11" t="str">
        <f t="shared" si="7"/>
        <v>Match</v>
      </c>
      <c r="G98" s="11" t="str">
        <f t="shared" si="8"/>
        <v>Match</v>
      </c>
      <c r="H98" s="11" t="s">
        <v>159</v>
      </c>
      <c r="I98" s="10">
        <v>16</v>
      </c>
      <c r="J98" s="11" t="s">
        <v>160</v>
      </c>
      <c r="K98" s="11" t="s">
        <v>161</v>
      </c>
      <c r="L98" s="10">
        <v>1601</v>
      </c>
      <c r="M98" s="11" t="s">
        <v>162</v>
      </c>
      <c r="N98" s="11" t="s">
        <v>163</v>
      </c>
      <c r="O98" s="11"/>
      <c r="P98" s="12" t="b">
        <v>0</v>
      </c>
      <c r="Q98" s="11" t="s">
        <v>29</v>
      </c>
      <c r="R98" s="11" t="s">
        <v>30</v>
      </c>
      <c r="S98" s="10">
        <v>16</v>
      </c>
      <c r="T98" s="19">
        <v>4310</v>
      </c>
      <c r="U98" s="14">
        <f t="shared" si="9"/>
        <v>862</v>
      </c>
      <c r="V98" s="15">
        <v>234</v>
      </c>
      <c r="W98" s="15">
        <v>214</v>
      </c>
      <c r="X98" s="16">
        <f t="shared" si="5"/>
        <v>129.29999999999998</v>
      </c>
      <c r="Y98" s="16">
        <f t="shared" si="6"/>
        <v>732.7</v>
      </c>
    </row>
    <row r="99" spans="1:25" ht="15.75" customHeight="1">
      <c r="A99" s="10">
        <v>564</v>
      </c>
      <c r="B99" s="10">
        <v>160103</v>
      </c>
      <c r="C99" s="11" t="s">
        <v>165</v>
      </c>
      <c r="D99" t="s">
        <v>165</v>
      </c>
      <c r="E99">
        <v>7829</v>
      </c>
      <c r="F99" s="11" t="str">
        <f t="shared" si="7"/>
        <v>Match</v>
      </c>
      <c r="G99" s="11" t="str">
        <f t="shared" si="8"/>
        <v>Match</v>
      </c>
      <c r="H99" s="11" t="s">
        <v>159</v>
      </c>
      <c r="I99" s="10">
        <v>16</v>
      </c>
      <c r="J99" s="11" t="s">
        <v>160</v>
      </c>
      <c r="K99" s="11" t="s">
        <v>161</v>
      </c>
      <c r="L99" s="10">
        <v>1601</v>
      </c>
      <c r="M99" s="11" t="s">
        <v>162</v>
      </c>
      <c r="N99" s="11" t="s">
        <v>163</v>
      </c>
      <c r="O99" s="11" t="s">
        <v>135</v>
      </c>
      <c r="P99" s="12" t="b">
        <v>1</v>
      </c>
      <c r="Q99" s="11" t="s">
        <v>29</v>
      </c>
      <c r="R99" s="11" t="s">
        <v>30</v>
      </c>
      <c r="S99" s="10">
        <v>16</v>
      </c>
      <c r="T99" s="19">
        <v>7829</v>
      </c>
      <c r="U99" s="14">
        <f t="shared" si="9"/>
        <v>1565.8000000000002</v>
      </c>
      <c r="V99" s="15">
        <v>624</v>
      </c>
      <c r="W99" s="15">
        <v>570</v>
      </c>
      <c r="X99" s="16">
        <f t="shared" si="5"/>
        <v>234.87</v>
      </c>
      <c r="Y99" s="16">
        <f t="shared" si="6"/>
        <v>1330.9300000000003</v>
      </c>
    </row>
    <row r="100" spans="1:25" ht="15.75" customHeight="1">
      <c r="A100" s="10">
        <v>565</v>
      </c>
      <c r="B100" s="10">
        <v>160104</v>
      </c>
      <c r="C100" s="11" t="s">
        <v>166</v>
      </c>
      <c r="D100" t="s">
        <v>166</v>
      </c>
      <c r="E100">
        <v>4285</v>
      </c>
      <c r="F100" s="11" t="str">
        <f t="shared" si="7"/>
        <v>Match</v>
      </c>
      <c r="G100" s="11" t="str">
        <f t="shared" si="8"/>
        <v>Match</v>
      </c>
      <c r="H100" s="11" t="s">
        <v>159</v>
      </c>
      <c r="I100" s="10">
        <v>16</v>
      </c>
      <c r="J100" s="11" t="s">
        <v>160</v>
      </c>
      <c r="K100" s="11" t="s">
        <v>161</v>
      </c>
      <c r="L100" s="10">
        <v>1601</v>
      </c>
      <c r="M100" s="11" t="s">
        <v>162</v>
      </c>
      <c r="N100" s="11" t="s">
        <v>163</v>
      </c>
      <c r="O100" s="11"/>
      <c r="P100" s="12" t="b">
        <v>0</v>
      </c>
      <c r="Q100" s="11" t="s">
        <v>29</v>
      </c>
      <c r="R100" s="11" t="s">
        <v>30</v>
      </c>
      <c r="S100" s="10">
        <v>16</v>
      </c>
      <c r="T100" s="19">
        <v>4285</v>
      </c>
      <c r="U100" s="14">
        <f t="shared" si="9"/>
        <v>857</v>
      </c>
      <c r="V100" s="15">
        <v>350</v>
      </c>
      <c r="W100" s="15">
        <v>275</v>
      </c>
      <c r="X100" s="16">
        <f t="shared" si="5"/>
        <v>128.54999999999998</v>
      </c>
      <c r="Y100" s="16">
        <f t="shared" si="6"/>
        <v>728.45</v>
      </c>
    </row>
    <row r="101" spans="1:25" ht="15.75" customHeight="1">
      <c r="A101" s="10">
        <v>566</v>
      </c>
      <c r="B101" s="10">
        <v>160105</v>
      </c>
      <c r="C101" s="11" t="s">
        <v>167</v>
      </c>
      <c r="D101" t="s">
        <v>167</v>
      </c>
      <c r="E101">
        <v>6216</v>
      </c>
      <c r="F101" s="11" t="str">
        <f t="shared" si="7"/>
        <v>Match</v>
      </c>
      <c r="G101" s="11" t="str">
        <f t="shared" si="8"/>
        <v>Match</v>
      </c>
      <c r="H101" s="11" t="s">
        <v>159</v>
      </c>
      <c r="I101" s="10">
        <v>16</v>
      </c>
      <c r="J101" s="11" t="s">
        <v>160</v>
      </c>
      <c r="K101" s="11" t="s">
        <v>161</v>
      </c>
      <c r="L101" s="10">
        <v>1601</v>
      </c>
      <c r="M101" s="11" t="s">
        <v>162</v>
      </c>
      <c r="N101" s="11" t="s">
        <v>163</v>
      </c>
      <c r="O101" s="11"/>
      <c r="P101" s="12" t="b">
        <v>0</v>
      </c>
      <c r="Q101" s="11" t="s">
        <v>29</v>
      </c>
      <c r="R101" s="11" t="s">
        <v>30</v>
      </c>
      <c r="S101" s="10">
        <v>16</v>
      </c>
      <c r="T101" s="19">
        <v>6216</v>
      </c>
      <c r="U101" s="14">
        <f t="shared" si="9"/>
        <v>1243.2</v>
      </c>
      <c r="V101" s="15">
        <v>274</v>
      </c>
      <c r="W101" s="15">
        <v>215</v>
      </c>
      <c r="X101" s="16">
        <f t="shared" si="5"/>
        <v>186.48</v>
      </c>
      <c r="Y101" s="16">
        <f t="shared" si="6"/>
        <v>1056.72</v>
      </c>
    </row>
    <row r="102" spans="1:25" ht="15.75" customHeight="1">
      <c r="A102" s="10">
        <v>567</v>
      </c>
      <c r="B102" s="10">
        <v>160106</v>
      </c>
      <c r="C102" s="11" t="s">
        <v>168</v>
      </c>
      <c r="D102" t="s">
        <v>168</v>
      </c>
      <c r="E102">
        <v>4667</v>
      </c>
      <c r="F102" s="11" t="str">
        <f t="shared" si="7"/>
        <v>Match</v>
      </c>
      <c r="G102" s="11" t="str">
        <f t="shared" si="8"/>
        <v>Not Match</v>
      </c>
      <c r="H102" s="11" t="s">
        <v>159</v>
      </c>
      <c r="I102" s="10">
        <v>16</v>
      </c>
      <c r="J102" s="11" t="s">
        <v>160</v>
      </c>
      <c r="K102" s="11" t="s">
        <v>161</v>
      </c>
      <c r="L102" s="10">
        <v>1601</v>
      </c>
      <c r="M102" s="11" t="s">
        <v>162</v>
      </c>
      <c r="N102" s="11" t="s">
        <v>163</v>
      </c>
      <c r="O102" s="11"/>
      <c r="P102" s="12" t="b">
        <v>0</v>
      </c>
      <c r="Q102" s="11" t="s">
        <v>29</v>
      </c>
      <c r="R102" s="11" t="s">
        <v>63</v>
      </c>
      <c r="S102" s="10">
        <v>16</v>
      </c>
      <c r="T102" s="19">
        <v>17128</v>
      </c>
      <c r="U102" s="14">
        <f t="shared" si="9"/>
        <v>3425.6000000000004</v>
      </c>
      <c r="V102" s="15">
        <v>447</v>
      </c>
      <c r="W102" s="15">
        <v>351</v>
      </c>
      <c r="X102" s="16">
        <f t="shared" si="5"/>
        <v>513.84</v>
      </c>
      <c r="Y102" s="16">
        <f t="shared" si="6"/>
        <v>2911.76</v>
      </c>
    </row>
    <row r="103" spans="1:25" ht="15.75" customHeight="1">
      <c r="A103" s="10">
        <v>568</v>
      </c>
      <c r="B103" s="10">
        <v>160107</v>
      </c>
      <c r="C103" s="11" t="s">
        <v>169</v>
      </c>
      <c r="D103" t="s">
        <v>169</v>
      </c>
      <c r="E103">
        <v>12461</v>
      </c>
      <c r="F103" s="11" t="str">
        <f t="shared" si="7"/>
        <v>Match</v>
      </c>
      <c r="G103" s="11" t="str">
        <f t="shared" si="8"/>
        <v>Not Match</v>
      </c>
      <c r="H103" s="11" t="s">
        <v>159</v>
      </c>
      <c r="I103" s="10">
        <v>16</v>
      </c>
      <c r="J103" s="11" t="s">
        <v>160</v>
      </c>
      <c r="K103" s="11" t="s">
        <v>161</v>
      </c>
      <c r="L103" s="10">
        <v>1601</v>
      </c>
      <c r="M103" s="11" t="s">
        <v>162</v>
      </c>
      <c r="N103" s="11" t="s">
        <v>163</v>
      </c>
      <c r="O103" s="11"/>
      <c r="P103" s="12" t="b">
        <v>0</v>
      </c>
      <c r="Q103" s="11" t="s">
        <v>29</v>
      </c>
      <c r="R103" s="11" t="s">
        <v>30</v>
      </c>
      <c r="S103" s="10">
        <v>16</v>
      </c>
      <c r="T103" s="19">
        <v>0</v>
      </c>
      <c r="U103" s="14">
        <f t="shared" si="9"/>
        <v>0</v>
      </c>
      <c r="V103" s="15">
        <v>0</v>
      </c>
      <c r="W103" s="15">
        <v>0</v>
      </c>
      <c r="X103" s="16">
        <f t="shared" si="5"/>
        <v>0</v>
      </c>
      <c r="Y103" s="16">
        <f t="shared" si="6"/>
        <v>0</v>
      </c>
    </row>
    <row r="104" spans="1:25" ht="15.75" customHeight="1">
      <c r="A104" s="10">
        <v>569</v>
      </c>
      <c r="B104" s="10">
        <v>160108</v>
      </c>
      <c r="C104" s="11" t="s">
        <v>170</v>
      </c>
      <c r="D104" t="s">
        <v>170</v>
      </c>
      <c r="E104">
        <v>2364</v>
      </c>
      <c r="F104" s="11" t="str">
        <f t="shared" si="7"/>
        <v>Match</v>
      </c>
      <c r="G104" s="11" t="str">
        <f t="shared" si="8"/>
        <v>Match</v>
      </c>
      <c r="H104" s="11" t="s">
        <v>159</v>
      </c>
      <c r="I104" s="10">
        <v>16</v>
      </c>
      <c r="J104" s="11" t="s">
        <v>160</v>
      </c>
      <c r="K104" s="11" t="s">
        <v>161</v>
      </c>
      <c r="L104" s="10">
        <v>1601</v>
      </c>
      <c r="M104" s="11" t="s">
        <v>162</v>
      </c>
      <c r="N104" s="11" t="s">
        <v>163</v>
      </c>
      <c r="O104" s="11"/>
      <c r="P104" s="12" t="b">
        <v>0</v>
      </c>
      <c r="Q104" s="11" t="s">
        <v>29</v>
      </c>
      <c r="R104" s="11" t="s">
        <v>30</v>
      </c>
      <c r="S104" s="10">
        <v>16</v>
      </c>
      <c r="T104" s="19">
        <v>2364</v>
      </c>
      <c r="U104" s="14">
        <f t="shared" si="9"/>
        <v>472.8</v>
      </c>
      <c r="V104" s="15">
        <v>701</v>
      </c>
      <c r="W104" s="15">
        <v>550</v>
      </c>
      <c r="X104" s="16">
        <f t="shared" si="5"/>
        <v>70.92</v>
      </c>
      <c r="Y104" s="16">
        <f t="shared" si="6"/>
        <v>401.88</v>
      </c>
    </row>
    <row r="105" spans="1:25" ht="15.75" customHeight="1">
      <c r="A105" s="10">
        <v>573</v>
      </c>
      <c r="B105" s="10">
        <v>160111</v>
      </c>
      <c r="C105" s="11" t="s">
        <v>171</v>
      </c>
      <c r="D105" t="s">
        <v>171</v>
      </c>
      <c r="E105">
        <v>8367</v>
      </c>
      <c r="F105" s="11" t="str">
        <f t="shared" si="7"/>
        <v>Match</v>
      </c>
      <c r="G105" s="11" t="str">
        <f t="shared" si="8"/>
        <v>Match</v>
      </c>
      <c r="H105" s="11" t="s">
        <v>159</v>
      </c>
      <c r="I105" s="10">
        <v>16</v>
      </c>
      <c r="J105" s="11" t="s">
        <v>160</v>
      </c>
      <c r="K105" s="11" t="s">
        <v>161</v>
      </c>
      <c r="L105" s="10">
        <v>1601</v>
      </c>
      <c r="M105" s="11" t="s">
        <v>162</v>
      </c>
      <c r="N105" s="11" t="s">
        <v>163</v>
      </c>
      <c r="O105" s="11"/>
      <c r="P105" s="12" t="b">
        <v>0</v>
      </c>
      <c r="Q105" s="11" t="s">
        <v>29</v>
      </c>
      <c r="R105" s="11" t="s">
        <v>30</v>
      </c>
      <c r="S105" s="10">
        <v>16</v>
      </c>
      <c r="T105" s="19">
        <v>8367</v>
      </c>
      <c r="U105" s="14">
        <f t="shared" si="9"/>
        <v>1673.4</v>
      </c>
      <c r="V105" s="15">
        <v>307</v>
      </c>
      <c r="W105" s="15">
        <v>247</v>
      </c>
      <c r="X105" s="16">
        <f t="shared" si="5"/>
        <v>251.01</v>
      </c>
      <c r="Y105" s="16">
        <f t="shared" si="6"/>
        <v>1422.39</v>
      </c>
    </row>
    <row r="106" spans="1:25" ht="15.75" customHeight="1">
      <c r="A106" s="10">
        <v>570</v>
      </c>
      <c r="B106" s="10">
        <v>160109</v>
      </c>
      <c r="C106" s="11" t="s">
        <v>172</v>
      </c>
      <c r="D106" t="s">
        <v>172</v>
      </c>
      <c r="E106">
        <v>5441</v>
      </c>
      <c r="F106" s="11" t="str">
        <f t="shared" si="7"/>
        <v>Match</v>
      </c>
      <c r="G106" s="11" t="str">
        <f t="shared" si="8"/>
        <v>Match</v>
      </c>
      <c r="H106" s="11" t="s">
        <v>159</v>
      </c>
      <c r="I106" s="10">
        <v>16</v>
      </c>
      <c r="J106" s="11" t="s">
        <v>160</v>
      </c>
      <c r="K106" s="11" t="s">
        <v>161</v>
      </c>
      <c r="L106" s="10">
        <v>1601</v>
      </c>
      <c r="M106" s="11" t="s">
        <v>162</v>
      </c>
      <c r="N106" s="11" t="s">
        <v>163</v>
      </c>
      <c r="O106" s="11"/>
      <c r="P106" s="12" t="b">
        <v>0</v>
      </c>
      <c r="Q106" s="11" t="s">
        <v>29</v>
      </c>
      <c r="R106" s="11" t="s">
        <v>30</v>
      </c>
      <c r="S106" s="10">
        <v>16</v>
      </c>
      <c r="T106" s="19">
        <v>5441</v>
      </c>
      <c r="U106" s="14">
        <f t="shared" si="9"/>
        <v>1088.2</v>
      </c>
      <c r="V106" s="15">
        <v>134</v>
      </c>
      <c r="W106" s="15">
        <v>124</v>
      </c>
      <c r="X106" s="16">
        <f t="shared" si="5"/>
        <v>163.22999999999999</v>
      </c>
      <c r="Y106" s="16">
        <f t="shared" si="6"/>
        <v>924.97</v>
      </c>
    </row>
    <row r="107" spans="1:25" ht="15.75" customHeight="1">
      <c r="A107" s="10">
        <v>571</v>
      </c>
      <c r="B107" s="10">
        <v>160110</v>
      </c>
      <c r="C107" s="11" t="s">
        <v>173</v>
      </c>
      <c r="D107" t="s">
        <v>173</v>
      </c>
      <c r="E107">
        <v>4128</v>
      </c>
      <c r="F107" s="11" t="str">
        <f t="shared" si="7"/>
        <v>Match</v>
      </c>
      <c r="G107" s="11" t="str">
        <f t="shared" si="8"/>
        <v>Match</v>
      </c>
      <c r="H107" s="11" t="s">
        <v>159</v>
      </c>
      <c r="I107" s="10">
        <v>16</v>
      </c>
      <c r="J107" s="11" t="s">
        <v>160</v>
      </c>
      <c r="K107" s="11" t="s">
        <v>161</v>
      </c>
      <c r="L107" s="10">
        <v>1601</v>
      </c>
      <c r="M107" s="11" t="s">
        <v>162</v>
      </c>
      <c r="N107" s="11" t="s">
        <v>163</v>
      </c>
      <c r="O107" s="11" t="s">
        <v>32</v>
      </c>
      <c r="P107" s="12" t="b">
        <v>1</v>
      </c>
      <c r="Q107" s="11" t="s">
        <v>29</v>
      </c>
      <c r="R107" s="11" t="s">
        <v>30</v>
      </c>
      <c r="S107" s="10">
        <v>16</v>
      </c>
      <c r="T107" s="19">
        <v>4128</v>
      </c>
      <c r="U107" s="14">
        <f t="shared" si="9"/>
        <v>825.6</v>
      </c>
      <c r="V107" s="15">
        <v>335</v>
      </c>
      <c r="W107" s="15">
        <v>309</v>
      </c>
      <c r="X107" s="16">
        <f t="shared" si="5"/>
        <v>123.83999999999999</v>
      </c>
      <c r="Y107" s="16">
        <f t="shared" si="6"/>
        <v>701.76</v>
      </c>
    </row>
    <row r="108" spans="1:25" ht="15.75" customHeight="1">
      <c r="A108" s="10">
        <v>572</v>
      </c>
      <c r="B108" s="10">
        <v>160113</v>
      </c>
      <c r="C108" s="11" t="s">
        <v>174</v>
      </c>
      <c r="D108" t="s">
        <v>174</v>
      </c>
      <c r="E108">
        <v>6769</v>
      </c>
      <c r="F108" s="11" t="str">
        <f t="shared" si="7"/>
        <v>Match</v>
      </c>
      <c r="G108" s="11" t="str">
        <f t="shared" si="8"/>
        <v>Match</v>
      </c>
      <c r="H108" s="11" t="s">
        <v>159</v>
      </c>
      <c r="I108" s="10">
        <v>16</v>
      </c>
      <c r="J108" s="11" t="s">
        <v>160</v>
      </c>
      <c r="K108" s="11" t="s">
        <v>161</v>
      </c>
      <c r="L108" s="10">
        <v>1601</v>
      </c>
      <c r="M108" s="11" t="s">
        <v>162</v>
      </c>
      <c r="N108" s="11" t="s">
        <v>163</v>
      </c>
      <c r="O108" s="11"/>
      <c r="P108" s="12" t="b">
        <v>0</v>
      </c>
      <c r="Q108" s="11" t="s">
        <v>29</v>
      </c>
      <c r="R108" s="11" t="s">
        <v>30</v>
      </c>
      <c r="S108" s="10">
        <v>16</v>
      </c>
      <c r="T108" s="19">
        <v>6769</v>
      </c>
      <c r="U108" s="14">
        <f t="shared" si="9"/>
        <v>1353.8000000000002</v>
      </c>
      <c r="V108" s="15">
        <v>700</v>
      </c>
      <c r="W108" s="15">
        <v>646</v>
      </c>
      <c r="X108" s="16">
        <f t="shared" si="5"/>
        <v>203.07</v>
      </c>
      <c r="Y108" s="16">
        <f t="shared" si="6"/>
        <v>1150.7300000000002</v>
      </c>
    </row>
    <row r="109" spans="1:25" ht="15.75" customHeight="1">
      <c r="A109" s="10">
        <v>574</v>
      </c>
      <c r="B109" s="10">
        <v>160112</v>
      </c>
      <c r="C109" s="11" t="s">
        <v>175</v>
      </c>
      <c r="D109" t="s">
        <v>175</v>
      </c>
      <c r="E109">
        <v>1790</v>
      </c>
      <c r="F109" s="11" t="str">
        <f t="shared" si="7"/>
        <v>Match</v>
      </c>
      <c r="G109" s="11" t="str">
        <f t="shared" si="8"/>
        <v>Match</v>
      </c>
      <c r="H109" s="11" t="s">
        <v>159</v>
      </c>
      <c r="I109" s="10">
        <v>16</v>
      </c>
      <c r="J109" s="11" t="s">
        <v>160</v>
      </c>
      <c r="K109" s="11" t="s">
        <v>161</v>
      </c>
      <c r="L109" s="10">
        <v>1601</v>
      </c>
      <c r="M109" s="11" t="s">
        <v>162</v>
      </c>
      <c r="N109" s="11" t="s">
        <v>163</v>
      </c>
      <c r="O109" s="11"/>
      <c r="P109" s="12" t="b">
        <v>0</v>
      </c>
      <c r="Q109" s="11" t="s">
        <v>29</v>
      </c>
      <c r="R109" s="11" t="s">
        <v>30</v>
      </c>
      <c r="S109" s="10">
        <v>16</v>
      </c>
      <c r="T109" s="19">
        <v>1790</v>
      </c>
      <c r="U109" s="14">
        <f t="shared" si="9"/>
        <v>358</v>
      </c>
      <c r="V109" s="15">
        <v>564</v>
      </c>
      <c r="W109" s="15">
        <v>453</v>
      </c>
      <c r="X109" s="16">
        <f t="shared" si="5"/>
        <v>53.699999999999996</v>
      </c>
      <c r="Y109" s="16">
        <f t="shared" si="6"/>
        <v>304.3</v>
      </c>
    </row>
    <row r="110" spans="1:25" ht="15.75" customHeight="1">
      <c r="A110" s="4">
        <v>125</v>
      </c>
      <c r="B110" s="4">
        <v>50101</v>
      </c>
      <c r="C110" s="4" t="s">
        <v>176</v>
      </c>
      <c r="D110" t="s">
        <v>176</v>
      </c>
      <c r="E110">
        <v>8118</v>
      </c>
      <c r="F110" s="11" t="str">
        <f t="shared" si="7"/>
        <v>Match</v>
      </c>
      <c r="G110" s="11" t="str">
        <f t="shared" si="8"/>
        <v>Not Match</v>
      </c>
      <c r="H110" s="4" t="s">
        <v>24</v>
      </c>
      <c r="I110" s="4">
        <v>5</v>
      </c>
      <c r="J110" s="4" t="str">
        <f t="array" ref="J110">INDEX(Sheet1!$F$2:$F$876,MATCH($I110,Sheet1!$E$2:$E$7876,0))</f>
        <v>PG-MBA</v>
      </c>
      <c r="K110" s="4" t="s">
        <v>177</v>
      </c>
      <c r="L110" s="20" t="s">
        <v>178</v>
      </c>
      <c r="M110" s="4" t="str">
        <f t="array" ref="M110">INDEX(Sheet1!$I$2:$I$876,MATCH(TRIM($L110),TRIM(Sheet1!$H$2:$H$880),0))</f>
        <v>PG0501</v>
      </c>
      <c r="N110" s="4" t="s">
        <v>179</v>
      </c>
      <c r="O110" s="4" t="s">
        <v>180</v>
      </c>
      <c r="P110" s="4" t="b">
        <v>1</v>
      </c>
      <c r="Q110" s="4" t="s">
        <v>29</v>
      </c>
      <c r="R110" s="4" t="s">
        <v>30</v>
      </c>
      <c r="S110" s="4">
        <v>5</v>
      </c>
      <c r="T110" s="14">
        <v>10465</v>
      </c>
      <c r="U110" s="14">
        <f t="shared" si="9"/>
        <v>2093</v>
      </c>
      <c r="V110" s="21">
        <v>395</v>
      </c>
      <c r="W110" s="21">
        <v>303</v>
      </c>
      <c r="X110" s="16">
        <f t="shared" si="5"/>
        <v>313.95</v>
      </c>
      <c r="Y110" s="16">
        <f t="shared" si="6"/>
        <v>1779.05</v>
      </c>
    </row>
    <row r="111" spans="1:25" ht="15.75" customHeight="1">
      <c r="A111" s="4">
        <v>126</v>
      </c>
      <c r="B111" s="4">
        <v>50102</v>
      </c>
      <c r="C111" s="4" t="s">
        <v>181</v>
      </c>
      <c r="D111" t="s">
        <v>181</v>
      </c>
      <c r="E111">
        <v>28362</v>
      </c>
      <c r="F111" s="11" t="str">
        <f t="shared" si="7"/>
        <v>Match</v>
      </c>
      <c r="G111" s="11" t="str">
        <f t="shared" si="8"/>
        <v>Not Match</v>
      </c>
      <c r="H111" s="4" t="s">
        <v>24</v>
      </c>
      <c r="I111" s="4">
        <v>5</v>
      </c>
      <c r="J111" s="4" t="str">
        <f t="array" ref="J111">INDEX(Sheet1!$F$2:$F$876,MATCH($I111,Sheet1!$E$2:$E$7876,0))</f>
        <v>PG-MBA</v>
      </c>
      <c r="K111" s="4" t="s">
        <v>177</v>
      </c>
      <c r="L111" s="20" t="s">
        <v>178</v>
      </c>
      <c r="M111" s="4" t="str">
        <f t="array" ref="M111">INDEX(Sheet1!$I$2:$I$876,MATCH(TRIM($L111),TRIM(Sheet1!$H$2:$H$880),0))</f>
        <v>PG0501</v>
      </c>
      <c r="N111" s="4" t="s">
        <v>179</v>
      </c>
      <c r="P111" s="4" t="b">
        <v>0</v>
      </c>
      <c r="Q111" s="4" t="s">
        <v>29</v>
      </c>
      <c r="R111" s="4" t="s">
        <v>63</v>
      </c>
      <c r="S111" s="4">
        <v>5</v>
      </c>
      <c r="T111" s="14">
        <v>5079</v>
      </c>
      <c r="U111" s="14">
        <f t="shared" si="9"/>
        <v>1015.8000000000001</v>
      </c>
      <c r="V111" s="21">
        <v>192</v>
      </c>
      <c r="W111" s="21">
        <v>147</v>
      </c>
      <c r="X111" s="16">
        <f t="shared" si="5"/>
        <v>152.37</v>
      </c>
      <c r="Y111" s="16">
        <f t="shared" si="6"/>
        <v>863.43000000000006</v>
      </c>
    </row>
    <row r="112" spans="1:25" ht="15.75" customHeight="1">
      <c r="A112" s="4">
        <v>127</v>
      </c>
      <c r="B112" s="4">
        <v>50103</v>
      </c>
      <c r="C112" s="4" t="s">
        <v>182</v>
      </c>
      <c r="D112" t="s">
        <v>182</v>
      </c>
      <c r="E112">
        <v>28362</v>
      </c>
      <c r="F112" s="11" t="str">
        <f t="shared" si="7"/>
        <v>Match</v>
      </c>
      <c r="G112" s="11" t="str">
        <f t="shared" si="8"/>
        <v>Not Match</v>
      </c>
      <c r="H112" s="4" t="s">
        <v>24</v>
      </c>
      <c r="I112" s="4">
        <v>5</v>
      </c>
      <c r="J112" s="4" t="str">
        <f t="array" ref="J112">INDEX(Sheet1!$F$2:$F$876,MATCH($I112,Sheet1!$E$2:$E$7876,0))</f>
        <v>PG-MBA</v>
      </c>
      <c r="K112" s="4" t="s">
        <v>177</v>
      </c>
      <c r="L112" s="20" t="s">
        <v>178</v>
      </c>
      <c r="M112" s="4" t="str">
        <f t="array" ref="M112">INDEX(Sheet1!$I$2:$I$876,MATCH(TRIM($L112),TRIM(Sheet1!$H$2:$H$880),0))</f>
        <v>PG0501</v>
      </c>
      <c r="N112" s="4" t="s">
        <v>179</v>
      </c>
      <c r="P112" s="4" t="b">
        <v>0</v>
      </c>
      <c r="Q112" s="4" t="s">
        <v>29</v>
      </c>
      <c r="R112" s="4" t="s">
        <v>30</v>
      </c>
      <c r="S112" s="4">
        <v>5</v>
      </c>
      <c r="T112" s="14">
        <v>8189</v>
      </c>
      <c r="U112" s="14">
        <f t="shared" si="9"/>
        <v>1637.8000000000002</v>
      </c>
      <c r="V112" s="21">
        <v>309</v>
      </c>
      <c r="W112" s="21">
        <v>237</v>
      </c>
      <c r="X112" s="16">
        <f t="shared" si="5"/>
        <v>245.67</v>
      </c>
      <c r="Y112" s="16">
        <f t="shared" si="6"/>
        <v>1392.13</v>
      </c>
    </row>
    <row r="113" spans="1:25" ht="15.75" customHeight="1">
      <c r="A113" s="4">
        <v>141</v>
      </c>
      <c r="B113" s="4">
        <v>50401</v>
      </c>
      <c r="C113" s="4" t="s">
        <v>183</v>
      </c>
      <c r="D113" t="s">
        <v>183</v>
      </c>
      <c r="E113">
        <v>6560</v>
      </c>
      <c r="F113" s="11" t="str">
        <f t="shared" si="7"/>
        <v>Match</v>
      </c>
      <c r="G113" s="11" t="str">
        <f t="shared" si="8"/>
        <v>Not Match</v>
      </c>
      <c r="H113" s="4" t="s">
        <v>24</v>
      </c>
      <c r="I113" s="4">
        <v>5</v>
      </c>
      <c r="J113" s="4" t="str">
        <f t="array" ref="J113">INDEX(Sheet1!$F$2:$F$876,MATCH($I113,Sheet1!$E$2:$E$7876,0))</f>
        <v>PG-MBA</v>
      </c>
      <c r="K113" s="4" t="s">
        <v>177</v>
      </c>
      <c r="L113" s="20" t="s">
        <v>184</v>
      </c>
      <c r="M113" s="4" t="str">
        <f t="array" ref="M113">INDEX(Sheet1!$I$2:$I$876,MATCH(TRIM($L113),TRIM(Sheet1!$H$2:$H$880),0))</f>
        <v>PG0504</v>
      </c>
      <c r="N113" s="4" t="s">
        <v>185</v>
      </c>
      <c r="O113" s="4" t="s">
        <v>32</v>
      </c>
      <c r="P113" s="4" t="b">
        <v>1</v>
      </c>
      <c r="Q113" s="4" t="s">
        <v>29</v>
      </c>
      <c r="R113" s="4" t="s">
        <v>30</v>
      </c>
      <c r="S113" s="4">
        <v>5</v>
      </c>
      <c r="T113" s="14">
        <v>1997</v>
      </c>
      <c r="U113" s="14">
        <f t="shared" si="9"/>
        <v>399.40000000000003</v>
      </c>
      <c r="V113" s="21">
        <v>64</v>
      </c>
      <c r="W113" s="21">
        <v>58</v>
      </c>
      <c r="X113" s="16">
        <f t="shared" si="5"/>
        <v>59.91</v>
      </c>
      <c r="Y113" s="16">
        <f t="shared" si="6"/>
        <v>339.49</v>
      </c>
    </row>
    <row r="114" spans="1:25" ht="15.75" customHeight="1">
      <c r="A114" s="4">
        <v>151</v>
      </c>
      <c r="B114" s="4">
        <v>50301</v>
      </c>
      <c r="C114" s="4" t="s">
        <v>186</v>
      </c>
      <c r="D114" t="s">
        <v>186</v>
      </c>
      <c r="E114">
        <v>11484</v>
      </c>
      <c r="F114" s="11" t="str">
        <f t="shared" si="7"/>
        <v>Match</v>
      </c>
      <c r="G114" s="11" t="str">
        <f t="shared" si="8"/>
        <v>Not Match</v>
      </c>
      <c r="H114" s="4" t="s">
        <v>24</v>
      </c>
      <c r="I114" s="4">
        <v>5</v>
      </c>
      <c r="J114" s="4" t="str">
        <f t="array" ref="J114">INDEX(Sheet1!$F$2:$F$876,MATCH($I114,Sheet1!$E$2:$E$7876,0))</f>
        <v>PG-MBA</v>
      </c>
      <c r="K114" s="4" t="s">
        <v>177</v>
      </c>
      <c r="L114" s="20" t="s">
        <v>187</v>
      </c>
      <c r="M114" s="4" t="str">
        <f t="array" ref="M114">INDEX(Sheet1!$I$2:$I$876,MATCH(TRIM($L114),TRIM(Sheet1!$H$2:$H$880),0))</f>
        <v>PG0503</v>
      </c>
      <c r="N114" s="4" t="s">
        <v>188</v>
      </c>
      <c r="P114" s="4" t="b">
        <v>0</v>
      </c>
      <c r="Q114" s="4" t="s">
        <v>29</v>
      </c>
      <c r="R114" s="4" t="s">
        <v>30</v>
      </c>
      <c r="S114" s="4">
        <v>5</v>
      </c>
      <c r="T114" s="14">
        <v>13693</v>
      </c>
      <c r="U114" s="14">
        <f t="shared" si="9"/>
        <v>2738.6000000000004</v>
      </c>
      <c r="V114" s="21">
        <v>438</v>
      </c>
      <c r="W114" s="21">
        <v>397</v>
      </c>
      <c r="X114" s="16">
        <f t="shared" si="5"/>
        <v>410.78999999999996</v>
      </c>
      <c r="Y114" s="16">
        <f t="shared" si="6"/>
        <v>2327.8100000000004</v>
      </c>
    </row>
    <row r="115" spans="1:25" ht="15.75" customHeight="1">
      <c r="A115" s="4">
        <v>784</v>
      </c>
      <c r="B115" s="4">
        <v>50117</v>
      </c>
      <c r="C115" s="4" t="s">
        <v>189</v>
      </c>
      <c r="D115" t="s">
        <v>189</v>
      </c>
      <c r="E115">
        <v>7063</v>
      </c>
      <c r="F115" s="11" t="str">
        <f t="shared" si="7"/>
        <v>Match</v>
      </c>
      <c r="G115" s="11" t="str">
        <f t="shared" si="8"/>
        <v>Not Match</v>
      </c>
      <c r="H115" s="4" t="s">
        <v>24</v>
      </c>
      <c r="I115" s="4">
        <v>5</v>
      </c>
      <c r="J115" s="4" t="str">
        <f t="array" ref="J115">INDEX(Sheet1!$F$2:$F$876,MATCH($I115,Sheet1!$E$2:$E$7876,0))</f>
        <v>PG-MBA</v>
      </c>
      <c r="K115" s="4" t="s">
        <v>177</v>
      </c>
      <c r="L115" s="20" t="s">
        <v>178</v>
      </c>
      <c r="M115" s="4" t="str">
        <f t="array" ref="M115">INDEX(Sheet1!$I$2:$I$876,MATCH(TRIM($L115),TRIM(Sheet1!$H$2:$H$880),0))</f>
        <v>PG0501</v>
      </c>
      <c r="N115" s="4" t="s">
        <v>179</v>
      </c>
      <c r="P115" s="4" t="b">
        <v>0</v>
      </c>
      <c r="Q115" s="4" t="s">
        <v>29</v>
      </c>
      <c r="R115" s="4" t="s">
        <v>30</v>
      </c>
      <c r="S115" s="4">
        <v>5</v>
      </c>
      <c r="T115" s="14">
        <v>4954</v>
      </c>
      <c r="U115" s="14">
        <f t="shared" si="9"/>
        <v>990.80000000000007</v>
      </c>
      <c r="V115" s="21">
        <v>159</v>
      </c>
      <c r="W115" s="21">
        <v>144</v>
      </c>
      <c r="X115" s="16">
        <f t="shared" si="5"/>
        <v>148.62</v>
      </c>
      <c r="Y115" s="16">
        <f t="shared" si="6"/>
        <v>842.18000000000006</v>
      </c>
    </row>
    <row r="116" spans="1:25" ht="15.75" customHeight="1">
      <c r="A116" s="4">
        <v>142</v>
      </c>
      <c r="B116" s="4">
        <v>50402</v>
      </c>
      <c r="C116" s="4" t="s">
        <v>190</v>
      </c>
      <c r="D116" t="s">
        <v>190</v>
      </c>
      <c r="E116">
        <v>8113</v>
      </c>
      <c r="F116" s="11" t="str">
        <f t="shared" si="7"/>
        <v>Match</v>
      </c>
      <c r="G116" s="11" t="str">
        <f t="shared" si="8"/>
        <v>Not Match</v>
      </c>
      <c r="H116" s="4" t="s">
        <v>24</v>
      </c>
      <c r="I116" s="4">
        <v>5</v>
      </c>
      <c r="J116" s="4" t="str">
        <f t="array" ref="J116">INDEX(Sheet1!$F$2:$F$876,MATCH($I116,Sheet1!$E$2:$E$7876,0))</f>
        <v>PG-MBA</v>
      </c>
      <c r="K116" s="4" t="s">
        <v>177</v>
      </c>
      <c r="L116" s="20" t="s">
        <v>184</v>
      </c>
      <c r="M116" s="4" t="str">
        <f t="array" ref="M116">INDEX(Sheet1!$I$2:$I$876,MATCH(TRIM($L116),TRIM(Sheet1!$H$2:$H$880),0))</f>
        <v>PG0504</v>
      </c>
      <c r="N116" s="4" t="s">
        <v>185</v>
      </c>
      <c r="O116" s="4" t="s">
        <v>32</v>
      </c>
      <c r="P116" s="4" t="b">
        <v>1</v>
      </c>
      <c r="Q116" s="4" t="s">
        <v>29</v>
      </c>
      <c r="R116" s="4" t="s">
        <v>30</v>
      </c>
      <c r="S116" s="4">
        <v>5</v>
      </c>
      <c r="T116" s="14">
        <v>2887</v>
      </c>
      <c r="U116" s="14">
        <f t="shared" si="9"/>
        <v>577.4</v>
      </c>
      <c r="V116" s="21">
        <v>92</v>
      </c>
      <c r="W116" s="21">
        <v>84</v>
      </c>
      <c r="X116" s="16">
        <f t="shared" si="5"/>
        <v>86.61</v>
      </c>
      <c r="Y116" s="16">
        <f t="shared" si="6"/>
        <v>490.78999999999996</v>
      </c>
    </row>
    <row r="117" spans="1:25" ht="15.75" customHeight="1">
      <c r="A117" s="4">
        <v>128</v>
      </c>
      <c r="B117" s="4">
        <v>50104</v>
      </c>
      <c r="C117" s="4" t="s">
        <v>191</v>
      </c>
      <c r="D117" t="s">
        <v>191</v>
      </c>
      <c r="E117">
        <v>7483</v>
      </c>
      <c r="F117" s="11" t="str">
        <f t="shared" si="7"/>
        <v>Match</v>
      </c>
      <c r="G117" s="11" t="str">
        <f t="shared" si="8"/>
        <v>Not Match</v>
      </c>
      <c r="H117" s="4" t="s">
        <v>24</v>
      </c>
      <c r="I117" s="4">
        <v>5</v>
      </c>
      <c r="J117" s="4" t="str">
        <f t="array" ref="J117">INDEX(Sheet1!$F$2:$F$876,MATCH($I117,Sheet1!$E$2:$E$7876,0))</f>
        <v>PG-MBA</v>
      </c>
      <c r="K117" s="4" t="s">
        <v>177</v>
      </c>
      <c r="L117" s="20" t="s">
        <v>178</v>
      </c>
      <c r="M117" s="4" t="str">
        <f t="array" ref="M117">INDEX(Sheet1!$I$2:$I$876,MATCH(TRIM($L117),TRIM(Sheet1!$H$2:$H$880),0))</f>
        <v>PG0501</v>
      </c>
      <c r="N117" s="4" t="s">
        <v>179</v>
      </c>
      <c r="O117" s="4" t="s">
        <v>32</v>
      </c>
      <c r="P117" s="4" t="b">
        <v>1</v>
      </c>
      <c r="Q117" s="4" t="s">
        <v>29</v>
      </c>
      <c r="R117" s="4" t="s">
        <v>30</v>
      </c>
      <c r="S117" s="4">
        <v>5</v>
      </c>
      <c r="T117" s="14">
        <v>8354</v>
      </c>
      <c r="U117" s="14">
        <f t="shared" si="9"/>
        <v>1670.8000000000002</v>
      </c>
      <c r="V117" s="21">
        <v>263</v>
      </c>
      <c r="W117" s="21">
        <v>242</v>
      </c>
      <c r="X117" s="16">
        <f t="shared" si="5"/>
        <v>250.62</v>
      </c>
      <c r="Y117" s="16">
        <f t="shared" si="6"/>
        <v>1420.1800000000003</v>
      </c>
    </row>
    <row r="118" spans="1:25" ht="15.75" customHeight="1">
      <c r="A118" s="4">
        <v>129</v>
      </c>
      <c r="B118" s="4">
        <v>50105</v>
      </c>
      <c r="C118" s="4" t="s">
        <v>192</v>
      </c>
      <c r="D118" t="s">
        <v>192</v>
      </c>
      <c r="E118">
        <v>10391</v>
      </c>
      <c r="F118" s="11" t="str">
        <f t="shared" si="7"/>
        <v>Match</v>
      </c>
      <c r="G118" s="11" t="str">
        <f t="shared" si="8"/>
        <v>Not Match</v>
      </c>
      <c r="H118" s="4" t="s">
        <v>24</v>
      </c>
      <c r="I118" s="4">
        <v>5</v>
      </c>
      <c r="J118" s="4" t="str">
        <f t="array" ref="J118">INDEX(Sheet1!$F$2:$F$876,MATCH($I118,Sheet1!$E$2:$E$7876,0))</f>
        <v>PG-MBA</v>
      </c>
      <c r="K118" s="4" t="s">
        <v>177</v>
      </c>
      <c r="L118" s="20" t="s">
        <v>178</v>
      </c>
      <c r="M118" s="4" t="str">
        <f t="array" ref="M118">INDEX(Sheet1!$I$2:$I$876,MATCH(TRIM($L118),TRIM(Sheet1!$H$2:$H$880),0))</f>
        <v>PG0501</v>
      </c>
      <c r="N118" s="4" t="s">
        <v>179</v>
      </c>
      <c r="O118" s="4" t="s">
        <v>180</v>
      </c>
      <c r="P118" s="4" t="b">
        <v>1</v>
      </c>
      <c r="Q118" s="4" t="s">
        <v>29</v>
      </c>
      <c r="R118" s="4" t="s">
        <v>30</v>
      </c>
      <c r="S118" s="4">
        <v>5</v>
      </c>
      <c r="T118" s="14">
        <v>8197</v>
      </c>
      <c r="U118" s="14">
        <f t="shared" si="9"/>
        <v>1639.4</v>
      </c>
      <c r="V118" s="21">
        <v>258</v>
      </c>
      <c r="W118" s="21">
        <v>238</v>
      </c>
      <c r="X118" s="16">
        <f t="shared" si="5"/>
        <v>245.91</v>
      </c>
      <c r="Y118" s="16">
        <f t="shared" si="6"/>
        <v>1393.49</v>
      </c>
    </row>
    <row r="119" spans="1:25" ht="15.75" customHeight="1">
      <c r="A119" s="4">
        <v>130</v>
      </c>
      <c r="B119" s="4">
        <v>50106</v>
      </c>
      <c r="C119" s="4" t="s">
        <v>193</v>
      </c>
      <c r="D119" t="s">
        <v>193</v>
      </c>
      <c r="E119">
        <v>5037</v>
      </c>
      <c r="F119" s="11" t="str">
        <f t="shared" si="7"/>
        <v>Match</v>
      </c>
      <c r="G119" s="11" t="str">
        <f t="shared" si="8"/>
        <v>Not Match</v>
      </c>
      <c r="H119" s="4" t="s">
        <v>24</v>
      </c>
      <c r="I119" s="4">
        <v>5</v>
      </c>
      <c r="J119" s="4" t="str">
        <f t="array" ref="J119">INDEX(Sheet1!$F$2:$F$876,MATCH($I119,Sheet1!$E$2:$E$7876,0))</f>
        <v>PG-MBA</v>
      </c>
      <c r="K119" s="4" t="s">
        <v>177</v>
      </c>
      <c r="L119" s="20" t="s">
        <v>178</v>
      </c>
      <c r="M119" s="4" t="str">
        <f t="array" ref="M119">INDEX(Sheet1!$I$2:$I$876,MATCH(TRIM($L119),TRIM(Sheet1!$H$2:$H$880),0))</f>
        <v>PG0501</v>
      </c>
      <c r="N119" s="4" t="s">
        <v>179</v>
      </c>
      <c r="O119" s="4" t="s">
        <v>44</v>
      </c>
      <c r="P119" s="4" t="b">
        <v>1</v>
      </c>
      <c r="Q119" s="4" t="s">
        <v>29</v>
      </c>
      <c r="R119" s="4" t="s">
        <v>30</v>
      </c>
      <c r="S119" s="4">
        <v>5</v>
      </c>
      <c r="T119" s="14">
        <v>10116</v>
      </c>
      <c r="U119" s="14">
        <f t="shared" si="9"/>
        <v>2023.2</v>
      </c>
      <c r="V119" s="21">
        <v>319</v>
      </c>
      <c r="W119" s="21">
        <v>293</v>
      </c>
      <c r="X119" s="16">
        <f t="shared" si="5"/>
        <v>303.47999999999996</v>
      </c>
      <c r="Y119" s="16">
        <f t="shared" si="6"/>
        <v>1719.72</v>
      </c>
    </row>
    <row r="120" spans="1:25" ht="15.75" customHeight="1">
      <c r="A120" s="4">
        <v>143</v>
      </c>
      <c r="B120" s="4">
        <v>50403</v>
      </c>
      <c r="C120" s="4" t="s">
        <v>194</v>
      </c>
      <c r="D120" t="s">
        <v>194</v>
      </c>
      <c r="E120">
        <v>6356</v>
      </c>
      <c r="F120" s="11" t="str">
        <f t="shared" si="7"/>
        <v>Match</v>
      </c>
      <c r="G120" s="11" t="str">
        <f t="shared" si="8"/>
        <v>Not Match</v>
      </c>
      <c r="H120" s="4" t="s">
        <v>24</v>
      </c>
      <c r="I120" s="4">
        <v>5</v>
      </c>
      <c r="J120" s="4" t="str">
        <f t="array" ref="J120">INDEX(Sheet1!$F$2:$F$876,MATCH($I120,Sheet1!$E$2:$E$7876,0))</f>
        <v>PG-MBA</v>
      </c>
      <c r="K120" s="4" t="s">
        <v>177</v>
      </c>
      <c r="L120" s="20" t="s">
        <v>184</v>
      </c>
      <c r="M120" s="4" t="str">
        <f t="array" ref="M120">INDEX(Sheet1!$I$2:$I$876,MATCH(TRIM($L120),TRIM(Sheet1!$H$2:$H$880),0))</f>
        <v>PG0504</v>
      </c>
      <c r="N120" s="4" t="s">
        <v>185</v>
      </c>
      <c r="P120" s="4" t="b">
        <v>0</v>
      </c>
      <c r="Q120" s="4" t="s">
        <v>29</v>
      </c>
      <c r="R120" s="4" t="s">
        <v>30</v>
      </c>
      <c r="S120" s="4">
        <v>5</v>
      </c>
      <c r="T120" s="14">
        <v>8788</v>
      </c>
      <c r="U120" s="14">
        <f t="shared" si="9"/>
        <v>1757.6000000000001</v>
      </c>
      <c r="V120" s="21">
        <v>319</v>
      </c>
      <c r="W120" s="21">
        <v>255</v>
      </c>
      <c r="X120" s="16">
        <f t="shared" si="5"/>
        <v>263.64</v>
      </c>
      <c r="Y120" s="16">
        <f t="shared" si="6"/>
        <v>1493.96</v>
      </c>
    </row>
    <row r="121" spans="1:25" ht="15.75" customHeight="1">
      <c r="A121" s="4">
        <v>131</v>
      </c>
      <c r="B121" s="4">
        <v>50107</v>
      </c>
      <c r="C121" s="4" t="s">
        <v>195</v>
      </c>
      <c r="D121" t="s">
        <v>195</v>
      </c>
      <c r="E121">
        <v>4556</v>
      </c>
      <c r="F121" s="11" t="str">
        <f t="shared" si="7"/>
        <v>Match</v>
      </c>
      <c r="G121" s="11" t="str">
        <f t="shared" si="8"/>
        <v>Not Match</v>
      </c>
      <c r="H121" s="4" t="s">
        <v>24</v>
      </c>
      <c r="I121" s="4">
        <v>5</v>
      </c>
      <c r="J121" s="4" t="str">
        <f t="array" ref="J121">INDEX(Sheet1!$F$2:$F$876,MATCH($I121,Sheet1!$E$2:$E$7876,0))</f>
        <v>PG-MBA</v>
      </c>
      <c r="K121" s="4" t="s">
        <v>177</v>
      </c>
      <c r="L121" s="20" t="s">
        <v>178</v>
      </c>
      <c r="M121" s="4" t="str">
        <f t="array" ref="M121">INDEX(Sheet1!$I$2:$I$876,MATCH(TRIM($L121),TRIM(Sheet1!$H$2:$H$880),0))</f>
        <v>PG0501</v>
      </c>
      <c r="N121" s="4" t="s">
        <v>179</v>
      </c>
      <c r="O121" s="4" t="s">
        <v>44</v>
      </c>
      <c r="P121" s="4" t="b">
        <v>1</v>
      </c>
      <c r="Q121" s="4" t="s">
        <v>29</v>
      </c>
      <c r="R121" s="4" t="s">
        <v>30</v>
      </c>
      <c r="S121" s="4">
        <v>5</v>
      </c>
      <c r="T121" s="14">
        <v>10082</v>
      </c>
      <c r="U121" s="14">
        <f t="shared" si="9"/>
        <v>2016.4</v>
      </c>
      <c r="V121" s="21">
        <v>366</v>
      </c>
      <c r="W121" s="21">
        <v>292</v>
      </c>
      <c r="X121" s="16">
        <f t="shared" si="5"/>
        <v>302.45999999999998</v>
      </c>
      <c r="Y121" s="16">
        <f t="shared" si="6"/>
        <v>1713.94</v>
      </c>
    </row>
    <row r="122" spans="1:25" ht="15.75" customHeight="1">
      <c r="A122" s="4">
        <v>132</v>
      </c>
      <c r="B122" s="4">
        <v>50108</v>
      </c>
      <c r="C122" s="4" t="s">
        <v>196</v>
      </c>
      <c r="D122" t="s">
        <v>196</v>
      </c>
      <c r="E122">
        <v>8855</v>
      </c>
      <c r="F122" s="11" t="str">
        <f t="shared" si="7"/>
        <v>Match</v>
      </c>
      <c r="G122" s="11" t="str">
        <f t="shared" si="8"/>
        <v>Not Match</v>
      </c>
      <c r="H122" s="4" t="s">
        <v>24</v>
      </c>
      <c r="I122" s="4">
        <v>5</v>
      </c>
      <c r="J122" s="4" t="str">
        <f t="array" ref="J122">INDEX(Sheet1!$F$2:$F$876,MATCH($I122,Sheet1!$E$2:$E$7876,0))</f>
        <v>PG-MBA</v>
      </c>
      <c r="K122" s="4" t="s">
        <v>177</v>
      </c>
      <c r="L122" s="20" t="s">
        <v>178</v>
      </c>
      <c r="M122" s="4" t="str">
        <f t="array" ref="M122">INDEX(Sheet1!$I$2:$I$876,MATCH(TRIM($L122),TRIM(Sheet1!$H$2:$H$880),0))</f>
        <v>PG0501</v>
      </c>
      <c r="N122" s="4" t="s">
        <v>179</v>
      </c>
      <c r="O122" s="4" t="s">
        <v>180</v>
      </c>
      <c r="P122" s="4" t="b">
        <v>1</v>
      </c>
      <c r="Q122" s="4" t="s">
        <v>29</v>
      </c>
      <c r="R122" s="4" t="s">
        <v>30</v>
      </c>
      <c r="S122" s="4">
        <v>5</v>
      </c>
      <c r="T122" s="14">
        <v>40811</v>
      </c>
      <c r="U122" s="14">
        <f t="shared" si="9"/>
        <v>8162.2000000000007</v>
      </c>
      <c r="V122" s="21">
        <v>1481</v>
      </c>
      <c r="W122" s="21">
        <v>1184</v>
      </c>
      <c r="X122" s="16">
        <f t="shared" si="5"/>
        <v>1224.33</v>
      </c>
      <c r="Y122" s="16">
        <f t="shared" si="6"/>
        <v>6937.8700000000008</v>
      </c>
    </row>
    <row r="123" spans="1:25" ht="15.75" customHeight="1">
      <c r="A123" s="4">
        <v>159</v>
      </c>
      <c r="B123" s="4">
        <v>50202</v>
      </c>
      <c r="C123" s="4" t="s">
        <v>197</v>
      </c>
      <c r="D123" t="s">
        <v>197</v>
      </c>
      <c r="E123">
        <v>13919</v>
      </c>
      <c r="F123" s="11" t="str">
        <f t="shared" si="7"/>
        <v>Match</v>
      </c>
      <c r="G123" s="11" t="str">
        <f t="shared" si="8"/>
        <v>Not Match</v>
      </c>
      <c r="H123" s="4" t="s">
        <v>24</v>
      </c>
      <c r="I123" s="4">
        <v>5</v>
      </c>
      <c r="J123" s="4" t="str">
        <f t="array" ref="J123">INDEX(Sheet1!$F$2:$F$876,MATCH($I123,Sheet1!$E$2:$E$7876,0))</f>
        <v>PG-MBA</v>
      </c>
      <c r="K123" s="4" t="s">
        <v>177</v>
      </c>
      <c r="L123" s="20" t="s">
        <v>198</v>
      </c>
      <c r="M123" s="4" t="str">
        <f t="array" ref="M123">INDEX(Sheet1!$I$2:$I$876,MATCH(TRIM($L123),TRIM(Sheet1!$H$2:$H$880),0))</f>
        <v>PG0502</v>
      </c>
      <c r="N123" s="4" t="s">
        <v>199</v>
      </c>
      <c r="P123" s="4" t="b">
        <v>0</v>
      </c>
      <c r="Q123" s="4" t="s">
        <v>29</v>
      </c>
      <c r="R123" s="4" t="s">
        <v>30</v>
      </c>
      <c r="S123" s="4">
        <v>5</v>
      </c>
      <c r="T123" s="14">
        <v>7263</v>
      </c>
      <c r="U123" s="14">
        <f t="shared" si="9"/>
        <v>1452.6000000000001</v>
      </c>
      <c r="V123" s="21">
        <v>242</v>
      </c>
      <c r="W123" s="21">
        <v>211</v>
      </c>
      <c r="X123" s="16">
        <f t="shared" si="5"/>
        <v>217.89</v>
      </c>
      <c r="Y123" s="16">
        <f t="shared" si="6"/>
        <v>1234.71</v>
      </c>
    </row>
    <row r="124" spans="1:25" ht="15.75" customHeight="1">
      <c r="A124" s="4">
        <v>144</v>
      </c>
      <c r="B124" s="4">
        <v>50404</v>
      </c>
      <c r="C124" s="4" t="s">
        <v>200</v>
      </c>
      <c r="D124" t="s">
        <v>200</v>
      </c>
      <c r="E124">
        <v>4989</v>
      </c>
      <c r="F124" s="11" t="str">
        <f t="shared" si="7"/>
        <v>Match</v>
      </c>
      <c r="G124" s="11" t="str">
        <f t="shared" si="8"/>
        <v>Not Match</v>
      </c>
      <c r="H124" s="4" t="s">
        <v>24</v>
      </c>
      <c r="I124" s="4">
        <v>5</v>
      </c>
      <c r="J124" s="4" t="str">
        <f t="array" ref="J124">INDEX(Sheet1!$F$2:$F$876,MATCH($I124,Sheet1!$E$2:$E$7876,0))</f>
        <v>PG-MBA</v>
      </c>
      <c r="K124" s="4" t="s">
        <v>177</v>
      </c>
      <c r="L124" s="20" t="s">
        <v>184</v>
      </c>
      <c r="M124" s="4" t="str">
        <f t="array" ref="M124">INDEX(Sheet1!$I$2:$I$876,MATCH(TRIM($L124),TRIM(Sheet1!$H$2:$H$880),0))</f>
        <v>PG0504</v>
      </c>
      <c r="N124" s="4" t="s">
        <v>185</v>
      </c>
      <c r="O124" s="4" t="s">
        <v>44</v>
      </c>
      <c r="P124" s="4" t="b">
        <v>1</v>
      </c>
      <c r="Q124" s="4" t="s">
        <v>29</v>
      </c>
      <c r="R124" s="4" t="s">
        <v>30</v>
      </c>
      <c r="S124" s="4">
        <v>5</v>
      </c>
      <c r="T124" s="14"/>
      <c r="U124" s="14">
        <f t="shared" si="9"/>
        <v>0</v>
      </c>
      <c r="V124" s="21"/>
      <c r="W124" s="21"/>
      <c r="X124" s="16">
        <f t="shared" si="5"/>
        <v>0</v>
      </c>
      <c r="Y124" s="16">
        <f t="shared" si="6"/>
        <v>0</v>
      </c>
    </row>
    <row r="125" spans="1:25" ht="15.75" customHeight="1">
      <c r="A125" s="4">
        <v>133</v>
      </c>
      <c r="B125" s="4">
        <v>50109</v>
      </c>
      <c r="C125" s="4" t="s">
        <v>201</v>
      </c>
      <c r="D125" t="s">
        <v>201</v>
      </c>
      <c r="E125">
        <v>13348</v>
      </c>
      <c r="F125" s="11" t="str">
        <f t="shared" si="7"/>
        <v>Match</v>
      </c>
      <c r="G125" s="11" t="str">
        <f t="shared" si="8"/>
        <v>Not Match</v>
      </c>
      <c r="H125" s="4" t="s">
        <v>24</v>
      </c>
      <c r="I125" s="4">
        <v>5</v>
      </c>
      <c r="J125" s="4" t="str">
        <f t="array" ref="J125">INDEX(Sheet1!$F$2:$F$876,MATCH($I125,Sheet1!$E$2:$E$7876,0))</f>
        <v>PG-MBA</v>
      </c>
      <c r="K125" s="4" t="s">
        <v>177</v>
      </c>
      <c r="L125" s="20" t="s">
        <v>178</v>
      </c>
      <c r="M125" s="4" t="str">
        <f t="array" ref="M125">INDEX(Sheet1!$I$2:$I$876,MATCH(TRIM($L125),TRIM(Sheet1!$H$2:$H$880),0))</f>
        <v>PG0501</v>
      </c>
      <c r="N125" s="4" t="s">
        <v>179</v>
      </c>
      <c r="P125" s="4" t="b">
        <v>0</v>
      </c>
      <c r="Q125" s="4" t="s">
        <v>29</v>
      </c>
      <c r="R125" s="4" t="s">
        <v>30</v>
      </c>
      <c r="S125" s="4">
        <v>5</v>
      </c>
      <c r="T125" s="14">
        <v>31614</v>
      </c>
      <c r="U125" s="14">
        <f t="shared" si="9"/>
        <v>6322.8</v>
      </c>
      <c r="V125" s="21">
        <v>1053</v>
      </c>
      <c r="W125" s="21">
        <v>917</v>
      </c>
      <c r="X125" s="16">
        <f t="shared" si="5"/>
        <v>948.42</v>
      </c>
      <c r="Y125" s="16">
        <f t="shared" si="6"/>
        <v>5374.38</v>
      </c>
    </row>
    <row r="126" spans="1:25" ht="15.75" customHeight="1">
      <c r="A126" s="4">
        <v>134</v>
      </c>
      <c r="B126" s="4">
        <v>50110</v>
      </c>
      <c r="C126" s="4" t="s">
        <v>202</v>
      </c>
      <c r="D126" t="s">
        <v>202</v>
      </c>
      <c r="E126">
        <v>5166</v>
      </c>
      <c r="F126" s="11" t="str">
        <f t="shared" si="7"/>
        <v>Match</v>
      </c>
      <c r="G126" s="11" t="str">
        <f t="shared" si="8"/>
        <v>Not Match</v>
      </c>
      <c r="H126" s="4" t="s">
        <v>24</v>
      </c>
      <c r="I126" s="4">
        <v>5</v>
      </c>
      <c r="J126" s="4" t="str">
        <f t="array" ref="J126">INDEX(Sheet1!$F$2:$F$876,MATCH($I126,Sheet1!$E$2:$E$7876,0))</f>
        <v>PG-MBA</v>
      </c>
      <c r="K126" s="4" t="s">
        <v>177</v>
      </c>
      <c r="L126" s="20" t="s">
        <v>178</v>
      </c>
      <c r="M126" s="4" t="str">
        <f t="array" ref="M126">INDEX(Sheet1!$I$2:$I$876,MATCH(TRIM($L126),TRIM(Sheet1!$H$2:$H$880),0))</f>
        <v>PG0501</v>
      </c>
      <c r="N126" s="4" t="s">
        <v>179</v>
      </c>
      <c r="O126" s="4" t="s">
        <v>180</v>
      </c>
      <c r="P126" s="4" t="b">
        <v>1</v>
      </c>
      <c r="Q126" s="4" t="s">
        <v>29</v>
      </c>
      <c r="R126" s="4" t="s">
        <v>30</v>
      </c>
      <c r="S126" s="4">
        <v>5</v>
      </c>
      <c r="T126" s="14">
        <v>8292</v>
      </c>
      <c r="U126" s="14">
        <f t="shared" si="9"/>
        <v>1658.4</v>
      </c>
      <c r="V126" s="21">
        <v>253</v>
      </c>
      <c r="W126" s="21">
        <v>240</v>
      </c>
      <c r="X126" s="16">
        <f t="shared" si="5"/>
        <v>248.76</v>
      </c>
      <c r="Y126" s="16">
        <f t="shared" si="6"/>
        <v>1409.64</v>
      </c>
    </row>
    <row r="127" spans="1:25" ht="15.75" customHeight="1">
      <c r="A127" s="4">
        <v>160</v>
      </c>
      <c r="B127" s="4">
        <v>50203</v>
      </c>
      <c r="C127" s="4" t="s">
        <v>203</v>
      </c>
      <c r="D127" t="s">
        <v>203</v>
      </c>
      <c r="E127">
        <v>7723</v>
      </c>
      <c r="F127" s="11" t="str">
        <f t="shared" si="7"/>
        <v>Match</v>
      </c>
      <c r="G127" s="11" t="str">
        <f t="shared" si="8"/>
        <v>Not Match</v>
      </c>
      <c r="H127" s="4" t="s">
        <v>24</v>
      </c>
      <c r="I127" s="4">
        <v>5</v>
      </c>
      <c r="J127" s="4" t="str">
        <f t="array" ref="J127">INDEX(Sheet1!$F$2:$F$876,MATCH($I127,Sheet1!$E$2:$E$7876,0))</f>
        <v>PG-MBA</v>
      </c>
      <c r="K127" s="4" t="s">
        <v>177</v>
      </c>
      <c r="L127" s="20" t="s">
        <v>198</v>
      </c>
      <c r="M127" s="4" t="str">
        <f t="array" ref="M127">INDEX(Sheet1!$I$2:$I$876,MATCH(TRIM($L127),TRIM(Sheet1!$H$2:$H$880),0))</f>
        <v>PG0502</v>
      </c>
      <c r="N127" s="4" t="s">
        <v>199</v>
      </c>
      <c r="O127" s="4" t="s">
        <v>32</v>
      </c>
      <c r="P127" s="4" t="b">
        <v>1</v>
      </c>
      <c r="Q127" s="4" t="s">
        <v>29</v>
      </c>
      <c r="R127" s="4" t="s">
        <v>30</v>
      </c>
      <c r="S127" s="4">
        <v>5</v>
      </c>
      <c r="T127" s="14">
        <v>12494</v>
      </c>
      <c r="U127" s="14">
        <f t="shared" si="9"/>
        <v>2498.8000000000002</v>
      </c>
      <c r="V127" s="21">
        <v>381</v>
      </c>
      <c r="W127" s="21">
        <v>362</v>
      </c>
      <c r="X127" s="16">
        <f t="shared" si="5"/>
        <v>374.82</v>
      </c>
      <c r="Y127" s="16">
        <f t="shared" si="6"/>
        <v>2123.98</v>
      </c>
    </row>
    <row r="128" spans="1:25" ht="15.75" customHeight="1">
      <c r="A128" s="4">
        <v>813</v>
      </c>
      <c r="B128" s="4">
        <v>50310</v>
      </c>
      <c r="C128" s="4" t="s">
        <v>204</v>
      </c>
      <c r="D128" t="s">
        <v>204</v>
      </c>
      <c r="E128">
        <v>5341</v>
      </c>
      <c r="F128" s="11" t="str">
        <f t="shared" si="7"/>
        <v>Match</v>
      </c>
      <c r="G128" s="11" t="str">
        <f t="shared" si="8"/>
        <v>Not Match</v>
      </c>
      <c r="H128" s="4" t="s">
        <v>24</v>
      </c>
      <c r="I128" s="4">
        <v>5</v>
      </c>
      <c r="J128" s="4" t="str">
        <f t="array" ref="J128">INDEX(Sheet1!$F$2:$F$876,MATCH($I128,Sheet1!$E$2:$E$7876,0))</f>
        <v>PG-MBA</v>
      </c>
      <c r="K128" s="4" t="s">
        <v>177</v>
      </c>
      <c r="L128" s="20" t="s">
        <v>187</v>
      </c>
      <c r="M128" s="4" t="str">
        <f t="array" ref="M128">INDEX(Sheet1!$I$2:$I$876,MATCH(TRIM($L128),TRIM(Sheet1!$H$2:$H$880),0))</f>
        <v>PG0503</v>
      </c>
      <c r="N128" s="4" t="s">
        <v>188</v>
      </c>
      <c r="P128" s="4" t="b">
        <v>0</v>
      </c>
      <c r="Q128" s="4" t="s">
        <v>29</v>
      </c>
      <c r="R128" s="4" t="s">
        <v>30</v>
      </c>
      <c r="S128" s="4">
        <v>5</v>
      </c>
      <c r="T128" s="14">
        <v>13926</v>
      </c>
      <c r="U128" s="14">
        <f t="shared" si="9"/>
        <v>2785.2000000000003</v>
      </c>
      <c r="V128" s="21">
        <v>424</v>
      </c>
      <c r="W128" s="21">
        <v>404</v>
      </c>
      <c r="X128" s="16">
        <f t="shared" si="5"/>
        <v>417.78</v>
      </c>
      <c r="Y128" s="16">
        <f t="shared" si="6"/>
        <v>2367.42</v>
      </c>
    </row>
    <row r="129" spans="1:25" ht="15.75" customHeight="1">
      <c r="A129" s="4">
        <v>145</v>
      </c>
      <c r="B129" s="4">
        <v>50405</v>
      </c>
      <c r="C129" s="4" t="s">
        <v>205</v>
      </c>
      <c r="D129" t="s">
        <v>205</v>
      </c>
      <c r="E129">
        <v>11555</v>
      </c>
      <c r="F129" s="11" t="str">
        <f t="shared" si="7"/>
        <v>Match</v>
      </c>
      <c r="G129" s="11" t="str">
        <f t="shared" si="8"/>
        <v>Not Match</v>
      </c>
      <c r="H129" s="4" t="s">
        <v>24</v>
      </c>
      <c r="I129" s="4">
        <v>5</v>
      </c>
      <c r="J129" s="4" t="str">
        <f t="array" ref="J129">INDEX(Sheet1!$F$2:$F$876,MATCH($I129,Sheet1!$E$2:$E$7876,0))</f>
        <v>PG-MBA</v>
      </c>
      <c r="K129" s="4" t="s">
        <v>177</v>
      </c>
      <c r="L129" s="20" t="s">
        <v>184</v>
      </c>
      <c r="M129" s="4" t="str">
        <f t="array" ref="M129">INDEX(Sheet1!$I$2:$I$876,MATCH(TRIM($L129),TRIM(Sheet1!$H$2:$H$880),0))</f>
        <v>PG0504</v>
      </c>
      <c r="N129" s="4" t="s">
        <v>185</v>
      </c>
      <c r="O129" s="4" t="s">
        <v>44</v>
      </c>
      <c r="P129" s="4" t="b">
        <v>1</v>
      </c>
      <c r="Q129" s="4" t="s">
        <v>29</v>
      </c>
      <c r="R129" s="4" t="s">
        <v>30</v>
      </c>
      <c r="S129" s="4">
        <v>5</v>
      </c>
      <c r="T129" s="14">
        <v>6068</v>
      </c>
      <c r="U129" s="14">
        <f t="shared" si="9"/>
        <v>1213.6000000000001</v>
      </c>
      <c r="V129" s="21">
        <v>189</v>
      </c>
      <c r="W129" s="21">
        <v>176</v>
      </c>
      <c r="X129" s="16">
        <f t="shared" si="5"/>
        <v>182.04</v>
      </c>
      <c r="Y129" s="16">
        <f t="shared" si="6"/>
        <v>1031.5600000000002</v>
      </c>
    </row>
    <row r="130" spans="1:25" ht="15.75" customHeight="1">
      <c r="A130" s="4">
        <v>152</v>
      </c>
      <c r="B130" s="4">
        <v>50303</v>
      </c>
      <c r="C130" s="4" t="s">
        <v>206</v>
      </c>
      <c r="D130" t="s">
        <v>206</v>
      </c>
      <c r="E130">
        <v>5179</v>
      </c>
      <c r="F130" s="11" t="str">
        <f t="shared" si="7"/>
        <v>Match</v>
      </c>
      <c r="G130" s="11" t="str">
        <f t="shared" si="8"/>
        <v>Not Match</v>
      </c>
      <c r="H130" s="4" t="s">
        <v>24</v>
      </c>
      <c r="I130" s="4">
        <v>5</v>
      </c>
      <c r="J130" s="4" t="str">
        <f t="array" ref="J130">INDEX(Sheet1!$F$2:$F$876,MATCH($I130,Sheet1!$E$2:$E$7876,0))</f>
        <v>PG-MBA</v>
      </c>
      <c r="K130" s="4" t="s">
        <v>177</v>
      </c>
      <c r="L130" s="20" t="s">
        <v>187</v>
      </c>
      <c r="M130" s="4" t="str">
        <f t="array" ref="M130">INDEX(Sheet1!$I$2:$I$876,MATCH(TRIM($L130),TRIM(Sheet1!$H$2:$H$880),0))</f>
        <v>PG0503</v>
      </c>
      <c r="N130" s="4" t="s">
        <v>188</v>
      </c>
      <c r="P130" s="4" t="b">
        <v>0</v>
      </c>
      <c r="Q130" s="4" t="s">
        <v>29</v>
      </c>
      <c r="R130" s="4" t="s">
        <v>30</v>
      </c>
      <c r="S130" s="4">
        <v>5</v>
      </c>
      <c r="T130" s="14">
        <v>19322</v>
      </c>
      <c r="U130" s="14">
        <f t="shared" si="9"/>
        <v>3864.4</v>
      </c>
      <c r="V130" s="21">
        <v>583</v>
      </c>
      <c r="W130" s="21">
        <v>560</v>
      </c>
      <c r="X130" s="16">
        <f t="shared" ref="X130:X193" si="10">T130*3%</f>
        <v>579.66</v>
      </c>
      <c r="Y130" s="16">
        <f t="shared" ref="Y130:Y193" si="11">U130-X130</f>
        <v>3284.7400000000002</v>
      </c>
    </row>
    <row r="131" spans="1:25" ht="15.75" customHeight="1">
      <c r="A131" s="4">
        <v>146</v>
      </c>
      <c r="B131" s="4">
        <v>50406</v>
      </c>
      <c r="C131" s="4" t="s">
        <v>207</v>
      </c>
      <c r="D131" t="s">
        <v>207</v>
      </c>
      <c r="E131">
        <v>8354</v>
      </c>
      <c r="F131" s="11" t="str">
        <f t="shared" ref="F131:F194" si="12">IF(C131=D131,"Match","Not Match")</f>
        <v>Match</v>
      </c>
      <c r="G131" s="11" t="str">
        <f t="shared" ref="G131:G194" si="13">IF(E131=T131,"Match","Not Match")</f>
        <v>Not Match</v>
      </c>
      <c r="H131" s="4" t="s">
        <v>24</v>
      </c>
      <c r="I131" s="4">
        <v>5</v>
      </c>
      <c r="J131" s="4" t="str">
        <f t="array" ref="J131">INDEX(Sheet1!$F$2:$F$876,MATCH($I131,Sheet1!$E$2:$E$7876,0))</f>
        <v>PG-MBA</v>
      </c>
      <c r="K131" s="4" t="s">
        <v>177</v>
      </c>
      <c r="L131" s="20" t="s">
        <v>184</v>
      </c>
      <c r="M131" s="4" t="str">
        <f t="array" ref="M131">INDEX(Sheet1!$I$2:$I$876,MATCH(TRIM($L131),TRIM(Sheet1!$H$2:$H$880),0))</f>
        <v>PG0504</v>
      </c>
      <c r="N131" s="4" t="s">
        <v>185</v>
      </c>
      <c r="O131" s="4" t="s">
        <v>32</v>
      </c>
      <c r="P131" s="4" t="b">
        <v>1</v>
      </c>
      <c r="Q131" s="4" t="s">
        <v>29</v>
      </c>
      <c r="R131" s="4" t="s">
        <v>30</v>
      </c>
      <c r="S131" s="4">
        <v>5</v>
      </c>
      <c r="T131" s="14">
        <v>6335</v>
      </c>
      <c r="U131" s="14">
        <f t="shared" ref="U131:U194" si="14">T131*20%</f>
        <v>1267</v>
      </c>
      <c r="V131" s="21">
        <v>201</v>
      </c>
      <c r="W131" s="21">
        <v>184</v>
      </c>
      <c r="X131" s="16">
        <f t="shared" si="10"/>
        <v>190.04999999999998</v>
      </c>
      <c r="Y131" s="16">
        <f t="shared" si="11"/>
        <v>1076.95</v>
      </c>
    </row>
    <row r="132" spans="1:25" ht="15.75" customHeight="1">
      <c r="A132" s="4">
        <v>161</v>
      </c>
      <c r="B132" s="4">
        <v>50204</v>
      </c>
      <c r="C132" s="4" t="s">
        <v>208</v>
      </c>
      <c r="D132" t="s">
        <v>208</v>
      </c>
      <c r="E132">
        <v>4000</v>
      </c>
      <c r="F132" s="11" t="str">
        <f t="shared" si="12"/>
        <v>Match</v>
      </c>
      <c r="G132" s="11" t="str">
        <f t="shared" si="13"/>
        <v>Not Match</v>
      </c>
      <c r="H132" s="4" t="s">
        <v>24</v>
      </c>
      <c r="I132" s="4">
        <v>5</v>
      </c>
      <c r="J132" s="4" t="str">
        <f t="array" ref="J132">INDEX(Sheet1!$F$2:$F$876,MATCH($I132,Sheet1!$E$2:$E$7876,0))</f>
        <v>PG-MBA</v>
      </c>
      <c r="K132" s="4" t="s">
        <v>177</v>
      </c>
      <c r="L132" s="20" t="s">
        <v>198</v>
      </c>
      <c r="M132" s="4" t="str">
        <f t="array" ref="M132">INDEX(Sheet1!$I$2:$I$876,MATCH(TRIM($L132),TRIM(Sheet1!$H$2:$H$880),0))</f>
        <v>PG0502</v>
      </c>
      <c r="N132" s="4" t="s">
        <v>199</v>
      </c>
      <c r="O132" s="4" t="s">
        <v>44</v>
      </c>
      <c r="P132" s="4" t="b">
        <v>1</v>
      </c>
      <c r="Q132" s="4" t="s">
        <v>29</v>
      </c>
      <c r="R132" s="4" t="s">
        <v>30</v>
      </c>
      <c r="S132" s="4">
        <v>5</v>
      </c>
      <c r="T132" s="14">
        <v>35574</v>
      </c>
      <c r="U132" s="14">
        <f t="shared" si="14"/>
        <v>7114.8</v>
      </c>
      <c r="V132" s="21">
        <v>1128</v>
      </c>
      <c r="W132" s="21">
        <v>1032</v>
      </c>
      <c r="X132" s="16">
        <f t="shared" si="10"/>
        <v>1067.22</v>
      </c>
      <c r="Y132" s="16">
        <f t="shared" si="11"/>
        <v>6047.58</v>
      </c>
    </row>
    <row r="133" spans="1:25" ht="15.75" customHeight="1">
      <c r="A133" s="4">
        <v>153</v>
      </c>
      <c r="B133" s="4">
        <v>50304</v>
      </c>
      <c r="C133" s="4" t="s">
        <v>209</v>
      </c>
      <c r="D133" t="s">
        <v>209</v>
      </c>
      <c r="E133">
        <v>21370</v>
      </c>
      <c r="F133" s="11" t="str">
        <f t="shared" si="12"/>
        <v>Match</v>
      </c>
      <c r="G133" s="11" t="str">
        <f t="shared" si="13"/>
        <v>Not Match</v>
      </c>
      <c r="H133" s="4" t="s">
        <v>24</v>
      </c>
      <c r="I133" s="4">
        <v>5</v>
      </c>
      <c r="J133" s="4" t="str">
        <f t="array" ref="J133">INDEX(Sheet1!$F$2:$F$876,MATCH($I133,Sheet1!$E$2:$E$7876,0))</f>
        <v>PG-MBA</v>
      </c>
      <c r="K133" s="4" t="s">
        <v>177</v>
      </c>
      <c r="L133" s="20" t="s">
        <v>187</v>
      </c>
      <c r="M133" s="4" t="str">
        <f t="array" ref="M133">INDEX(Sheet1!$I$2:$I$876,MATCH(TRIM($L133),TRIM(Sheet1!$H$2:$H$880),0))</f>
        <v>PG0503</v>
      </c>
      <c r="N133" s="4" t="s">
        <v>188</v>
      </c>
      <c r="P133" s="4" t="b">
        <v>0</v>
      </c>
      <c r="Q133" s="4" t="s">
        <v>29</v>
      </c>
      <c r="R133" s="4" t="s">
        <v>30</v>
      </c>
      <c r="S133" s="4">
        <v>5</v>
      </c>
      <c r="T133" s="14">
        <v>16699</v>
      </c>
      <c r="U133" s="14">
        <f t="shared" si="14"/>
        <v>3339.8</v>
      </c>
      <c r="V133" s="21">
        <v>617</v>
      </c>
      <c r="W133" s="21">
        <v>484</v>
      </c>
      <c r="X133" s="16">
        <f t="shared" si="10"/>
        <v>500.96999999999997</v>
      </c>
      <c r="Y133" s="16">
        <f t="shared" si="11"/>
        <v>2838.8300000000004</v>
      </c>
    </row>
    <row r="134" spans="1:25" ht="15.75" customHeight="1">
      <c r="A134" s="4">
        <v>147</v>
      </c>
      <c r="B134" s="4">
        <v>50407</v>
      </c>
      <c r="C134" s="4" t="s">
        <v>210</v>
      </c>
      <c r="D134" t="s">
        <v>210</v>
      </c>
      <c r="E134">
        <v>9907</v>
      </c>
      <c r="F134" s="11" t="str">
        <f t="shared" si="12"/>
        <v>Match</v>
      </c>
      <c r="G134" s="11" t="str">
        <f t="shared" si="13"/>
        <v>Not Match</v>
      </c>
      <c r="H134" s="4" t="s">
        <v>24</v>
      </c>
      <c r="I134" s="4">
        <v>5</v>
      </c>
      <c r="J134" s="4" t="str">
        <f t="array" ref="J134">INDEX(Sheet1!$F$2:$F$876,MATCH($I134,Sheet1!$E$2:$E$7876,0))</f>
        <v>PG-MBA</v>
      </c>
      <c r="K134" s="4" t="s">
        <v>177</v>
      </c>
      <c r="L134" s="20" t="s">
        <v>184</v>
      </c>
      <c r="M134" s="4" t="str">
        <f t="array" ref="M134">INDEX(Sheet1!$I$2:$I$876,MATCH(TRIM($L134),TRIM(Sheet1!$H$2:$H$880),0))</f>
        <v>PG0504</v>
      </c>
      <c r="N134" s="4" t="s">
        <v>185</v>
      </c>
      <c r="P134" s="4" t="b">
        <v>0</v>
      </c>
      <c r="Q134" s="4" t="s">
        <v>29</v>
      </c>
      <c r="R134" s="4" t="s">
        <v>30</v>
      </c>
      <c r="S134" s="4">
        <v>5</v>
      </c>
      <c r="T134" s="14">
        <v>17102</v>
      </c>
      <c r="U134" s="14">
        <f t="shared" si="14"/>
        <v>3420.4</v>
      </c>
      <c r="V134" s="21">
        <v>632</v>
      </c>
      <c r="W134" s="21">
        <v>496</v>
      </c>
      <c r="X134" s="16">
        <f t="shared" si="10"/>
        <v>513.05999999999995</v>
      </c>
      <c r="Y134" s="16">
        <f t="shared" si="11"/>
        <v>2907.34</v>
      </c>
    </row>
    <row r="135" spans="1:25" ht="15.75" customHeight="1">
      <c r="A135" s="4">
        <v>158</v>
      </c>
      <c r="B135" s="4">
        <v>50201</v>
      </c>
      <c r="C135" s="4" t="s">
        <v>211</v>
      </c>
      <c r="D135" t="s">
        <v>211</v>
      </c>
      <c r="E135">
        <v>26179</v>
      </c>
      <c r="F135" s="11" t="str">
        <f t="shared" si="12"/>
        <v>Match</v>
      </c>
      <c r="G135" s="11" t="str">
        <f t="shared" si="13"/>
        <v>Not Match</v>
      </c>
      <c r="H135" s="4" t="s">
        <v>24</v>
      </c>
      <c r="I135" s="4">
        <v>5</v>
      </c>
      <c r="J135" s="4" t="str">
        <f t="array" ref="J135">INDEX(Sheet1!$F$2:$F$876,MATCH($I135,Sheet1!$E$2:$E$7876,0))</f>
        <v>PG-MBA</v>
      </c>
      <c r="K135" s="4" t="s">
        <v>177</v>
      </c>
      <c r="L135" s="20" t="s">
        <v>198</v>
      </c>
      <c r="M135" s="4" t="str">
        <f t="array" ref="M135">INDEX(Sheet1!$I$2:$I$876,MATCH(TRIM($L135),TRIM(Sheet1!$H$2:$H$880),0))</f>
        <v>PG0502</v>
      </c>
      <c r="N135" s="4" t="s">
        <v>199</v>
      </c>
      <c r="P135" s="4" t="b">
        <v>0</v>
      </c>
      <c r="Q135" s="4" t="s">
        <v>29</v>
      </c>
      <c r="R135" s="4" t="s">
        <v>63</v>
      </c>
      <c r="S135" s="4">
        <v>5</v>
      </c>
      <c r="T135" s="14">
        <v>21423</v>
      </c>
      <c r="U135" s="14">
        <f t="shared" si="14"/>
        <v>4284.6000000000004</v>
      </c>
      <c r="V135" s="21">
        <v>774</v>
      </c>
      <c r="W135" s="21">
        <v>621</v>
      </c>
      <c r="X135" s="16">
        <f t="shared" si="10"/>
        <v>642.68999999999994</v>
      </c>
      <c r="Y135" s="16">
        <f t="shared" si="11"/>
        <v>3641.9100000000003</v>
      </c>
    </row>
    <row r="136" spans="1:25" ht="15.75" customHeight="1">
      <c r="A136" s="4">
        <v>154</v>
      </c>
      <c r="B136" s="4">
        <v>50305</v>
      </c>
      <c r="C136" s="4" t="s">
        <v>212</v>
      </c>
      <c r="D136" t="s">
        <v>212</v>
      </c>
      <c r="E136">
        <v>8890</v>
      </c>
      <c r="F136" s="11" t="str">
        <f t="shared" si="12"/>
        <v>Match</v>
      </c>
      <c r="G136" s="11" t="str">
        <f t="shared" si="13"/>
        <v>Not Match</v>
      </c>
      <c r="H136" s="4" t="s">
        <v>24</v>
      </c>
      <c r="I136" s="4">
        <v>5</v>
      </c>
      <c r="J136" s="4" t="str">
        <f t="array" ref="J136">INDEX(Sheet1!$F$2:$F$876,MATCH($I136,Sheet1!$E$2:$E$7876,0))</f>
        <v>PG-MBA</v>
      </c>
      <c r="K136" s="4" t="s">
        <v>177</v>
      </c>
      <c r="L136" s="20" t="s">
        <v>187</v>
      </c>
      <c r="M136" s="4" t="str">
        <f t="array" ref="M136">INDEX(Sheet1!$I$2:$I$876,MATCH(TRIM($L136),TRIM(Sheet1!$H$2:$H$880),0))</f>
        <v>PG0503</v>
      </c>
      <c r="N136" s="4" t="s">
        <v>188</v>
      </c>
      <c r="O136" s="4" t="s">
        <v>44</v>
      </c>
      <c r="P136" s="4" t="b">
        <v>1</v>
      </c>
      <c r="Q136" s="4" t="s">
        <v>29</v>
      </c>
      <c r="R136" s="4" t="s">
        <v>30</v>
      </c>
      <c r="S136" s="4">
        <v>5</v>
      </c>
      <c r="T136" s="14">
        <v>8579</v>
      </c>
      <c r="U136" s="14">
        <f t="shared" si="14"/>
        <v>1715.8000000000002</v>
      </c>
      <c r="V136" s="21">
        <v>310</v>
      </c>
      <c r="W136" s="21">
        <v>249</v>
      </c>
      <c r="X136" s="16">
        <f t="shared" si="10"/>
        <v>257.37</v>
      </c>
      <c r="Y136" s="16">
        <f t="shared" si="11"/>
        <v>1458.4300000000003</v>
      </c>
    </row>
    <row r="137" spans="1:25" ht="15.75" customHeight="1">
      <c r="A137" s="4">
        <v>162</v>
      </c>
      <c r="B137" s="4">
        <v>50205</v>
      </c>
      <c r="C137" s="4" t="s">
        <v>213</v>
      </c>
      <c r="D137" t="s">
        <v>213</v>
      </c>
      <c r="E137">
        <v>10116</v>
      </c>
      <c r="F137" s="11" t="str">
        <f t="shared" si="12"/>
        <v>Match</v>
      </c>
      <c r="G137" s="11" t="str">
        <f t="shared" si="13"/>
        <v>Not Match</v>
      </c>
      <c r="H137" s="4" t="s">
        <v>24</v>
      </c>
      <c r="I137" s="4">
        <v>5</v>
      </c>
      <c r="J137" s="4" t="str">
        <f t="array" ref="J137">INDEX(Sheet1!$F$2:$F$876,MATCH($I137,Sheet1!$E$2:$E$7876,0))</f>
        <v>PG-MBA</v>
      </c>
      <c r="K137" s="4" t="s">
        <v>177</v>
      </c>
      <c r="L137" s="20" t="s">
        <v>198</v>
      </c>
      <c r="M137" s="4" t="str">
        <f t="array" ref="M137">INDEX(Sheet1!$I$2:$I$876,MATCH(TRIM($L137),TRIM(Sheet1!$H$2:$H$880),0))</f>
        <v>PG0502</v>
      </c>
      <c r="N137" s="4" t="s">
        <v>199</v>
      </c>
      <c r="O137" s="4" t="s">
        <v>32</v>
      </c>
      <c r="P137" s="4" t="b">
        <v>1</v>
      </c>
      <c r="Q137" s="4" t="s">
        <v>29</v>
      </c>
      <c r="R137" s="4" t="s">
        <v>30</v>
      </c>
      <c r="S137" s="4">
        <v>5</v>
      </c>
      <c r="T137" s="14">
        <v>10463</v>
      </c>
      <c r="U137" s="14">
        <f t="shared" si="14"/>
        <v>2092.6</v>
      </c>
      <c r="V137" s="21">
        <v>371</v>
      </c>
      <c r="W137" s="21">
        <v>303</v>
      </c>
      <c r="X137" s="16">
        <f t="shared" si="10"/>
        <v>313.89</v>
      </c>
      <c r="Y137" s="16">
        <f t="shared" si="11"/>
        <v>1778.71</v>
      </c>
    </row>
    <row r="138" spans="1:25" ht="15.75" customHeight="1">
      <c r="A138" s="4">
        <v>135</v>
      </c>
      <c r="B138" s="4">
        <v>50111</v>
      </c>
      <c r="C138" s="4" t="s">
        <v>214</v>
      </c>
      <c r="D138" t="s">
        <v>214</v>
      </c>
      <c r="E138">
        <v>7003</v>
      </c>
      <c r="F138" s="11" t="str">
        <f t="shared" si="12"/>
        <v>Match</v>
      </c>
      <c r="G138" s="11" t="str">
        <f t="shared" si="13"/>
        <v>Not Match</v>
      </c>
      <c r="H138" s="4" t="s">
        <v>24</v>
      </c>
      <c r="I138" s="4">
        <v>5</v>
      </c>
      <c r="J138" s="4" t="str">
        <f t="array" ref="J138">INDEX(Sheet1!$F$2:$F$876,MATCH($I138,Sheet1!$E$2:$E$7876,0))</f>
        <v>PG-MBA</v>
      </c>
      <c r="K138" s="4" t="s">
        <v>177</v>
      </c>
      <c r="L138" s="20" t="s">
        <v>178</v>
      </c>
      <c r="M138" s="4" t="str">
        <f t="array" ref="M138">INDEX(Sheet1!$I$2:$I$876,MATCH(TRIM($L138),TRIM(Sheet1!$H$2:$H$880),0))</f>
        <v>PG0501</v>
      </c>
      <c r="N138" s="4" t="s">
        <v>179</v>
      </c>
      <c r="O138" s="4" t="s">
        <v>44</v>
      </c>
      <c r="P138" s="4" t="b">
        <v>1</v>
      </c>
      <c r="Q138" s="4" t="s">
        <v>29</v>
      </c>
      <c r="R138" s="4" t="s">
        <v>30</v>
      </c>
      <c r="S138" s="4">
        <v>5</v>
      </c>
      <c r="T138" s="14">
        <v>19800</v>
      </c>
      <c r="U138" s="14">
        <f t="shared" si="14"/>
        <v>3960</v>
      </c>
      <c r="V138" s="21">
        <v>702</v>
      </c>
      <c r="W138" s="21">
        <v>574</v>
      </c>
      <c r="X138" s="16">
        <f t="shared" si="10"/>
        <v>594</v>
      </c>
      <c r="Y138" s="16">
        <f t="shared" si="11"/>
        <v>3366</v>
      </c>
    </row>
    <row r="139" spans="1:25" ht="15.75" customHeight="1">
      <c r="A139" s="4">
        <v>155</v>
      </c>
      <c r="B139" s="4">
        <v>50306</v>
      </c>
      <c r="C139" s="4" t="s">
        <v>215</v>
      </c>
      <c r="D139" t="s">
        <v>215</v>
      </c>
      <c r="E139">
        <v>16070</v>
      </c>
      <c r="F139" s="11" t="str">
        <f t="shared" si="12"/>
        <v>Match</v>
      </c>
      <c r="G139" s="11" t="str">
        <f t="shared" si="13"/>
        <v>Not Match</v>
      </c>
      <c r="H139" s="4" t="s">
        <v>24</v>
      </c>
      <c r="I139" s="4">
        <v>5</v>
      </c>
      <c r="J139" s="4" t="str">
        <f t="array" ref="J139">INDEX(Sheet1!$F$2:$F$876,MATCH($I139,Sheet1!$E$2:$E$7876,0))</f>
        <v>PG-MBA</v>
      </c>
      <c r="K139" s="4" t="s">
        <v>177</v>
      </c>
      <c r="L139" s="20" t="s">
        <v>187</v>
      </c>
      <c r="M139" s="4" t="str">
        <f t="array" ref="M139">INDEX(Sheet1!$I$2:$I$876,MATCH(TRIM($L139),TRIM(Sheet1!$H$2:$H$880),0))</f>
        <v>PG0503</v>
      </c>
      <c r="N139" s="4" t="s">
        <v>188</v>
      </c>
      <c r="P139" s="4" t="b">
        <v>0</v>
      </c>
      <c r="Q139" s="4" t="s">
        <v>29</v>
      </c>
      <c r="R139" s="4" t="s">
        <v>30</v>
      </c>
      <c r="S139" s="4">
        <v>5</v>
      </c>
      <c r="T139" s="14">
        <v>8367</v>
      </c>
      <c r="U139" s="14">
        <f t="shared" si="14"/>
        <v>1673.4</v>
      </c>
      <c r="V139" s="21">
        <v>220</v>
      </c>
      <c r="W139" s="21">
        <v>243</v>
      </c>
      <c r="X139" s="16">
        <f t="shared" si="10"/>
        <v>251.01</v>
      </c>
      <c r="Y139" s="16">
        <f t="shared" si="11"/>
        <v>1422.39</v>
      </c>
    </row>
    <row r="140" spans="1:25" ht="15.75" customHeight="1">
      <c r="A140" s="4">
        <v>163</v>
      </c>
      <c r="B140" s="4">
        <v>50206</v>
      </c>
      <c r="C140" s="4" t="s">
        <v>216</v>
      </c>
      <c r="D140" t="s">
        <v>216</v>
      </c>
      <c r="E140">
        <v>5544</v>
      </c>
      <c r="F140" s="11" t="str">
        <f t="shared" si="12"/>
        <v>Match</v>
      </c>
      <c r="G140" s="11" t="str">
        <f t="shared" si="13"/>
        <v>Not Match</v>
      </c>
      <c r="H140" s="4" t="s">
        <v>24</v>
      </c>
      <c r="I140" s="4">
        <v>5</v>
      </c>
      <c r="J140" s="4" t="str">
        <f t="array" ref="J140">INDEX(Sheet1!$F$2:$F$876,MATCH($I140,Sheet1!$E$2:$E$7876,0))</f>
        <v>PG-MBA</v>
      </c>
      <c r="K140" s="4" t="s">
        <v>177</v>
      </c>
      <c r="L140" s="20" t="s">
        <v>198</v>
      </c>
      <c r="M140" s="4" t="str">
        <f t="array" ref="M140">INDEX(Sheet1!$I$2:$I$876,MATCH(TRIM($L140),TRIM(Sheet1!$H$2:$H$880),0))</f>
        <v>PG0502</v>
      </c>
      <c r="N140" s="4" t="s">
        <v>199</v>
      </c>
      <c r="O140" s="4" t="s">
        <v>44</v>
      </c>
      <c r="P140" s="4" t="b">
        <v>1</v>
      </c>
      <c r="Q140" s="4" t="s">
        <v>29</v>
      </c>
      <c r="R140" s="4" t="s">
        <v>30</v>
      </c>
      <c r="S140" s="4">
        <v>5</v>
      </c>
      <c r="T140" s="14">
        <v>17329</v>
      </c>
      <c r="U140" s="14">
        <f t="shared" si="14"/>
        <v>3465.8</v>
      </c>
      <c r="V140" s="21">
        <v>544</v>
      </c>
      <c r="W140" s="21">
        <v>503</v>
      </c>
      <c r="X140" s="16">
        <f t="shared" si="10"/>
        <v>519.87</v>
      </c>
      <c r="Y140" s="16">
        <f t="shared" si="11"/>
        <v>2945.9300000000003</v>
      </c>
    </row>
    <row r="141" spans="1:25" ht="15.75" customHeight="1">
      <c r="A141" s="4">
        <v>136</v>
      </c>
      <c r="B141" s="4">
        <v>50112</v>
      </c>
      <c r="C141" s="4" t="s">
        <v>217</v>
      </c>
      <c r="D141" t="s">
        <v>217</v>
      </c>
      <c r="E141">
        <v>3909</v>
      </c>
      <c r="F141" s="11" t="str">
        <f t="shared" si="12"/>
        <v>Match</v>
      </c>
      <c r="G141" s="11" t="str">
        <f t="shared" si="13"/>
        <v>Not Match</v>
      </c>
      <c r="H141" s="4" t="s">
        <v>24</v>
      </c>
      <c r="I141" s="4">
        <v>5</v>
      </c>
      <c r="J141" s="4" t="str">
        <f t="array" ref="J141">INDEX(Sheet1!$F$2:$F$876,MATCH($I141,Sheet1!$E$2:$E$7876,0))</f>
        <v>PG-MBA</v>
      </c>
      <c r="K141" s="4" t="s">
        <v>177</v>
      </c>
      <c r="L141" s="20" t="s">
        <v>178</v>
      </c>
      <c r="M141" s="4" t="str">
        <f t="array" ref="M141">INDEX(Sheet1!$I$2:$I$876,MATCH(TRIM($L141),TRIM(Sheet1!$H$2:$H$880),0))</f>
        <v>PG0501</v>
      </c>
      <c r="N141" s="4" t="s">
        <v>179</v>
      </c>
      <c r="P141" s="4" t="b">
        <v>0</v>
      </c>
      <c r="Q141" s="4" t="s">
        <v>29</v>
      </c>
      <c r="R141" s="4" t="s">
        <v>30</v>
      </c>
      <c r="S141" s="4">
        <v>5</v>
      </c>
      <c r="T141" s="14">
        <v>7045</v>
      </c>
      <c r="U141" s="14">
        <f t="shared" si="14"/>
        <v>1409</v>
      </c>
      <c r="V141" s="21">
        <v>246</v>
      </c>
      <c r="W141" s="21">
        <v>204</v>
      </c>
      <c r="X141" s="16">
        <f t="shared" si="10"/>
        <v>211.35</v>
      </c>
      <c r="Y141" s="16">
        <f t="shared" si="11"/>
        <v>1197.6500000000001</v>
      </c>
    </row>
    <row r="142" spans="1:25" ht="15.75" customHeight="1">
      <c r="A142" s="4">
        <v>137</v>
      </c>
      <c r="B142" s="4">
        <v>50113</v>
      </c>
      <c r="C142" s="4" t="s">
        <v>218</v>
      </c>
      <c r="D142" t="s">
        <v>218</v>
      </c>
      <c r="E142">
        <v>9993</v>
      </c>
      <c r="F142" s="11" t="str">
        <f t="shared" si="12"/>
        <v>Match</v>
      </c>
      <c r="G142" s="11" t="str">
        <f t="shared" si="13"/>
        <v>Not Match</v>
      </c>
      <c r="H142" s="4" t="s">
        <v>24</v>
      </c>
      <c r="I142" s="4">
        <v>5</v>
      </c>
      <c r="J142" s="4" t="str">
        <f t="array" ref="J142">INDEX(Sheet1!$F$2:$F$876,MATCH($I142,Sheet1!$E$2:$E$7876,0))</f>
        <v>PG-MBA</v>
      </c>
      <c r="K142" s="4" t="s">
        <v>177</v>
      </c>
      <c r="L142" s="20" t="s">
        <v>178</v>
      </c>
      <c r="M142" s="4" t="str">
        <f t="array" ref="M142">INDEX(Sheet1!$I$2:$I$876,MATCH(TRIM($L142),TRIM(Sheet1!$H$2:$H$880),0))</f>
        <v>PG0501</v>
      </c>
      <c r="N142" s="4" t="s">
        <v>179</v>
      </c>
      <c r="P142" s="4" t="b">
        <v>0</v>
      </c>
      <c r="Q142" s="4" t="s">
        <v>29</v>
      </c>
      <c r="R142" s="4" t="s">
        <v>30</v>
      </c>
      <c r="S142" s="4">
        <v>5</v>
      </c>
      <c r="T142" s="14">
        <v>7123</v>
      </c>
      <c r="U142" s="14">
        <f t="shared" si="14"/>
        <v>1424.6000000000001</v>
      </c>
      <c r="V142" s="21">
        <v>249</v>
      </c>
      <c r="W142" s="21">
        <v>207</v>
      </c>
      <c r="X142" s="16">
        <f t="shared" si="10"/>
        <v>213.69</v>
      </c>
      <c r="Y142" s="16">
        <f t="shared" si="11"/>
        <v>1210.9100000000001</v>
      </c>
    </row>
    <row r="143" spans="1:25" ht="15.75" customHeight="1">
      <c r="A143" s="4">
        <v>138</v>
      </c>
      <c r="B143" s="4">
        <v>50114</v>
      </c>
      <c r="C143" s="4" t="s">
        <v>219</v>
      </c>
      <c r="D143" t="s">
        <v>219</v>
      </c>
      <c r="E143">
        <v>7767</v>
      </c>
      <c r="F143" s="11" t="str">
        <f t="shared" si="12"/>
        <v>Match</v>
      </c>
      <c r="G143" s="11" t="str">
        <f t="shared" si="13"/>
        <v>Not Match</v>
      </c>
      <c r="H143" s="4" t="s">
        <v>24</v>
      </c>
      <c r="I143" s="4">
        <v>5</v>
      </c>
      <c r="J143" s="4" t="str">
        <f t="array" ref="J143">INDEX(Sheet1!$F$2:$F$876,MATCH($I143,Sheet1!$E$2:$E$7876,0))</f>
        <v>PG-MBA</v>
      </c>
      <c r="K143" s="4" t="s">
        <v>177</v>
      </c>
      <c r="L143" s="20" t="s">
        <v>178</v>
      </c>
      <c r="M143" s="4" t="str">
        <f t="array" ref="M143">INDEX(Sheet1!$I$2:$I$876,MATCH(TRIM($L143),TRIM(Sheet1!$H$2:$H$880),0))</f>
        <v>PG0501</v>
      </c>
      <c r="N143" s="4" t="s">
        <v>179</v>
      </c>
      <c r="P143" s="4" t="b">
        <v>0</v>
      </c>
      <c r="Q143" s="4" t="s">
        <v>29</v>
      </c>
      <c r="R143" s="4" t="s">
        <v>30</v>
      </c>
      <c r="S143" s="4">
        <v>5</v>
      </c>
      <c r="T143" s="14">
        <v>16650</v>
      </c>
      <c r="U143" s="14">
        <f t="shared" si="14"/>
        <v>3330</v>
      </c>
      <c r="V143" s="21">
        <v>581</v>
      </c>
      <c r="W143" s="21">
        <v>483</v>
      </c>
      <c r="X143" s="16">
        <f t="shared" si="10"/>
        <v>499.5</v>
      </c>
      <c r="Y143" s="16">
        <f t="shared" si="11"/>
        <v>2830.5</v>
      </c>
    </row>
    <row r="144" spans="1:25" ht="15.75" customHeight="1">
      <c r="A144" s="4">
        <v>148</v>
      </c>
      <c r="B144" s="4">
        <v>50408</v>
      </c>
      <c r="C144" s="4" t="s">
        <v>220</v>
      </c>
      <c r="D144" t="s">
        <v>220</v>
      </c>
      <c r="E144">
        <v>7347</v>
      </c>
      <c r="F144" s="11" t="str">
        <f t="shared" si="12"/>
        <v>Match</v>
      </c>
      <c r="G144" s="11" t="str">
        <f t="shared" si="13"/>
        <v>Not Match</v>
      </c>
      <c r="H144" s="4" t="s">
        <v>24</v>
      </c>
      <c r="I144" s="4">
        <v>5</v>
      </c>
      <c r="J144" s="4" t="str">
        <f t="array" ref="J144">INDEX(Sheet1!$F$2:$F$876,MATCH($I144,Sheet1!$E$2:$E$7876,0))</f>
        <v>PG-MBA</v>
      </c>
      <c r="K144" s="4" t="s">
        <v>177</v>
      </c>
      <c r="L144" s="20" t="s">
        <v>184</v>
      </c>
      <c r="M144" s="4" t="str">
        <f t="array" ref="M144">INDEX(Sheet1!$I$2:$I$876,MATCH(TRIM($L144),TRIM(Sheet1!$H$2:$H$880),0))</f>
        <v>PG0504</v>
      </c>
      <c r="N144" s="4" t="s">
        <v>185</v>
      </c>
      <c r="O144" s="4" t="s">
        <v>44</v>
      </c>
      <c r="P144" s="4" t="b">
        <v>1</v>
      </c>
      <c r="Q144" s="4" t="s">
        <v>29</v>
      </c>
      <c r="R144" s="4" t="s">
        <v>30</v>
      </c>
      <c r="S144" s="4">
        <v>5</v>
      </c>
      <c r="T144" s="14">
        <v>17591</v>
      </c>
      <c r="U144" s="14">
        <f t="shared" si="14"/>
        <v>3518.2000000000003</v>
      </c>
      <c r="V144" s="21">
        <v>614</v>
      </c>
      <c r="W144" s="21">
        <v>510</v>
      </c>
      <c r="X144" s="16">
        <f t="shared" si="10"/>
        <v>527.73</v>
      </c>
      <c r="Y144" s="16">
        <f t="shared" si="11"/>
        <v>2990.4700000000003</v>
      </c>
    </row>
    <row r="145" spans="1:25" ht="15.75" customHeight="1">
      <c r="A145" s="4">
        <v>164</v>
      </c>
      <c r="B145" s="4">
        <v>50207</v>
      </c>
      <c r="C145" s="4" t="s">
        <v>221</v>
      </c>
      <c r="D145" t="s">
        <v>221</v>
      </c>
      <c r="E145">
        <v>6647</v>
      </c>
      <c r="F145" s="11" t="str">
        <f t="shared" si="12"/>
        <v>Match</v>
      </c>
      <c r="G145" s="11" t="str">
        <f t="shared" si="13"/>
        <v>Not Match</v>
      </c>
      <c r="H145" s="4" t="s">
        <v>24</v>
      </c>
      <c r="I145" s="4">
        <v>5</v>
      </c>
      <c r="J145" s="4" t="str">
        <f t="array" ref="J145">INDEX(Sheet1!$F$2:$F$876,MATCH($I145,Sheet1!$E$2:$E$7876,0))</f>
        <v>PG-MBA</v>
      </c>
      <c r="K145" s="4" t="s">
        <v>177</v>
      </c>
      <c r="L145" s="20" t="s">
        <v>198</v>
      </c>
      <c r="M145" s="4" t="str">
        <f t="array" ref="M145">INDEX(Sheet1!$I$2:$I$876,MATCH(TRIM($L145),TRIM(Sheet1!$H$2:$H$880),0))</f>
        <v>PG0502</v>
      </c>
      <c r="N145" s="4" t="s">
        <v>199</v>
      </c>
      <c r="P145" s="4" t="b">
        <v>0</v>
      </c>
      <c r="Q145" s="4" t="s">
        <v>29</v>
      </c>
      <c r="R145" s="4" t="s">
        <v>30</v>
      </c>
      <c r="S145" s="4">
        <v>5</v>
      </c>
      <c r="T145" s="14">
        <v>21178</v>
      </c>
      <c r="U145" s="14">
        <f t="shared" si="14"/>
        <v>4235.6000000000004</v>
      </c>
      <c r="V145" s="21">
        <v>739</v>
      </c>
      <c r="W145" s="21">
        <v>614</v>
      </c>
      <c r="X145" s="16">
        <f t="shared" si="10"/>
        <v>635.34</v>
      </c>
      <c r="Y145" s="16">
        <f t="shared" si="11"/>
        <v>3600.26</v>
      </c>
    </row>
    <row r="146" spans="1:25" ht="15.75" customHeight="1">
      <c r="A146" s="4">
        <v>149</v>
      </c>
      <c r="B146" s="4">
        <v>50409</v>
      </c>
      <c r="C146" s="4" t="s">
        <v>222</v>
      </c>
      <c r="D146" t="s">
        <v>222</v>
      </c>
      <c r="E146">
        <v>11191</v>
      </c>
      <c r="F146" s="11" t="str">
        <f t="shared" si="12"/>
        <v>Match</v>
      </c>
      <c r="G146" s="11" t="str">
        <f t="shared" si="13"/>
        <v>Not Match</v>
      </c>
      <c r="H146" s="4" t="s">
        <v>24</v>
      </c>
      <c r="I146" s="4">
        <v>5</v>
      </c>
      <c r="J146" s="4" t="str">
        <f t="array" ref="J146">INDEX(Sheet1!$F$2:$F$876,MATCH($I146,Sheet1!$E$2:$E$7876,0))</f>
        <v>PG-MBA</v>
      </c>
      <c r="K146" s="4" t="s">
        <v>177</v>
      </c>
      <c r="L146" s="20" t="s">
        <v>184</v>
      </c>
      <c r="M146" s="4" t="str">
        <f t="array" ref="M146">INDEX(Sheet1!$I$2:$I$876,MATCH(TRIM($L146),TRIM(Sheet1!$H$2:$H$880),0))</f>
        <v>PG0504</v>
      </c>
      <c r="N146" s="4" t="s">
        <v>185</v>
      </c>
      <c r="P146" s="4" t="b">
        <v>0</v>
      </c>
      <c r="Q146" s="4" t="s">
        <v>29</v>
      </c>
      <c r="R146" s="4" t="s">
        <v>30</v>
      </c>
      <c r="S146" s="4">
        <v>5</v>
      </c>
      <c r="T146" s="14">
        <v>25803</v>
      </c>
      <c r="U146" s="14">
        <f t="shared" si="14"/>
        <v>5160.6000000000004</v>
      </c>
      <c r="V146" s="21">
        <v>836</v>
      </c>
      <c r="W146" s="21">
        <v>748</v>
      </c>
      <c r="X146" s="16">
        <f t="shared" si="10"/>
        <v>774.08999999999992</v>
      </c>
      <c r="Y146" s="16">
        <f t="shared" si="11"/>
        <v>4386.51</v>
      </c>
    </row>
    <row r="147" spans="1:25" ht="15.75" customHeight="1">
      <c r="A147" s="4">
        <v>165</v>
      </c>
      <c r="B147" s="4">
        <v>50208</v>
      </c>
      <c r="C147" s="4" t="s">
        <v>223</v>
      </c>
      <c r="D147" t="s">
        <v>223</v>
      </c>
      <c r="E147">
        <v>5900</v>
      </c>
      <c r="F147" s="11" t="str">
        <f t="shared" si="12"/>
        <v>Match</v>
      </c>
      <c r="G147" s="11" t="str">
        <f t="shared" si="13"/>
        <v>Not Match</v>
      </c>
      <c r="H147" s="4" t="s">
        <v>24</v>
      </c>
      <c r="I147" s="4">
        <v>5</v>
      </c>
      <c r="J147" s="4" t="str">
        <f t="array" ref="J147">INDEX(Sheet1!$F$2:$F$876,MATCH($I147,Sheet1!$E$2:$E$7876,0))</f>
        <v>PG-MBA</v>
      </c>
      <c r="K147" s="4" t="s">
        <v>177</v>
      </c>
      <c r="L147" s="20" t="s">
        <v>198</v>
      </c>
      <c r="M147" s="4" t="str">
        <f t="array" ref="M147">INDEX(Sheet1!$I$2:$I$876,MATCH(TRIM($L147),TRIM(Sheet1!$H$2:$H$880),0))</f>
        <v>PG0502</v>
      </c>
      <c r="N147" s="4" t="s">
        <v>199</v>
      </c>
      <c r="O147" s="4" t="s">
        <v>32</v>
      </c>
      <c r="P147" s="4" t="b">
        <v>1</v>
      </c>
      <c r="Q147" s="4" t="s">
        <v>29</v>
      </c>
      <c r="R147" s="4" t="s">
        <v>30</v>
      </c>
      <c r="S147" s="4">
        <v>5</v>
      </c>
      <c r="T147" s="14">
        <v>15994</v>
      </c>
      <c r="U147" s="14">
        <f t="shared" si="14"/>
        <v>3198.8</v>
      </c>
      <c r="V147" s="21">
        <v>518</v>
      </c>
      <c r="W147" s="21">
        <v>464</v>
      </c>
      <c r="X147" s="16">
        <f t="shared" si="10"/>
        <v>479.82</v>
      </c>
      <c r="Y147" s="16">
        <f t="shared" si="11"/>
        <v>2718.98</v>
      </c>
    </row>
    <row r="148" spans="1:25" ht="15.75" customHeight="1">
      <c r="A148" s="4">
        <v>812</v>
      </c>
      <c r="B148" s="4">
        <v>50309</v>
      </c>
      <c r="C148" s="4" t="s">
        <v>224</v>
      </c>
      <c r="D148" t="s">
        <v>224</v>
      </c>
      <c r="E148">
        <v>5272</v>
      </c>
      <c r="F148" s="11" t="str">
        <f t="shared" si="12"/>
        <v>Match</v>
      </c>
      <c r="G148" s="11" t="str">
        <f t="shared" si="13"/>
        <v>Not Match</v>
      </c>
      <c r="H148" s="4" t="s">
        <v>24</v>
      </c>
      <c r="I148" s="4">
        <v>5</v>
      </c>
      <c r="J148" s="4" t="str">
        <f t="array" ref="J148">INDEX(Sheet1!$F$2:$F$876,MATCH($I148,Sheet1!$E$2:$E$7876,0))</f>
        <v>PG-MBA</v>
      </c>
      <c r="K148" s="4" t="s">
        <v>177</v>
      </c>
      <c r="L148" s="20" t="s">
        <v>187</v>
      </c>
      <c r="M148" s="4" t="str">
        <f t="array" ref="M148">INDEX(Sheet1!$I$2:$I$876,MATCH(TRIM($L148),TRIM(Sheet1!$H$2:$H$880),0))</f>
        <v>PG0503</v>
      </c>
      <c r="N148" s="4" t="s">
        <v>188</v>
      </c>
      <c r="P148" s="4" t="b">
        <v>0</v>
      </c>
      <c r="Q148" s="4" t="s">
        <v>29</v>
      </c>
      <c r="R148" s="4" t="s">
        <v>30</v>
      </c>
      <c r="S148" s="4">
        <v>5</v>
      </c>
      <c r="T148" s="14">
        <v>6660</v>
      </c>
      <c r="U148" s="14">
        <f t="shared" si="14"/>
        <v>1332</v>
      </c>
      <c r="V148" s="21">
        <v>216</v>
      </c>
      <c r="W148" s="21">
        <v>193</v>
      </c>
      <c r="X148" s="16">
        <f t="shared" si="10"/>
        <v>199.79999999999998</v>
      </c>
      <c r="Y148" s="16">
        <f t="shared" si="11"/>
        <v>1132.2</v>
      </c>
    </row>
    <row r="149" spans="1:25" ht="15.75" customHeight="1">
      <c r="A149" s="4">
        <v>139</v>
      </c>
      <c r="B149" s="4">
        <v>50115</v>
      </c>
      <c r="C149" s="4" t="s">
        <v>225</v>
      </c>
      <c r="D149" t="s">
        <v>225</v>
      </c>
      <c r="E149">
        <v>4512</v>
      </c>
      <c r="F149" s="11" t="str">
        <f t="shared" si="12"/>
        <v>Match</v>
      </c>
      <c r="G149" s="11" t="str">
        <f t="shared" si="13"/>
        <v>Not Match</v>
      </c>
      <c r="H149" s="4" t="s">
        <v>24</v>
      </c>
      <c r="I149" s="4">
        <v>5</v>
      </c>
      <c r="J149" s="4" t="str">
        <f t="array" ref="J149">INDEX(Sheet1!$F$2:$F$876,MATCH($I149,Sheet1!$E$2:$E$7876,0))</f>
        <v>PG-MBA</v>
      </c>
      <c r="K149" s="4" t="s">
        <v>177</v>
      </c>
      <c r="L149" s="20" t="s">
        <v>178</v>
      </c>
      <c r="M149" s="4" t="str">
        <f t="array" ref="M149">INDEX(Sheet1!$I$2:$I$876,MATCH(TRIM($L149),TRIM(Sheet1!$H$2:$H$880),0))</f>
        <v>PG0501</v>
      </c>
      <c r="N149" s="4" t="s">
        <v>179</v>
      </c>
      <c r="O149" s="4" t="s">
        <v>44</v>
      </c>
      <c r="P149" s="4" t="b">
        <v>1</v>
      </c>
      <c r="Q149" s="4" t="s">
        <v>29</v>
      </c>
      <c r="R149" s="4" t="s">
        <v>30</v>
      </c>
      <c r="S149" s="4">
        <v>5</v>
      </c>
      <c r="T149" s="14"/>
      <c r="U149" s="14">
        <f t="shared" si="14"/>
        <v>0</v>
      </c>
      <c r="V149" s="21"/>
      <c r="W149" s="21"/>
      <c r="X149" s="16">
        <f t="shared" si="10"/>
        <v>0</v>
      </c>
      <c r="Y149" s="16">
        <f t="shared" si="11"/>
        <v>0</v>
      </c>
    </row>
    <row r="150" spans="1:25" ht="15.75" customHeight="1">
      <c r="A150" s="4">
        <v>140</v>
      </c>
      <c r="B150" s="4">
        <v>50116</v>
      </c>
      <c r="C150" s="4" t="s">
        <v>226</v>
      </c>
      <c r="D150" t="s">
        <v>226</v>
      </c>
      <c r="E150">
        <v>6850</v>
      </c>
      <c r="F150" s="11" t="str">
        <f t="shared" si="12"/>
        <v>Match</v>
      </c>
      <c r="G150" s="11" t="str">
        <f t="shared" si="13"/>
        <v>Not Match</v>
      </c>
      <c r="H150" s="4" t="s">
        <v>24</v>
      </c>
      <c r="I150" s="4">
        <v>5</v>
      </c>
      <c r="J150" s="4" t="str">
        <f t="array" ref="J150">INDEX(Sheet1!$F$2:$F$876,MATCH($I150,Sheet1!$E$2:$E$7876,0))</f>
        <v>PG-MBA</v>
      </c>
      <c r="K150" s="4" t="s">
        <v>177</v>
      </c>
      <c r="L150" s="20" t="s">
        <v>178</v>
      </c>
      <c r="M150" s="4" t="str">
        <f t="array" ref="M150">INDEX(Sheet1!$I$2:$I$876,MATCH(TRIM($L150),TRIM(Sheet1!$H$2:$H$880),0))</f>
        <v>PG0501</v>
      </c>
      <c r="N150" s="4" t="s">
        <v>179</v>
      </c>
      <c r="O150" s="4" t="s">
        <v>180</v>
      </c>
      <c r="P150" s="4" t="b">
        <v>1</v>
      </c>
      <c r="Q150" s="4" t="s">
        <v>29</v>
      </c>
      <c r="R150" s="4" t="s">
        <v>30</v>
      </c>
      <c r="S150" s="4">
        <v>5</v>
      </c>
      <c r="T150" s="14"/>
      <c r="U150" s="14">
        <f t="shared" si="14"/>
        <v>0</v>
      </c>
      <c r="V150" s="21"/>
      <c r="W150" s="21"/>
      <c r="X150" s="16">
        <f t="shared" si="10"/>
        <v>0</v>
      </c>
      <c r="Y150" s="16">
        <f t="shared" si="11"/>
        <v>0</v>
      </c>
    </row>
    <row r="151" spans="1:25" ht="15.75" customHeight="1">
      <c r="A151" s="4">
        <v>150</v>
      </c>
      <c r="B151" s="4">
        <v>50410</v>
      </c>
      <c r="C151" s="4" t="s">
        <v>227</v>
      </c>
      <c r="D151" t="s">
        <v>227</v>
      </c>
      <c r="E151">
        <v>4693</v>
      </c>
      <c r="F151" s="11" t="str">
        <f t="shared" si="12"/>
        <v>Match</v>
      </c>
      <c r="G151" s="11" t="str">
        <f t="shared" si="13"/>
        <v>Not Match</v>
      </c>
      <c r="H151" s="4" t="s">
        <v>24</v>
      </c>
      <c r="I151" s="4">
        <v>5</v>
      </c>
      <c r="J151" s="4" t="str">
        <f t="array" ref="J151">INDEX(Sheet1!$F$2:$F$876,MATCH($I151,Sheet1!$E$2:$E$7876,0))</f>
        <v>PG-MBA</v>
      </c>
      <c r="K151" s="4" t="s">
        <v>177</v>
      </c>
      <c r="L151" s="20" t="s">
        <v>184</v>
      </c>
      <c r="M151" s="4" t="str">
        <f t="array" ref="M151">INDEX(Sheet1!$I$2:$I$876,MATCH(TRIM($L151),TRIM(Sheet1!$H$2:$H$880),0))</f>
        <v>PG0504</v>
      </c>
      <c r="N151" s="4" t="s">
        <v>185</v>
      </c>
      <c r="O151" s="4" t="s">
        <v>44</v>
      </c>
      <c r="P151" s="4" t="b">
        <v>1</v>
      </c>
      <c r="Q151" s="4" t="s">
        <v>29</v>
      </c>
      <c r="R151" s="4" t="s">
        <v>30</v>
      </c>
      <c r="S151" s="4">
        <v>5</v>
      </c>
      <c r="T151" s="14">
        <v>15053</v>
      </c>
      <c r="U151" s="14">
        <f t="shared" si="14"/>
        <v>3010.6000000000004</v>
      </c>
      <c r="V151" s="21">
        <v>445</v>
      </c>
      <c r="W151" s="21">
        <v>437</v>
      </c>
      <c r="X151" s="16">
        <f t="shared" si="10"/>
        <v>451.59</v>
      </c>
      <c r="Y151" s="16">
        <f t="shared" si="11"/>
        <v>2559.0100000000002</v>
      </c>
    </row>
    <row r="152" spans="1:25" ht="15.75" customHeight="1">
      <c r="A152" s="4">
        <v>156</v>
      </c>
      <c r="B152" s="4">
        <v>50307</v>
      </c>
      <c r="C152" s="4" t="s">
        <v>228</v>
      </c>
      <c r="D152" t="s">
        <v>228</v>
      </c>
      <c r="E152">
        <v>10850</v>
      </c>
      <c r="F152" s="11" t="str">
        <f t="shared" si="12"/>
        <v>Match</v>
      </c>
      <c r="G152" s="11" t="str">
        <f t="shared" si="13"/>
        <v>Not Match</v>
      </c>
      <c r="H152" s="4" t="s">
        <v>24</v>
      </c>
      <c r="I152" s="4">
        <v>5</v>
      </c>
      <c r="J152" s="4" t="str">
        <f t="array" ref="J152">INDEX(Sheet1!$F$2:$F$876,MATCH($I152,Sheet1!$E$2:$E$7876,0))</f>
        <v>PG-MBA</v>
      </c>
      <c r="K152" s="4" t="s">
        <v>177</v>
      </c>
      <c r="L152" s="20" t="s">
        <v>187</v>
      </c>
      <c r="M152" s="4" t="str">
        <f t="array" ref="M152">INDEX(Sheet1!$I$2:$I$876,MATCH(TRIM($L152),TRIM(Sheet1!$H$2:$H$880),0))</f>
        <v>PG0503</v>
      </c>
      <c r="N152" s="4" t="s">
        <v>188</v>
      </c>
      <c r="O152" s="4" t="s">
        <v>44</v>
      </c>
      <c r="P152" s="4" t="b">
        <v>1</v>
      </c>
      <c r="Q152" s="4" t="s">
        <v>29</v>
      </c>
      <c r="R152" s="4" t="s">
        <v>30</v>
      </c>
      <c r="S152" s="4">
        <v>5</v>
      </c>
      <c r="T152" s="14"/>
      <c r="U152" s="14">
        <f t="shared" si="14"/>
        <v>0</v>
      </c>
      <c r="V152" s="21"/>
      <c r="W152" s="21"/>
      <c r="X152" s="16">
        <f t="shared" si="10"/>
        <v>0</v>
      </c>
      <c r="Y152" s="16">
        <f t="shared" si="11"/>
        <v>0</v>
      </c>
    </row>
    <row r="153" spans="1:25" ht="15.75" customHeight="1">
      <c r="A153" s="4">
        <v>157</v>
      </c>
      <c r="B153" s="4">
        <v>50308</v>
      </c>
      <c r="C153" s="4" t="s">
        <v>229</v>
      </c>
      <c r="D153" t="s">
        <v>229</v>
      </c>
      <c r="E153">
        <v>8197</v>
      </c>
      <c r="F153" s="11" t="str">
        <f t="shared" si="12"/>
        <v>Match</v>
      </c>
      <c r="G153" s="11" t="str">
        <f t="shared" si="13"/>
        <v>Not Match</v>
      </c>
      <c r="H153" s="4" t="s">
        <v>24</v>
      </c>
      <c r="I153" s="4">
        <v>5</v>
      </c>
      <c r="J153" s="4" t="str">
        <f t="array" ref="J153">INDEX(Sheet1!$F$2:$F$876,MATCH($I153,Sheet1!$E$2:$E$7876,0))</f>
        <v>PG-MBA</v>
      </c>
      <c r="K153" s="4" t="s">
        <v>177</v>
      </c>
      <c r="L153" s="20" t="s">
        <v>187</v>
      </c>
      <c r="M153" s="4" t="str">
        <f t="array" ref="M153">INDEX(Sheet1!$I$2:$I$876,MATCH(TRIM($L153),TRIM(Sheet1!$H$2:$H$880),0))</f>
        <v>PG0503</v>
      </c>
      <c r="N153" s="4" t="s">
        <v>188</v>
      </c>
      <c r="O153" s="4" t="s">
        <v>32</v>
      </c>
      <c r="P153" s="4" t="b">
        <v>1</v>
      </c>
      <c r="Q153" s="4" t="s">
        <v>29</v>
      </c>
      <c r="R153" s="4" t="s">
        <v>30</v>
      </c>
      <c r="S153" s="4">
        <v>5</v>
      </c>
      <c r="T153" s="14">
        <v>2044</v>
      </c>
      <c r="U153" s="14">
        <f t="shared" si="14"/>
        <v>408.8</v>
      </c>
      <c r="V153" s="21">
        <v>64</v>
      </c>
      <c r="W153" s="21">
        <v>59</v>
      </c>
      <c r="X153" s="16">
        <f t="shared" si="10"/>
        <v>61.32</v>
      </c>
      <c r="Y153" s="16">
        <f t="shared" si="11"/>
        <v>347.48</v>
      </c>
    </row>
    <row r="154" spans="1:25" ht="15.75" customHeight="1">
      <c r="A154" s="4">
        <v>785</v>
      </c>
      <c r="B154" s="4">
        <v>40104</v>
      </c>
      <c r="C154" s="4" t="s">
        <v>230</v>
      </c>
      <c r="D154" t="s">
        <v>230</v>
      </c>
      <c r="E154">
        <v>18306</v>
      </c>
      <c r="F154" s="11" t="str">
        <f t="shared" si="12"/>
        <v>Match</v>
      </c>
      <c r="G154" s="11" t="str">
        <f t="shared" si="13"/>
        <v>Not Match</v>
      </c>
      <c r="H154" s="4" t="s">
        <v>24</v>
      </c>
      <c r="I154" s="4">
        <v>4</v>
      </c>
      <c r="J154" s="4" t="str">
        <f t="array" ref="J154">INDEX(Sheet1!$F$2:$F$876,MATCH($I154,Sheet1!$E$2:$E$7876,0))</f>
        <v>PG-NCD</v>
      </c>
      <c r="K154" s="4" t="s">
        <v>231</v>
      </c>
      <c r="L154" s="20" t="s">
        <v>232</v>
      </c>
      <c r="M154" s="4">
        <f t="array" ref="M154">INDEX(Sheet1!$I$2:$I$876,MATCH(TRIM($L154),TRIM(Sheet1!$H$2:$H$880),0))</f>
        <v>0</v>
      </c>
      <c r="N154" s="4" t="s">
        <v>233</v>
      </c>
      <c r="P154" s="4" t="b">
        <v>0</v>
      </c>
      <c r="Q154" s="4" t="s">
        <v>29</v>
      </c>
      <c r="R154" s="4" t="s">
        <v>30</v>
      </c>
      <c r="S154" s="4">
        <v>4</v>
      </c>
      <c r="T154" s="14">
        <v>16119</v>
      </c>
      <c r="U154" s="14">
        <f t="shared" si="14"/>
        <v>3223.8</v>
      </c>
      <c r="V154" s="21">
        <v>609</v>
      </c>
      <c r="W154" s="21">
        <v>467</v>
      </c>
      <c r="X154" s="16">
        <f t="shared" si="10"/>
        <v>483.57</v>
      </c>
      <c r="Y154" s="16">
        <f t="shared" si="11"/>
        <v>2740.23</v>
      </c>
    </row>
    <row r="155" spans="1:25" ht="15.75" customHeight="1">
      <c r="A155" s="4">
        <v>786</v>
      </c>
      <c r="B155" s="4">
        <v>40105</v>
      </c>
      <c r="C155" s="4" t="s">
        <v>234</v>
      </c>
      <c r="D155" t="s">
        <v>234</v>
      </c>
      <c r="E155">
        <v>15053</v>
      </c>
      <c r="F155" s="11" t="str">
        <f t="shared" si="12"/>
        <v>Match</v>
      </c>
      <c r="G155" s="11" t="str">
        <f t="shared" si="13"/>
        <v>Not Match</v>
      </c>
      <c r="H155" s="4" t="s">
        <v>24</v>
      </c>
      <c r="I155" s="4">
        <v>4</v>
      </c>
      <c r="J155" s="4" t="str">
        <f t="array" ref="J155">INDEX(Sheet1!$F$2:$F$876,MATCH($I155,Sheet1!$E$2:$E$7876,0))</f>
        <v>PG-NCD</v>
      </c>
      <c r="K155" s="4" t="s">
        <v>231</v>
      </c>
      <c r="L155" s="20" t="s">
        <v>232</v>
      </c>
      <c r="M155" s="4">
        <f t="array" ref="M155">INDEX(Sheet1!$I$2:$I$876,MATCH(TRIM($L155),TRIM(Sheet1!$H$2:$H$880),0))</f>
        <v>0</v>
      </c>
      <c r="N155" s="4" t="s">
        <v>233</v>
      </c>
      <c r="O155" s="4" t="s">
        <v>235</v>
      </c>
      <c r="P155" s="4" t="b">
        <v>1</v>
      </c>
      <c r="Q155" s="4" t="s">
        <v>29</v>
      </c>
      <c r="R155" s="4" t="s">
        <v>30</v>
      </c>
      <c r="S155" s="4">
        <v>4</v>
      </c>
      <c r="T155" s="14">
        <v>11601</v>
      </c>
      <c r="U155" s="14">
        <f t="shared" si="14"/>
        <v>2320.2000000000003</v>
      </c>
      <c r="V155" s="21">
        <v>438</v>
      </c>
      <c r="W155" s="21">
        <v>336</v>
      </c>
      <c r="X155" s="16">
        <f t="shared" si="10"/>
        <v>348.03</v>
      </c>
      <c r="Y155" s="16">
        <f t="shared" si="11"/>
        <v>1972.1700000000003</v>
      </c>
    </row>
    <row r="156" spans="1:25" ht="15.75" customHeight="1">
      <c r="A156" s="4">
        <v>11341</v>
      </c>
      <c r="B156" s="4">
        <v>40210</v>
      </c>
      <c r="C156" s="4" t="s">
        <v>236</v>
      </c>
      <c r="D156" t="s">
        <v>236</v>
      </c>
      <c r="E156">
        <v>12641</v>
      </c>
      <c r="F156" s="11" t="str">
        <f t="shared" si="12"/>
        <v>Match</v>
      </c>
      <c r="G156" s="11" t="str">
        <f t="shared" si="13"/>
        <v>Not Match</v>
      </c>
      <c r="H156" s="4" t="s">
        <v>24</v>
      </c>
      <c r="I156" s="4">
        <v>4</v>
      </c>
      <c r="J156" s="4" t="str">
        <f t="array" ref="J156">INDEX(Sheet1!$F$2:$F$876,MATCH($I156,Sheet1!$E$2:$E$7876,0))</f>
        <v>PG-NCD</v>
      </c>
      <c r="K156" s="4" t="s">
        <v>231</v>
      </c>
      <c r="L156" s="20" t="s">
        <v>237</v>
      </c>
      <c r="M156" s="4">
        <f t="array" ref="M156">INDEX(Sheet1!$I$2:$I$876,MATCH(TRIM($L156),TRIM(Sheet1!$H$2:$H$880),0))</f>
        <v>0</v>
      </c>
      <c r="N156" s="4" t="s">
        <v>238</v>
      </c>
      <c r="O156" s="4" t="s">
        <v>180</v>
      </c>
      <c r="P156" s="4" t="b">
        <v>1</v>
      </c>
      <c r="Q156" s="4" t="s">
        <v>29</v>
      </c>
      <c r="R156" s="4" t="s">
        <v>30</v>
      </c>
      <c r="S156" s="4">
        <v>4</v>
      </c>
      <c r="T156" s="14">
        <v>9943</v>
      </c>
      <c r="U156" s="14">
        <f t="shared" si="14"/>
        <v>1988.6000000000001</v>
      </c>
      <c r="V156" s="21">
        <v>375</v>
      </c>
      <c r="W156" s="21">
        <v>288</v>
      </c>
      <c r="X156" s="16">
        <f t="shared" si="10"/>
        <v>298.28999999999996</v>
      </c>
      <c r="Y156" s="16">
        <f t="shared" si="11"/>
        <v>1690.3100000000002</v>
      </c>
    </row>
    <row r="157" spans="1:25" ht="15.75" customHeight="1">
      <c r="A157" s="4">
        <v>787</v>
      </c>
      <c r="B157" s="4">
        <v>40301</v>
      </c>
      <c r="C157" s="4" t="s">
        <v>239</v>
      </c>
      <c r="D157" t="s">
        <v>239</v>
      </c>
      <c r="E157">
        <v>26768</v>
      </c>
      <c r="F157" s="11" t="str">
        <f t="shared" si="12"/>
        <v>Match</v>
      </c>
      <c r="G157" s="11" t="str">
        <f t="shared" si="13"/>
        <v>Not Match</v>
      </c>
      <c r="H157" s="4" t="s">
        <v>24</v>
      </c>
      <c r="I157" s="4">
        <v>4</v>
      </c>
      <c r="J157" s="4" t="str">
        <f t="array" ref="J157">INDEX(Sheet1!$F$2:$F$876,MATCH($I157,Sheet1!$E$2:$E$7876,0))</f>
        <v>PG-NCD</v>
      </c>
      <c r="K157" s="4" t="s">
        <v>231</v>
      </c>
      <c r="L157" s="20" t="s">
        <v>240</v>
      </c>
      <c r="M157" s="4">
        <f t="array" ref="M157">INDEX(Sheet1!$I$2:$I$876,MATCH(TRIM($L157),TRIM(Sheet1!$H$2:$H$880),0))</f>
        <v>0</v>
      </c>
      <c r="N157" s="4" t="s">
        <v>241</v>
      </c>
      <c r="P157" s="4" t="b">
        <v>0</v>
      </c>
      <c r="Q157" s="4" t="s">
        <v>29</v>
      </c>
      <c r="R157" s="4" t="s">
        <v>30</v>
      </c>
      <c r="S157" s="4">
        <v>4</v>
      </c>
      <c r="T157" s="14">
        <v>13371</v>
      </c>
      <c r="U157" s="14">
        <f t="shared" si="14"/>
        <v>2674.2000000000003</v>
      </c>
      <c r="V157" s="21">
        <v>507</v>
      </c>
      <c r="W157" s="21">
        <v>388</v>
      </c>
      <c r="X157" s="16">
        <f t="shared" si="10"/>
        <v>401.13</v>
      </c>
      <c r="Y157" s="16">
        <f t="shared" si="11"/>
        <v>2273.0700000000002</v>
      </c>
    </row>
    <row r="158" spans="1:25" ht="15.75" customHeight="1">
      <c r="A158" s="4">
        <v>788</v>
      </c>
      <c r="B158" s="4">
        <v>40110</v>
      </c>
      <c r="C158" s="4" t="s">
        <v>242</v>
      </c>
      <c r="D158" t="s">
        <v>242</v>
      </c>
      <c r="E158">
        <v>23770</v>
      </c>
      <c r="F158" s="11" t="str">
        <f t="shared" si="12"/>
        <v>Match</v>
      </c>
      <c r="G158" s="11" t="str">
        <f t="shared" si="13"/>
        <v>Not Match</v>
      </c>
      <c r="H158" s="4" t="s">
        <v>24</v>
      </c>
      <c r="I158" s="4">
        <v>4</v>
      </c>
      <c r="J158" s="4" t="str">
        <f t="array" ref="J158">INDEX(Sheet1!$F$2:$F$876,MATCH($I158,Sheet1!$E$2:$E$7876,0))</f>
        <v>PG-NCD</v>
      </c>
      <c r="K158" s="4" t="s">
        <v>231</v>
      </c>
      <c r="L158" s="20" t="s">
        <v>232</v>
      </c>
      <c r="M158" s="4">
        <f t="array" ref="M158">INDEX(Sheet1!$I$2:$I$876,MATCH(TRIM($L158),TRIM(Sheet1!$H$2:$H$880),0))</f>
        <v>0</v>
      </c>
      <c r="N158" s="4" t="s">
        <v>233</v>
      </c>
      <c r="P158" s="4" t="b">
        <v>0</v>
      </c>
      <c r="Q158" s="4" t="s">
        <v>29</v>
      </c>
      <c r="R158" s="4" t="s">
        <v>30</v>
      </c>
      <c r="S158" s="4">
        <v>4</v>
      </c>
      <c r="T158" s="14">
        <v>4581</v>
      </c>
      <c r="U158" s="14">
        <f t="shared" si="14"/>
        <v>916.2</v>
      </c>
      <c r="V158" s="21">
        <v>147</v>
      </c>
      <c r="W158" s="21">
        <v>133</v>
      </c>
      <c r="X158" s="16">
        <f t="shared" si="10"/>
        <v>137.43</v>
      </c>
      <c r="Y158" s="16">
        <f t="shared" si="11"/>
        <v>778.77</v>
      </c>
    </row>
    <row r="159" spans="1:25" ht="15.75" customHeight="1">
      <c r="A159" s="4">
        <v>789</v>
      </c>
      <c r="B159" s="4">
        <v>40109</v>
      </c>
      <c r="C159" s="4" t="s">
        <v>243</v>
      </c>
      <c r="D159" t="s">
        <v>243</v>
      </c>
      <c r="E159">
        <v>23770</v>
      </c>
      <c r="F159" s="11" t="str">
        <f t="shared" si="12"/>
        <v>Match</v>
      </c>
      <c r="G159" s="11" t="str">
        <f t="shared" si="13"/>
        <v>Not Match</v>
      </c>
      <c r="H159" s="4" t="s">
        <v>24</v>
      </c>
      <c r="I159" s="4">
        <v>4</v>
      </c>
      <c r="J159" s="4" t="str">
        <f t="array" ref="J159">INDEX(Sheet1!$F$2:$F$876,MATCH($I159,Sheet1!$E$2:$E$7876,0))</f>
        <v>PG-NCD</v>
      </c>
      <c r="K159" s="4" t="s">
        <v>231</v>
      </c>
      <c r="L159" s="20" t="s">
        <v>232</v>
      </c>
      <c r="M159" s="4">
        <f t="array" ref="M159">INDEX(Sheet1!$I$2:$I$876,MATCH(TRIM($L159),TRIM(Sheet1!$H$2:$H$880),0))</f>
        <v>0</v>
      </c>
      <c r="N159" s="4" t="s">
        <v>233</v>
      </c>
      <c r="P159" s="4" t="b">
        <v>0</v>
      </c>
      <c r="Q159" s="4" t="s">
        <v>29</v>
      </c>
      <c r="R159" s="4" t="s">
        <v>30</v>
      </c>
      <c r="S159" s="4">
        <v>4</v>
      </c>
      <c r="T159" s="14">
        <v>4111</v>
      </c>
      <c r="U159" s="14">
        <f t="shared" si="14"/>
        <v>822.2</v>
      </c>
      <c r="V159" s="21">
        <v>132</v>
      </c>
      <c r="W159" s="21">
        <v>119</v>
      </c>
      <c r="X159" s="16">
        <f t="shared" si="10"/>
        <v>123.33</v>
      </c>
      <c r="Y159" s="16">
        <f t="shared" si="11"/>
        <v>698.87</v>
      </c>
    </row>
    <row r="160" spans="1:25" ht="15.75" customHeight="1">
      <c r="A160" s="4">
        <v>790</v>
      </c>
      <c r="B160" s="4">
        <v>40201</v>
      </c>
      <c r="C160" s="4" t="s">
        <v>244</v>
      </c>
      <c r="D160" t="s">
        <v>244</v>
      </c>
      <c r="E160">
        <v>29342</v>
      </c>
      <c r="F160" s="11" t="str">
        <f t="shared" si="12"/>
        <v>Match</v>
      </c>
      <c r="G160" s="11" t="str">
        <f t="shared" si="13"/>
        <v>Not Match</v>
      </c>
      <c r="H160" s="4" t="s">
        <v>24</v>
      </c>
      <c r="I160" s="4">
        <v>4</v>
      </c>
      <c r="J160" s="4" t="str">
        <f t="array" ref="J160">INDEX(Sheet1!$F$2:$F$876,MATCH($I160,Sheet1!$E$2:$E$7876,0))</f>
        <v>PG-NCD</v>
      </c>
      <c r="K160" s="4" t="s">
        <v>231</v>
      </c>
      <c r="L160" s="20" t="s">
        <v>237</v>
      </c>
      <c r="M160" s="4">
        <f t="array" ref="M160">INDEX(Sheet1!$I$2:$I$876,MATCH(TRIM($L160),TRIM(Sheet1!$H$2:$H$880),0))</f>
        <v>0</v>
      </c>
      <c r="N160" s="4" t="s">
        <v>238</v>
      </c>
      <c r="P160" s="4" t="b">
        <v>0</v>
      </c>
      <c r="Q160" s="4" t="s">
        <v>29</v>
      </c>
      <c r="R160" s="4" t="s">
        <v>63</v>
      </c>
      <c r="S160" s="4">
        <v>4</v>
      </c>
      <c r="T160" s="14">
        <v>10071</v>
      </c>
      <c r="U160" s="14">
        <f t="shared" si="14"/>
        <v>2014.2</v>
      </c>
      <c r="V160" s="21">
        <v>336</v>
      </c>
      <c r="W160" s="21">
        <v>292</v>
      </c>
      <c r="X160" s="16">
        <f t="shared" si="10"/>
        <v>302.13</v>
      </c>
      <c r="Y160" s="16">
        <f t="shared" si="11"/>
        <v>1712.0700000000002</v>
      </c>
    </row>
    <row r="161" spans="1:25" ht="15.75" customHeight="1">
      <c r="A161" s="4">
        <v>791</v>
      </c>
      <c r="B161" s="4">
        <v>40102</v>
      </c>
      <c r="C161" s="4" t="s">
        <v>245</v>
      </c>
      <c r="D161" t="s">
        <v>245</v>
      </c>
      <c r="E161">
        <v>18306</v>
      </c>
      <c r="F161" s="11" t="str">
        <f t="shared" si="12"/>
        <v>Match</v>
      </c>
      <c r="G161" s="11" t="str">
        <f t="shared" si="13"/>
        <v>Not Match</v>
      </c>
      <c r="H161" s="4" t="s">
        <v>24</v>
      </c>
      <c r="I161" s="4">
        <v>4</v>
      </c>
      <c r="J161" s="4" t="str">
        <f t="array" ref="J161">INDEX(Sheet1!$F$2:$F$876,MATCH($I161,Sheet1!$E$2:$E$7876,0))</f>
        <v>PG-NCD</v>
      </c>
      <c r="K161" s="4" t="s">
        <v>231</v>
      </c>
      <c r="L161" s="20" t="s">
        <v>232</v>
      </c>
      <c r="M161" s="4">
        <f t="array" ref="M161">INDEX(Sheet1!$I$2:$I$876,MATCH(TRIM($L161),TRIM(Sheet1!$H$2:$H$880),0))</f>
        <v>0</v>
      </c>
      <c r="N161" s="4" t="s">
        <v>233</v>
      </c>
      <c r="P161" s="4" t="b">
        <v>0</v>
      </c>
      <c r="Q161" s="4" t="s">
        <v>29</v>
      </c>
      <c r="R161" s="4" t="s">
        <v>30</v>
      </c>
      <c r="S161" s="4">
        <v>4</v>
      </c>
      <c r="T161" s="14">
        <v>23150</v>
      </c>
      <c r="U161" s="14">
        <f t="shared" si="14"/>
        <v>4630</v>
      </c>
      <c r="V161" s="21">
        <v>1631</v>
      </c>
      <c r="W161" s="21">
        <v>1420</v>
      </c>
      <c r="X161" s="16">
        <f t="shared" si="10"/>
        <v>694.5</v>
      </c>
      <c r="Y161" s="16">
        <f t="shared" si="11"/>
        <v>3935.5</v>
      </c>
    </row>
    <row r="162" spans="1:25" ht="15.75" customHeight="1">
      <c r="A162" s="4">
        <v>793</v>
      </c>
      <c r="B162" s="4">
        <v>40106</v>
      </c>
      <c r="C162" s="4" t="s">
        <v>246</v>
      </c>
      <c r="D162" t="s">
        <v>246</v>
      </c>
      <c r="E162">
        <v>15053</v>
      </c>
      <c r="F162" s="11" t="str">
        <f t="shared" si="12"/>
        <v>Match</v>
      </c>
      <c r="G162" s="11" t="str">
        <f t="shared" si="13"/>
        <v>Not Match</v>
      </c>
      <c r="H162" s="4" t="s">
        <v>24</v>
      </c>
      <c r="I162" s="4">
        <v>4</v>
      </c>
      <c r="J162" s="4" t="str">
        <f t="array" ref="J162">INDEX(Sheet1!$F$2:$F$876,MATCH($I162,Sheet1!$E$2:$E$7876,0))</f>
        <v>PG-NCD</v>
      </c>
      <c r="K162" s="4" t="s">
        <v>231</v>
      </c>
      <c r="L162" s="20" t="s">
        <v>232</v>
      </c>
      <c r="M162" s="4">
        <f t="array" ref="M162">INDEX(Sheet1!$I$2:$I$876,MATCH(TRIM($L162),TRIM(Sheet1!$H$2:$H$880),0))</f>
        <v>0</v>
      </c>
      <c r="N162" s="4" t="s">
        <v>233</v>
      </c>
      <c r="P162" s="4" t="b">
        <v>0</v>
      </c>
      <c r="Q162" s="4" t="s">
        <v>29</v>
      </c>
      <c r="R162" s="4" t="s">
        <v>30</v>
      </c>
      <c r="S162" s="4">
        <v>4</v>
      </c>
      <c r="T162" s="14">
        <v>17648</v>
      </c>
      <c r="U162" s="14">
        <f t="shared" si="14"/>
        <v>3529.6000000000004</v>
      </c>
      <c r="V162" s="21">
        <v>538</v>
      </c>
      <c r="W162" s="21">
        <v>512</v>
      </c>
      <c r="X162" s="16">
        <f t="shared" si="10"/>
        <v>529.43999999999994</v>
      </c>
      <c r="Y162" s="16">
        <f t="shared" si="11"/>
        <v>3000.1600000000003</v>
      </c>
    </row>
    <row r="163" spans="1:25" ht="15.75" customHeight="1">
      <c r="A163" s="4">
        <v>794</v>
      </c>
      <c r="B163" s="4">
        <v>40307</v>
      </c>
      <c r="C163" s="4" t="s">
        <v>247</v>
      </c>
      <c r="D163" t="s">
        <v>247</v>
      </c>
      <c r="E163">
        <v>15533</v>
      </c>
      <c r="F163" s="11" t="str">
        <f t="shared" si="12"/>
        <v>Match</v>
      </c>
      <c r="G163" s="11" t="str">
        <f t="shared" si="13"/>
        <v>Not Match</v>
      </c>
      <c r="H163" s="4" t="s">
        <v>24</v>
      </c>
      <c r="I163" s="4">
        <v>4</v>
      </c>
      <c r="J163" s="4" t="str">
        <f t="array" ref="J163">INDEX(Sheet1!$F$2:$F$876,MATCH($I163,Sheet1!$E$2:$E$7876,0))</f>
        <v>PG-NCD</v>
      </c>
      <c r="K163" s="4" t="s">
        <v>231</v>
      </c>
      <c r="L163" s="20" t="s">
        <v>240</v>
      </c>
      <c r="M163" s="4">
        <f t="array" ref="M163">INDEX(Sheet1!$I$2:$I$876,MATCH(TRIM($L163),TRIM(Sheet1!$H$2:$H$880),0))</f>
        <v>0</v>
      </c>
      <c r="N163" s="4" t="s">
        <v>241</v>
      </c>
      <c r="O163" s="4" t="s">
        <v>248</v>
      </c>
      <c r="P163" s="4" t="b">
        <v>1</v>
      </c>
      <c r="Q163" s="4" t="s">
        <v>29</v>
      </c>
      <c r="R163" s="4" t="s">
        <v>30</v>
      </c>
      <c r="S163" s="4">
        <v>4</v>
      </c>
      <c r="T163" s="14">
        <v>9933</v>
      </c>
      <c r="U163" s="14">
        <f t="shared" si="14"/>
        <v>1986.6000000000001</v>
      </c>
      <c r="V163" s="21">
        <v>274</v>
      </c>
      <c r="W163" s="21">
        <v>288</v>
      </c>
      <c r="X163" s="16">
        <f t="shared" si="10"/>
        <v>297.99</v>
      </c>
      <c r="Y163" s="16">
        <f t="shared" si="11"/>
        <v>1688.6100000000001</v>
      </c>
    </row>
    <row r="164" spans="1:25" ht="15.75" customHeight="1">
      <c r="A164" s="4">
        <v>795</v>
      </c>
      <c r="B164" s="4">
        <v>40302</v>
      </c>
      <c r="C164" s="4" t="s">
        <v>249</v>
      </c>
      <c r="D164" t="s">
        <v>249</v>
      </c>
      <c r="E164">
        <v>8894</v>
      </c>
      <c r="F164" s="11" t="str">
        <f t="shared" si="12"/>
        <v>Match</v>
      </c>
      <c r="G164" s="11" t="str">
        <f t="shared" si="13"/>
        <v>Not Match</v>
      </c>
      <c r="H164" s="4" t="s">
        <v>24</v>
      </c>
      <c r="I164" s="4">
        <v>4</v>
      </c>
      <c r="J164" s="4" t="str">
        <f t="array" ref="J164">INDEX(Sheet1!$F$2:$F$876,MATCH($I164,Sheet1!$E$2:$E$7876,0))</f>
        <v>PG-NCD</v>
      </c>
      <c r="K164" s="4" t="s">
        <v>231</v>
      </c>
      <c r="L164" s="20" t="s">
        <v>240</v>
      </c>
      <c r="M164" s="4">
        <f t="array" ref="M164">INDEX(Sheet1!$I$2:$I$876,MATCH(TRIM($L164),TRIM(Sheet1!$H$2:$H$880),0))</f>
        <v>0</v>
      </c>
      <c r="N164" s="4" t="s">
        <v>241</v>
      </c>
      <c r="O164" s="4" t="s">
        <v>248</v>
      </c>
      <c r="P164" s="4" t="b">
        <v>1</v>
      </c>
      <c r="Q164" s="4" t="s">
        <v>29</v>
      </c>
      <c r="R164" s="4" t="s">
        <v>30</v>
      </c>
      <c r="S164" s="4">
        <v>4</v>
      </c>
      <c r="T164" s="14">
        <v>9383</v>
      </c>
      <c r="U164" s="14">
        <f t="shared" si="14"/>
        <v>1876.6000000000001</v>
      </c>
      <c r="V164" s="21">
        <v>283</v>
      </c>
      <c r="W164" s="21">
        <v>272</v>
      </c>
      <c r="X164" s="16">
        <f t="shared" si="10"/>
        <v>281.49</v>
      </c>
      <c r="Y164" s="16">
        <f t="shared" si="11"/>
        <v>1595.1100000000001</v>
      </c>
    </row>
    <row r="165" spans="1:25" ht="15.75" customHeight="1">
      <c r="A165" s="4">
        <v>796</v>
      </c>
      <c r="B165" s="4">
        <v>40303</v>
      </c>
      <c r="C165" s="4" t="s">
        <v>250</v>
      </c>
      <c r="D165" t="s">
        <v>250</v>
      </c>
      <c r="E165">
        <v>26768</v>
      </c>
      <c r="F165" s="11" t="str">
        <f t="shared" si="12"/>
        <v>Match</v>
      </c>
      <c r="G165" s="11" t="str">
        <f t="shared" si="13"/>
        <v>Not Match</v>
      </c>
      <c r="H165" s="4" t="s">
        <v>24</v>
      </c>
      <c r="I165" s="4">
        <v>4</v>
      </c>
      <c r="J165" s="4" t="str">
        <f t="array" ref="J165">INDEX(Sheet1!$F$2:$F$876,MATCH($I165,Sheet1!$E$2:$E$7876,0))</f>
        <v>PG-NCD</v>
      </c>
      <c r="K165" s="4" t="s">
        <v>231</v>
      </c>
      <c r="L165" s="20" t="s">
        <v>240</v>
      </c>
      <c r="M165" s="4">
        <f t="array" ref="M165">INDEX(Sheet1!$I$2:$I$876,MATCH(TRIM($L165),TRIM(Sheet1!$H$2:$H$880),0))</f>
        <v>0</v>
      </c>
      <c r="N165" s="4" t="s">
        <v>241</v>
      </c>
      <c r="O165" s="4" t="s">
        <v>235</v>
      </c>
      <c r="P165" s="4" t="b">
        <v>1</v>
      </c>
      <c r="Q165" s="4" t="s">
        <v>29</v>
      </c>
      <c r="R165" s="4" t="s">
        <v>30</v>
      </c>
      <c r="S165" s="4">
        <v>4</v>
      </c>
      <c r="T165" s="14">
        <v>14005</v>
      </c>
      <c r="U165" s="14">
        <f t="shared" si="14"/>
        <v>2801</v>
      </c>
      <c r="V165" s="21">
        <v>444</v>
      </c>
      <c r="W165" s="21">
        <v>406</v>
      </c>
      <c r="X165" s="16">
        <f t="shared" si="10"/>
        <v>420.15</v>
      </c>
      <c r="Y165" s="16">
        <f t="shared" si="11"/>
        <v>2380.85</v>
      </c>
    </row>
    <row r="166" spans="1:25" ht="15.75" customHeight="1">
      <c r="A166" s="4">
        <v>880</v>
      </c>
      <c r="B166" s="4">
        <v>40211</v>
      </c>
      <c r="C166" s="4" t="s">
        <v>251</v>
      </c>
      <c r="D166" t="s">
        <v>251</v>
      </c>
      <c r="E166">
        <v>17809</v>
      </c>
      <c r="F166" s="11" t="str">
        <f t="shared" si="12"/>
        <v>Match</v>
      </c>
      <c r="G166" s="11" t="str">
        <f t="shared" si="13"/>
        <v>Not Match</v>
      </c>
      <c r="H166" s="4" t="s">
        <v>24</v>
      </c>
      <c r="I166" s="4">
        <v>4</v>
      </c>
      <c r="J166" s="4" t="str">
        <f t="array" ref="J166">INDEX(Sheet1!$F$2:$F$876,MATCH($I166,Sheet1!$E$2:$E$7876,0))</f>
        <v>PG-NCD</v>
      </c>
      <c r="K166" s="4" t="s">
        <v>231</v>
      </c>
      <c r="L166" s="20" t="s">
        <v>237</v>
      </c>
      <c r="M166" s="4">
        <f t="array" ref="M166">INDEX(Sheet1!$I$2:$I$876,MATCH(TRIM($L166),TRIM(Sheet1!$H$2:$H$880),0))</f>
        <v>0</v>
      </c>
      <c r="N166" s="4" t="s">
        <v>238</v>
      </c>
      <c r="P166" s="4" t="b">
        <v>0</v>
      </c>
      <c r="Q166" s="4" t="s">
        <v>29</v>
      </c>
      <c r="R166" s="4" t="s">
        <v>30</v>
      </c>
      <c r="S166" s="4">
        <v>4</v>
      </c>
      <c r="T166" s="14">
        <v>10734</v>
      </c>
      <c r="U166" s="14">
        <f t="shared" si="14"/>
        <v>2146.8000000000002</v>
      </c>
      <c r="V166" s="21">
        <v>397</v>
      </c>
      <c r="W166" s="21">
        <v>311</v>
      </c>
      <c r="X166" s="16">
        <f t="shared" si="10"/>
        <v>322.02</v>
      </c>
      <c r="Y166" s="16">
        <f t="shared" si="11"/>
        <v>1824.7800000000002</v>
      </c>
    </row>
    <row r="167" spans="1:25" ht="15.75" customHeight="1">
      <c r="A167" s="4">
        <v>11435</v>
      </c>
      <c r="B167" s="4">
        <v>40212</v>
      </c>
      <c r="C167" s="4" t="s">
        <v>252</v>
      </c>
      <c r="D167" t="s">
        <v>252</v>
      </c>
      <c r="E167">
        <v>40000</v>
      </c>
      <c r="F167" s="11" t="str">
        <f t="shared" si="12"/>
        <v>Match</v>
      </c>
      <c r="G167" s="11" t="str">
        <f t="shared" si="13"/>
        <v>Match</v>
      </c>
      <c r="H167" s="4" t="s">
        <v>24</v>
      </c>
      <c r="I167" s="4">
        <v>4</v>
      </c>
      <c r="J167" s="4" t="str">
        <f t="array" ref="J167">INDEX(Sheet1!$F$2:$F$876,MATCH($I167,Sheet1!$E$2:$E$7876,0))</f>
        <v>PG-NCD</v>
      </c>
      <c r="K167" s="4" t="s">
        <v>231</v>
      </c>
      <c r="L167" s="20" t="s">
        <v>237</v>
      </c>
      <c r="M167" s="4">
        <f t="array" ref="M167">INDEX(Sheet1!$I$2:$I$876,MATCH(TRIM($L167),TRIM(Sheet1!$H$2:$H$880),0))</f>
        <v>0</v>
      </c>
      <c r="N167" s="4" t="s">
        <v>238</v>
      </c>
      <c r="P167" s="4" t="b">
        <v>0</v>
      </c>
      <c r="Q167" s="4" t="s">
        <v>29</v>
      </c>
      <c r="R167" s="4" t="s">
        <v>30</v>
      </c>
      <c r="S167" s="4">
        <v>4</v>
      </c>
      <c r="T167" s="14">
        <v>40000</v>
      </c>
      <c r="U167" s="14">
        <f t="shared" si="14"/>
        <v>8000</v>
      </c>
      <c r="V167" s="21">
        <v>309</v>
      </c>
      <c r="W167" s="21">
        <v>248</v>
      </c>
      <c r="X167" s="16">
        <f t="shared" si="10"/>
        <v>1200</v>
      </c>
      <c r="Y167" s="16">
        <f t="shared" si="11"/>
        <v>6800</v>
      </c>
    </row>
    <row r="168" spans="1:25" ht="15.75" customHeight="1">
      <c r="A168" s="4">
        <v>797</v>
      </c>
      <c r="B168" s="4">
        <v>40202</v>
      </c>
      <c r="C168" s="4" t="s">
        <v>253</v>
      </c>
      <c r="D168" t="s">
        <v>253</v>
      </c>
      <c r="E168">
        <v>12641</v>
      </c>
      <c r="F168" s="11" t="str">
        <f t="shared" si="12"/>
        <v>Match</v>
      </c>
      <c r="G168" s="11" t="str">
        <f t="shared" si="13"/>
        <v>Not Match</v>
      </c>
      <c r="H168" s="4" t="s">
        <v>24</v>
      </c>
      <c r="I168" s="4">
        <v>4</v>
      </c>
      <c r="J168" s="4" t="str">
        <f t="array" ref="J168">INDEX(Sheet1!$F$2:$F$876,MATCH($I168,Sheet1!$E$2:$E$7876,0))</f>
        <v>PG-NCD</v>
      </c>
      <c r="K168" s="4" t="s">
        <v>231</v>
      </c>
      <c r="L168" s="20" t="s">
        <v>237</v>
      </c>
      <c r="M168" s="4">
        <f t="array" ref="M168">INDEX(Sheet1!$I$2:$I$876,MATCH(TRIM($L168),TRIM(Sheet1!$H$2:$H$880),0))</f>
        <v>0</v>
      </c>
      <c r="N168" s="4" t="s">
        <v>238</v>
      </c>
      <c r="P168" s="4" t="b">
        <v>0</v>
      </c>
      <c r="Q168" s="4" t="s">
        <v>29</v>
      </c>
      <c r="R168" s="4" t="s">
        <v>30</v>
      </c>
      <c r="S168" s="4">
        <v>4</v>
      </c>
      <c r="T168" s="14">
        <v>7356</v>
      </c>
      <c r="U168" s="14">
        <f t="shared" si="14"/>
        <v>1471.2</v>
      </c>
      <c r="V168" s="21">
        <v>266</v>
      </c>
      <c r="W168" s="21">
        <v>213</v>
      </c>
      <c r="X168" s="16">
        <f t="shared" si="10"/>
        <v>220.67999999999998</v>
      </c>
      <c r="Y168" s="16">
        <f t="shared" si="11"/>
        <v>1250.52</v>
      </c>
    </row>
    <row r="169" spans="1:25" ht="15.75" customHeight="1">
      <c r="A169" s="4">
        <v>798</v>
      </c>
      <c r="B169" s="4">
        <v>40203</v>
      </c>
      <c r="C169" s="4" t="s">
        <v>254</v>
      </c>
      <c r="D169" t="s">
        <v>254</v>
      </c>
      <c r="E169">
        <v>24458</v>
      </c>
      <c r="F169" s="11" t="str">
        <f t="shared" si="12"/>
        <v>Match</v>
      </c>
      <c r="G169" s="11" t="str">
        <f t="shared" si="13"/>
        <v>Not Match</v>
      </c>
      <c r="H169" s="4" t="s">
        <v>24</v>
      </c>
      <c r="I169" s="4">
        <v>4</v>
      </c>
      <c r="J169" s="4" t="str">
        <f t="array" ref="J169">INDEX(Sheet1!$F$2:$F$876,MATCH($I169,Sheet1!$E$2:$E$7876,0))</f>
        <v>PG-NCD</v>
      </c>
      <c r="K169" s="4" t="s">
        <v>231</v>
      </c>
      <c r="L169" s="20" t="s">
        <v>237</v>
      </c>
      <c r="M169" s="4">
        <f t="array" ref="M169">INDEX(Sheet1!$I$2:$I$876,MATCH(TRIM($L169),TRIM(Sheet1!$H$2:$H$880),0))</f>
        <v>0</v>
      </c>
      <c r="N169" s="4" t="s">
        <v>238</v>
      </c>
      <c r="P169" s="4" t="b">
        <v>0</v>
      </c>
      <c r="Q169" s="4" t="s">
        <v>29</v>
      </c>
      <c r="R169" s="4" t="s">
        <v>30</v>
      </c>
      <c r="S169" s="4">
        <v>4</v>
      </c>
      <c r="T169" s="14">
        <v>11418</v>
      </c>
      <c r="U169" s="14">
        <f t="shared" si="14"/>
        <v>2283.6</v>
      </c>
      <c r="V169" s="21">
        <v>405</v>
      </c>
      <c r="W169" s="21">
        <v>331</v>
      </c>
      <c r="X169" s="16">
        <f t="shared" si="10"/>
        <v>342.53999999999996</v>
      </c>
      <c r="Y169" s="16">
        <f t="shared" si="11"/>
        <v>1941.06</v>
      </c>
    </row>
    <row r="170" spans="1:25" ht="15.75" customHeight="1">
      <c r="A170" s="4">
        <v>799</v>
      </c>
      <c r="B170" s="4">
        <v>40304</v>
      </c>
      <c r="C170" s="4" t="s">
        <v>255</v>
      </c>
      <c r="D170" t="s">
        <v>255</v>
      </c>
      <c r="E170">
        <v>15533</v>
      </c>
      <c r="F170" s="11" t="str">
        <f t="shared" si="12"/>
        <v>Match</v>
      </c>
      <c r="G170" s="11" t="str">
        <f t="shared" si="13"/>
        <v>Not Match</v>
      </c>
      <c r="H170" s="4" t="s">
        <v>24</v>
      </c>
      <c r="I170" s="4">
        <v>4</v>
      </c>
      <c r="J170" s="4" t="str">
        <f t="array" ref="J170">INDEX(Sheet1!$F$2:$F$876,MATCH($I170,Sheet1!$E$2:$E$7876,0))</f>
        <v>PG-NCD</v>
      </c>
      <c r="K170" s="4" t="s">
        <v>231</v>
      </c>
      <c r="L170" s="20" t="s">
        <v>240</v>
      </c>
      <c r="M170" s="4">
        <f t="array" ref="M170">INDEX(Sheet1!$I$2:$I$876,MATCH(TRIM($L170),TRIM(Sheet1!$H$2:$H$880),0))</f>
        <v>0</v>
      </c>
      <c r="N170" s="4" t="s">
        <v>241</v>
      </c>
      <c r="P170" s="4" t="b">
        <v>0</v>
      </c>
      <c r="Q170" s="4" t="s">
        <v>29</v>
      </c>
      <c r="R170" s="4" t="s">
        <v>30</v>
      </c>
      <c r="S170" s="4">
        <v>4</v>
      </c>
      <c r="T170" s="14">
        <v>1381</v>
      </c>
      <c r="U170" s="14">
        <f t="shared" si="14"/>
        <v>276.2</v>
      </c>
      <c r="V170" s="21">
        <v>43</v>
      </c>
      <c r="W170" s="21">
        <v>40</v>
      </c>
      <c r="X170" s="16">
        <f t="shared" si="10"/>
        <v>41.43</v>
      </c>
      <c r="Y170" s="16">
        <f t="shared" si="11"/>
        <v>234.76999999999998</v>
      </c>
    </row>
    <row r="171" spans="1:25" ht="15.75" customHeight="1">
      <c r="A171" s="4">
        <v>828</v>
      </c>
      <c r="B171" s="4">
        <v>40108</v>
      </c>
      <c r="C171" s="4" t="s">
        <v>256</v>
      </c>
      <c r="D171" t="s">
        <v>256</v>
      </c>
      <c r="E171">
        <v>18306</v>
      </c>
      <c r="F171" s="11" t="str">
        <f t="shared" si="12"/>
        <v>Match</v>
      </c>
      <c r="G171" s="11" t="str">
        <f t="shared" si="13"/>
        <v>Not Match</v>
      </c>
      <c r="H171" s="4" t="s">
        <v>24</v>
      </c>
      <c r="I171" s="4">
        <v>4</v>
      </c>
      <c r="J171" s="4" t="str">
        <f t="array" ref="J171">INDEX(Sheet1!$F$2:$F$876,MATCH($I171,Sheet1!$E$2:$E$7876,0))</f>
        <v>PG-NCD</v>
      </c>
      <c r="K171" s="4" t="s">
        <v>231</v>
      </c>
      <c r="L171" s="20" t="s">
        <v>232</v>
      </c>
      <c r="M171" s="4">
        <f t="array" ref="M171">INDEX(Sheet1!$I$2:$I$876,MATCH(TRIM($L171),TRIM(Sheet1!$H$2:$H$880),0))</f>
        <v>0</v>
      </c>
      <c r="N171" s="4" t="s">
        <v>233</v>
      </c>
      <c r="P171" s="4" t="b">
        <v>0</v>
      </c>
      <c r="Q171" s="4" t="s">
        <v>29</v>
      </c>
      <c r="R171" s="4" t="s">
        <v>30</v>
      </c>
      <c r="S171" s="4">
        <v>4</v>
      </c>
      <c r="T171" s="14">
        <v>10784</v>
      </c>
      <c r="U171" s="14">
        <f t="shared" si="14"/>
        <v>2156.8000000000002</v>
      </c>
      <c r="V171" s="21">
        <v>339</v>
      </c>
      <c r="W171" s="21">
        <v>313</v>
      </c>
      <c r="X171" s="16">
        <f t="shared" si="10"/>
        <v>323.52</v>
      </c>
      <c r="Y171" s="16">
        <f t="shared" si="11"/>
        <v>1833.2800000000002</v>
      </c>
    </row>
    <row r="172" spans="1:25" ht="15.75" customHeight="1">
      <c r="A172" s="4">
        <v>829</v>
      </c>
      <c r="B172" s="4">
        <v>40208</v>
      </c>
      <c r="C172" s="4" t="s">
        <v>257</v>
      </c>
      <c r="D172" t="s">
        <v>257</v>
      </c>
      <c r="E172">
        <v>12641</v>
      </c>
      <c r="F172" s="11" t="str">
        <f t="shared" si="12"/>
        <v>Match</v>
      </c>
      <c r="G172" s="11" t="str">
        <f t="shared" si="13"/>
        <v>Not Match</v>
      </c>
      <c r="H172" s="4" t="s">
        <v>24</v>
      </c>
      <c r="I172" s="4">
        <v>4</v>
      </c>
      <c r="J172" s="4" t="str">
        <f t="array" ref="J172">INDEX(Sheet1!$F$2:$F$876,MATCH($I172,Sheet1!$E$2:$E$7876,0))</f>
        <v>PG-NCD</v>
      </c>
      <c r="K172" s="4" t="s">
        <v>231</v>
      </c>
      <c r="L172" s="20" t="s">
        <v>237</v>
      </c>
      <c r="M172" s="4">
        <f t="array" ref="M172">INDEX(Sheet1!$I$2:$I$876,MATCH(TRIM($L172),TRIM(Sheet1!$H$2:$H$880),0))</f>
        <v>0</v>
      </c>
      <c r="N172" s="4" t="s">
        <v>238</v>
      </c>
      <c r="P172" s="4" t="b">
        <v>0</v>
      </c>
      <c r="Q172" s="4" t="s">
        <v>29</v>
      </c>
      <c r="R172" s="4" t="s">
        <v>30</v>
      </c>
      <c r="S172" s="4">
        <v>4</v>
      </c>
      <c r="T172" s="14">
        <v>11956</v>
      </c>
      <c r="U172" s="14">
        <f t="shared" si="14"/>
        <v>2391.2000000000003</v>
      </c>
      <c r="V172" s="21">
        <v>376</v>
      </c>
      <c r="W172" s="21">
        <v>347</v>
      </c>
      <c r="X172" s="16">
        <f t="shared" si="10"/>
        <v>358.68</v>
      </c>
      <c r="Y172" s="16">
        <f t="shared" si="11"/>
        <v>2032.5200000000002</v>
      </c>
    </row>
    <row r="173" spans="1:25" ht="15.75" customHeight="1">
      <c r="A173" s="4">
        <v>800</v>
      </c>
      <c r="B173" s="4">
        <v>40306</v>
      </c>
      <c r="C173" s="4" t="s">
        <v>258</v>
      </c>
      <c r="D173" t="s">
        <v>258</v>
      </c>
      <c r="E173">
        <v>15533</v>
      </c>
      <c r="F173" s="11" t="str">
        <f t="shared" si="12"/>
        <v>Match</v>
      </c>
      <c r="G173" s="11" t="str">
        <f t="shared" si="13"/>
        <v>Not Match</v>
      </c>
      <c r="H173" s="4" t="s">
        <v>24</v>
      </c>
      <c r="I173" s="4">
        <v>4</v>
      </c>
      <c r="J173" s="4" t="str">
        <f t="array" ref="J173">INDEX(Sheet1!$F$2:$F$876,MATCH($I173,Sheet1!$E$2:$E$7876,0))</f>
        <v>PG-NCD</v>
      </c>
      <c r="K173" s="4" t="s">
        <v>231</v>
      </c>
      <c r="L173" s="20" t="s">
        <v>240</v>
      </c>
      <c r="M173" s="4">
        <f t="array" ref="M173">INDEX(Sheet1!$I$2:$I$876,MATCH(TRIM($L173),TRIM(Sheet1!$H$2:$H$880),0))</f>
        <v>0</v>
      </c>
      <c r="N173" s="4" t="s">
        <v>241</v>
      </c>
      <c r="P173" s="4" t="b">
        <v>0</v>
      </c>
      <c r="Q173" s="4" t="s">
        <v>29</v>
      </c>
      <c r="R173" s="4" t="s">
        <v>30</v>
      </c>
      <c r="S173" s="4">
        <v>4</v>
      </c>
      <c r="T173" s="14">
        <v>19645</v>
      </c>
      <c r="U173" s="14">
        <f t="shared" si="14"/>
        <v>3929</v>
      </c>
      <c r="V173" s="21">
        <v>936</v>
      </c>
      <c r="W173" s="21">
        <v>863</v>
      </c>
      <c r="X173" s="16">
        <f t="shared" si="10"/>
        <v>589.35</v>
      </c>
      <c r="Y173" s="16">
        <f t="shared" si="11"/>
        <v>3339.65</v>
      </c>
    </row>
    <row r="174" spans="1:25" ht="15.75" customHeight="1">
      <c r="A174" s="4">
        <v>801</v>
      </c>
      <c r="B174" s="4">
        <v>40103</v>
      </c>
      <c r="C174" s="4" t="s">
        <v>259</v>
      </c>
      <c r="D174" t="s">
        <v>259</v>
      </c>
      <c r="E174">
        <v>31514</v>
      </c>
      <c r="F174" s="11" t="str">
        <f t="shared" si="12"/>
        <v>Match</v>
      </c>
      <c r="G174" s="11" t="str">
        <f t="shared" si="13"/>
        <v>Not Match</v>
      </c>
      <c r="H174" s="4" t="s">
        <v>24</v>
      </c>
      <c r="I174" s="4">
        <v>4</v>
      </c>
      <c r="J174" s="4" t="str">
        <f t="array" ref="J174">INDEX(Sheet1!$F$2:$F$876,MATCH($I174,Sheet1!$E$2:$E$7876,0))</f>
        <v>PG-NCD</v>
      </c>
      <c r="K174" s="4" t="s">
        <v>231</v>
      </c>
      <c r="L174" s="20" t="s">
        <v>232</v>
      </c>
      <c r="M174" s="4">
        <f t="array" ref="M174">INDEX(Sheet1!$I$2:$I$876,MATCH(TRIM($L174),TRIM(Sheet1!$H$2:$H$880),0))</f>
        <v>0</v>
      </c>
      <c r="N174" s="4" t="s">
        <v>233</v>
      </c>
      <c r="P174" s="4" t="b">
        <v>0</v>
      </c>
      <c r="Q174" s="4" t="s">
        <v>29</v>
      </c>
      <c r="R174" s="4" t="s">
        <v>63</v>
      </c>
      <c r="S174" s="4">
        <v>4</v>
      </c>
      <c r="T174" s="14">
        <v>3561</v>
      </c>
      <c r="U174" s="14">
        <f t="shared" si="14"/>
        <v>712.2</v>
      </c>
      <c r="V174" s="21">
        <v>112</v>
      </c>
      <c r="W174" s="21">
        <v>103</v>
      </c>
      <c r="X174" s="16">
        <f t="shared" si="10"/>
        <v>106.83</v>
      </c>
      <c r="Y174" s="16">
        <f t="shared" si="11"/>
        <v>605.37</v>
      </c>
    </row>
    <row r="175" spans="1:25" ht="15.75" customHeight="1">
      <c r="A175" s="4">
        <v>830</v>
      </c>
      <c r="B175" s="4">
        <v>40309</v>
      </c>
      <c r="C175" s="4" t="s">
        <v>260</v>
      </c>
      <c r="D175" t="s">
        <v>260</v>
      </c>
      <c r="E175">
        <v>8894</v>
      </c>
      <c r="F175" s="11" t="str">
        <f t="shared" si="12"/>
        <v>Match</v>
      </c>
      <c r="G175" s="11" t="str">
        <f t="shared" si="13"/>
        <v>Not Match</v>
      </c>
      <c r="H175" s="4" t="s">
        <v>24</v>
      </c>
      <c r="I175" s="4">
        <v>4</v>
      </c>
      <c r="J175" s="4" t="str">
        <f t="array" ref="J175">INDEX(Sheet1!$F$2:$F$876,MATCH($I175,Sheet1!$E$2:$E$7876,0))</f>
        <v>PG-NCD</v>
      </c>
      <c r="K175" s="4" t="s">
        <v>231</v>
      </c>
      <c r="L175" s="20" t="s">
        <v>240</v>
      </c>
      <c r="M175" s="4">
        <f t="array" ref="M175">INDEX(Sheet1!$I$2:$I$876,MATCH(TRIM($L175),TRIM(Sheet1!$H$2:$H$880),0))</f>
        <v>0</v>
      </c>
      <c r="N175" s="4" t="s">
        <v>241</v>
      </c>
      <c r="O175" s="4" t="s">
        <v>42</v>
      </c>
      <c r="P175" s="4" t="b">
        <v>1</v>
      </c>
      <c r="Q175" s="4" t="s">
        <v>29</v>
      </c>
      <c r="R175" s="4" t="s">
        <v>30</v>
      </c>
      <c r="S175" s="4">
        <v>4</v>
      </c>
      <c r="T175" s="14">
        <v>11680</v>
      </c>
      <c r="U175" s="14">
        <f t="shared" si="14"/>
        <v>2336</v>
      </c>
      <c r="V175" s="21">
        <v>408</v>
      </c>
      <c r="W175" s="21">
        <v>339</v>
      </c>
      <c r="X175" s="16">
        <f t="shared" si="10"/>
        <v>350.4</v>
      </c>
      <c r="Y175" s="16">
        <f t="shared" si="11"/>
        <v>1985.6</v>
      </c>
    </row>
    <row r="176" spans="1:25" ht="15.75" customHeight="1">
      <c r="A176" s="4">
        <v>839</v>
      </c>
      <c r="B176" s="4">
        <v>40209</v>
      </c>
      <c r="C176" s="4" t="s">
        <v>261</v>
      </c>
      <c r="D176" t="s">
        <v>261</v>
      </c>
      <c r="E176">
        <v>29342</v>
      </c>
      <c r="F176" s="11" t="str">
        <f t="shared" si="12"/>
        <v>Match</v>
      </c>
      <c r="G176" s="11" t="str">
        <f t="shared" si="13"/>
        <v>Not Match</v>
      </c>
      <c r="H176" s="4" t="s">
        <v>24</v>
      </c>
      <c r="I176" s="4">
        <v>4</v>
      </c>
      <c r="J176" s="4" t="str">
        <f t="array" ref="J176">INDEX(Sheet1!$F$2:$F$876,MATCH($I176,Sheet1!$E$2:$E$7876,0))</f>
        <v>PG-NCD</v>
      </c>
      <c r="K176" s="4" t="s">
        <v>231</v>
      </c>
      <c r="L176" s="20" t="s">
        <v>237</v>
      </c>
      <c r="M176" s="4">
        <f t="array" ref="M176">INDEX(Sheet1!$I$2:$I$876,MATCH(TRIM($L176),TRIM(Sheet1!$H$2:$H$880),0))</f>
        <v>0</v>
      </c>
      <c r="N176" s="4" t="s">
        <v>238</v>
      </c>
      <c r="O176" s="4" t="s">
        <v>32</v>
      </c>
      <c r="P176" s="4" t="b">
        <v>1</v>
      </c>
      <c r="Q176" s="4" t="s">
        <v>29</v>
      </c>
      <c r="R176" s="4" t="s">
        <v>30</v>
      </c>
      <c r="S176" s="4">
        <v>4</v>
      </c>
      <c r="T176" s="14">
        <v>18550</v>
      </c>
      <c r="U176" s="14">
        <f t="shared" si="14"/>
        <v>3710</v>
      </c>
      <c r="V176" s="21"/>
      <c r="W176" s="21"/>
      <c r="X176" s="16">
        <f t="shared" si="10"/>
        <v>556.5</v>
      </c>
      <c r="Y176" s="16">
        <f t="shared" si="11"/>
        <v>3153.5</v>
      </c>
    </row>
    <row r="177" spans="1:25" ht="15.75" customHeight="1">
      <c r="A177" s="4">
        <v>802</v>
      </c>
      <c r="B177" s="4">
        <v>40205</v>
      </c>
      <c r="C177" s="4" t="s">
        <v>262</v>
      </c>
      <c r="D177" t="s">
        <v>262</v>
      </c>
      <c r="E177">
        <v>24458</v>
      </c>
      <c r="F177" s="11" t="str">
        <f t="shared" si="12"/>
        <v>Match</v>
      </c>
      <c r="G177" s="11" t="str">
        <f t="shared" si="13"/>
        <v>Match</v>
      </c>
      <c r="H177" s="4" t="s">
        <v>24</v>
      </c>
      <c r="I177" s="4">
        <v>4</v>
      </c>
      <c r="J177" s="4" t="str">
        <f t="array" ref="J177">INDEX(Sheet1!$F$2:$F$876,MATCH($I177,Sheet1!$E$2:$E$7876,0))</f>
        <v>PG-NCD</v>
      </c>
      <c r="K177" s="4" t="s">
        <v>231</v>
      </c>
      <c r="L177" s="20" t="s">
        <v>237</v>
      </c>
      <c r="M177" s="4">
        <f t="array" ref="M177">INDEX(Sheet1!$I$2:$I$876,MATCH(TRIM($L177),TRIM(Sheet1!$H$2:$H$880),0))</f>
        <v>0</v>
      </c>
      <c r="N177" s="4" t="s">
        <v>238</v>
      </c>
      <c r="O177" s="4" t="s">
        <v>32</v>
      </c>
      <c r="P177" s="4" t="b">
        <v>1</v>
      </c>
      <c r="Q177" s="4" t="s">
        <v>29</v>
      </c>
      <c r="R177" s="4" t="s">
        <v>30</v>
      </c>
      <c r="S177" s="4">
        <v>4</v>
      </c>
      <c r="T177" s="14">
        <v>24458</v>
      </c>
      <c r="U177" s="14">
        <f t="shared" si="14"/>
        <v>4891.6000000000004</v>
      </c>
      <c r="V177" s="21"/>
      <c r="W177" s="21"/>
      <c r="X177" s="16">
        <f t="shared" si="10"/>
        <v>733.74</v>
      </c>
      <c r="Y177" s="16">
        <f t="shared" si="11"/>
        <v>4157.8600000000006</v>
      </c>
    </row>
    <row r="178" spans="1:25" ht="15.75" customHeight="1">
      <c r="A178" s="4">
        <v>838</v>
      </c>
      <c r="B178" s="4">
        <v>40107</v>
      </c>
      <c r="C178" s="4" t="s">
        <v>263</v>
      </c>
      <c r="D178" t="s">
        <v>263</v>
      </c>
      <c r="E178">
        <v>31514</v>
      </c>
      <c r="F178" s="11" t="str">
        <f t="shared" si="12"/>
        <v>Match</v>
      </c>
      <c r="G178" s="11" t="str">
        <f t="shared" si="13"/>
        <v>Not Match</v>
      </c>
      <c r="H178" s="4" t="s">
        <v>24</v>
      </c>
      <c r="I178" s="4">
        <v>4</v>
      </c>
      <c r="J178" s="4" t="str">
        <f t="array" ref="J178">INDEX(Sheet1!$F$2:$F$876,MATCH($I178,Sheet1!$E$2:$E$7876,0))</f>
        <v>PG-NCD</v>
      </c>
      <c r="K178" s="4" t="s">
        <v>231</v>
      </c>
      <c r="L178" s="20" t="s">
        <v>232</v>
      </c>
      <c r="M178" s="4">
        <f t="array" ref="M178">INDEX(Sheet1!$I$2:$I$876,MATCH(TRIM($L178),TRIM(Sheet1!$H$2:$H$880),0))</f>
        <v>0</v>
      </c>
      <c r="N178" s="4" t="s">
        <v>233</v>
      </c>
      <c r="P178" s="4" t="b">
        <v>0</v>
      </c>
      <c r="Q178" s="4" t="s">
        <v>29</v>
      </c>
      <c r="R178" s="4" t="s">
        <v>30</v>
      </c>
      <c r="S178" s="4">
        <v>4</v>
      </c>
      <c r="T178" s="14">
        <v>3692</v>
      </c>
      <c r="U178" s="14">
        <f t="shared" si="14"/>
        <v>738.40000000000009</v>
      </c>
      <c r="V178" s="21">
        <v>118</v>
      </c>
      <c r="W178" s="21">
        <v>107</v>
      </c>
      <c r="X178" s="16">
        <f t="shared" si="10"/>
        <v>110.75999999999999</v>
      </c>
      <c r="Y178" s="16">
        <f t="shared" si="11"/>
        <v>627.6400000000001</v>
      </c>
    </row>
    <row r="179" spans="1:25" ht="15.75" customHeight="1">
      <c r="A179" s="4">
        <v>804</v>
      </c>
      <c r="B179" s="4">
        <v>40206</v>
      </c>
      <c r="C179" s="4" t="s">
        <v>264</v>
      </c>
      <c r="D179" t="s">
        <v>264</v>
      </c>
      <c r="E179">
        <v>24458</v>
      </c>
      <c r="F179" s="11" t="str">
        <f t="shared" si="12"/>
        <v>Match</v>
      </c>
      <c r="G179" s="11" t="str">
        <f t="shared" si="13"/>
        <v>Not Match</v>
      </c>
      <c r="H179" s="4" t="s">
        <v>24</v>
      </c>
      <c r="I179" s="4">
        <v>4</v>
      </c>
      <c r="J179" s="4" t="str">
        <f t="array" ref="J179">INDEX(Sheet1!$F$2:$F$876,MATCH($I179,Sheet1!$E$2:$E$7876,0))</f>
        <v>PG-NCD</v>
      </c>
      <c r="K179" s="4" t="s">
        <v>231</v>
      </c>
      <c r="L179" s="20" t="s">
        <v>237</v>
      </c>
      <c r="M179" s="4">
        <f t="array" ref="M179">INDEX(Sheet1!$I$2:$I$876,MATCH(TRIM($L179),TRIM(Sheet1!$H$2:$H$880),0))</f>
        <v>0</v>
      </c>
      <c r="N179" s="4" t="s">
        <v>238</v>
      </c>
      <c r="O179" s="4" t="s">
        <v>48</v>
      </c>
      <c r="P179" s="4" t="b">
        <v>1</v>
      </c>
      <c r="Q179" s="4" t="s">
        <v>29</v>
      </c>
      <c r="R179" s="4" t="s">
        <v>30</v>
      </c>
      <c r="S179" s="4">
        <v>4</v>
      </c>
      <c r="T179" s="14">
        <v>7846</v>
      </c>
      <c r="U179" s="14">
        <f t="shared" si="14"/>
        <v>1569.2</v>
      </c>
      <c r="V179" s="21">
        <v>254</v>
      </c>
      <c r="W179" s="21">
        <v>228</v>
      </c>
      <c r="X179" s="16">
        <f t="shared" si="10"/>
        <v>235.38</v>
      </c>
      <c r="Y179" s="16">
        <f t="shared" si="11"/>
        <v>1333.8200000000002</v>
      </c>
    </row>
    <row r="180" spans="1:25" ht="15.75" customHeight="1">
      <c r="A180" s="4">
        <v>803</v>
      </c>
      <c r="B180" s="4">
        <v>40308</v>
      </c>
      <c r="C180" s="4" t="s">
        <v>265</v>
      </c>
      <c r="D180" t="s">
        <v>265</v>
      </c>
      <c r="E180">
        <v>18306</v>
      </c>
      <c r="F180" s="11" t="str">
        <f t="shared" si="12"/>
        <v>Match</v>
      </c>
      <c r="G180" s="11" t="str">
        <f t="shared" si="13"/>
        <v>Not Match</v>
      </c>
      <c r="H180" s="4" t="s">
        <v>24</v>
      </c>
      <c r="I180" s="4">
        <v>4</v>
      </c>
      <c r="J180" s="4" t="str">
        <f t="array" ref="J180">INDEX(Sheet1!$F$2:$F$876,MATCH($I180,Sheet1!$E$2:$E$7876,0))</f>
        <v>PG-NCD</v>
      </c>
      <c r="K180" s="4" t="s">
        <v>231</v>
      </c>
      <c r="L180" s="20" t="s">
        <v>240</v>
      </c>
      <c r="M180" s="4">
        <f t="array" ref="M180">INDEX(Sheet1!$I$2:$I$876,MATCH(TRIM($L180),TRIM(Sheet1!$H$2:$H$880),0))</f>
        <v>0</v>
      </c>
      <c r="N180" s="4" t="s">
        <v>241</v>
      </c>
      <c r="O180" s="4" t="s">
        <v>104</v>
      </c>
      <c r="P180" s="4" t="b">
        <v>1</v>
      </c>
      <c r="Q180" s="4" t="s">
        <v>29</v>
      </c>
      <c r="R180" s="4" t="s">
        <v>30</v>
      </c>
      <c r="S180" s="4">
        <v>4</v>
      </c>
      <c r="T180" s="14">
        <v>23150</v>
      </c>
      <c r="U180" s="14">
        <f t="shared" si="14"/>
        <v>4630</v>
      </c>
      <c r="V180" s="21">
        <v>866</v>
      </c>
      <c r="W180" s="21">
        <v>851</v>
      </c>
      <c r="X180" s="16">
        <f t="shared" si="10"/>
        <v>694.5</v>
      </c>
      <c r="Y180" s="16">
        <f t="shared" si="11"/>
        <v>3935.5</v>
      </c>
    </row>
    <row r="181" spans="1:25" ht="15.75" customHeight="1">
      <c r="A181" s="4">
        <v>805</v>
      </c>
      <c r="B181" s="4">
        <v>40207</v>
      </c>
      <c r="C181" s="4" t="s">
        <v>266</v>
      </c>
      <c r="D181" t="s">
        <v>266</v>
      </c>
      <c r="E181">
        <v>12641</v>
      </c>
      <c r="F181" s="11" t="str">
        <f t="shared" si="12"/>
        <v>Match</v>
      </c>
      <c r="G181" s="11" t="str">
        <f t="shared" si="13"/>
        <v>Not Match</v>
      </c>
      <c r="H181" s="4" t="s">
        <v>24</v>
      </c>
      <c r="I181" s="4">
        <v>4</v>
      </c>
      <c r="J181" s="4" t="str">
        <f t="array" ref="J181">INDEX(Sheet1!$F$2:$F$876,MATCH($I181,Sheet1!$E$2:$E$7876,0))</f>
        <v>PG-NCD</v>
      </c>
      <c r="K181" s="4" t="s">
        <v>231</v>
      </c>
      <c r="L181" s="20" t="s">
        <v>237</v>
      </c>
      <c r="M181" s="4">
        <f t="array" ref="M181">INDEX(Sheet1!$I$2:$I$876,MATCH(TRIM($L181),TRIM(Sheet1!$H$2:$H$880),0))</f>
        <v>0</v>
      </c>
      <c r="N181" s="4" t="s">
        <v>238</v>
      </c>
      <c r="P181" s="4" t="b">
        <v>0</v>
      </c>
      <c r="Q181" s="4" t="s">
        <v>29</v>
      </c>
      <c r="R181" s="4" t="s">
        <v>30</v>
      </c>
      <c r="S181" s="4">
        <v>4</v>
      </c>
      <c r="T181" s="14">
        <v>15985</v>
      </c>
      <c r="U181" s="14">
        <f t="shared" si="14"/>
        <v>3197</v>
      </c>
      <c r="V181" s="21">
        <v>931</v>
      </c>
      <c r="W181" s="21">
        <v>914</v>
      </c>
      <c r="X181" s="16">
        <f t="shared" si="10"/>
        <v>479.54999999999995</v>
      </c>
      <c r="Y181" s="16">
        <f t="shared" si="11"/>
        <v>2717.45</v>
      </c>
    </row>
    <row r="182" spans="1:25" ht="15.75" customHeight="1">
      <c r="A182" s="4">
        <v>806</v>
      </c>
      <c r="B182" s="4">
        <v>40305</v>
      </c>
      <c r="C182" s="4" t="s">
        <v>267</v>
      </c>
      <c r="D182" t="s">
        <v>267</v>
      </c>
      <c r="E182">
        <v>15533</v>
      </c>
      <c r="F182" s="11" t="str">
        <f t="shared" si="12"/>
        <v>Match</v>
      </c>
      <c r="G182" s="11" t="str">
        <f t="shared" si="13"/>
        <v>Not Match</v>
      </c>
      <c r="H182" s="4" t="s">
        <v>24</v>
      </c>
      <c r="I182" s="4">
        <v>4</v>
      </c>
      <c r="J182" s="4" t="str">
        <f t="array" ref="J182">INDEX(Sheet1!$F$2:$F$876,MATCH($I182,Sheet1!$E$2:$E$7876,0))</f>
        <v>PG-NCD</v>
      </c>
      <c r="K182" s="4" t="s">
        <v>231</v>
      </c>
      <c r="L182" s="20" t="s">
        <v>240</v>
      </c>
      <c r="M182" s="4">
        <f t="array" ref="M182">INDEX(Sheet1!$I$2:$I$876,MATCH(TRIM($L182),TRIM(Sheet1!$H$2:$H$880),0))</f>
        <v>0</v>
      </c>
      <c r="N182" s="4" t="s">
        <v>241</v>
      </c>
      <c r="P182" s="4" t="b">
        <v>0</v>
      </c>
      <c r="Q182" s="4" t="s">
        <v>29</v>
      </c>
      <c r="R182" s="4" t="s">
        <v>30</v>
      </c>
      <c r="S182" s="4">
        <v>4</v>
      </c>
      <c r="T182" s="14">
        <v>6060</v>
      </c>
      <c r="U182" s="14">
        <f t="shared" si="14"/>
        <v>1212</v>
      </c>
      <c r="V182" s="21">
        <v>189</v>
      </c>
      <c r="W182" s="21">
        <v>176</v>
      </c>
      <c r="X182" s="16">
        <f t="shared" si="10"/>
        <v>181.79999999999998</v>
      </c>
      <c r="Y182" s="16">
        <f t="shared" si="11"/>
        <v>1030.2</v>
      </c>
    </row>
    <row r="183" spans="1:25" ht="15.75" customHeight="1">
      <c r="A183" s="4">
        <v>860</v>
      </c>
      <c r="B183" s="4">
        <v>70719</v>
      </c>
      <c r="C183" s="4" t="s">
        <v>268</v>
      </c>
      <c r="D183" t="s">
        <v>268</v>
      </c>
      <c r="E183">
        <v>884</v>
      </c>
      <c r="F183" s="11" t="str">
        <f t="shared" si="12"/>
        <v>Match</v>
      </c>
      <c r="G183" s="11" t="str">
        <f t="shared" si="13"/>
        <v>Not Match</v>
      </c>
      <c r="H183" s="4" t="s">
        <v>269</v>
      </c>
      <c r="I183" s="4">
        <v>7</v>
      </c>
      <c r="J183" s="4" t="str">
        <f t="array" ref="J183">INDEX(Sheet1!$F$2:$F$876,MATCH($I183,Sheet1!$E$2:$E$7876,0))</f>
        <v>PG-SHM</v>
      </c>
      <c r="K183" s="4" t="s">
        <v>270</v>
      </c>
      <c r="L183" s="20" t="s">
        <v>271</v>
      </c>
      <c r="M183" s="4" t="str">
        <f t="array" ref="M183">INDEX(Sheet1!$I$2:$I$876,MATCH(TRIM($L183),TRIM(Sheet1!$H$2:$H$880),0))</f>
        <v>PG0707</v>
      </c>
      <c r="N183" s="4" t="s">
        <v>272</v>
      </c>
      <c r="P183" s="4" t="b">
        <v>0</v>
      </c>
      <c r="Q183" s="4" t="s">
        <v>29</v>
      </c>
      <c r="R183" s="4" t="s">
        <v>30</v>
      </c>
      <c r="S183" s="4">
        <v>7</v>
      </c>
      <c r="T183" s="14">
        <v>6333</v>
      </c>
      <c r="U183" s="14">
        <f t="shared" si="14"/>
        <v>1266.6000000000001</v>
      </c>
      <c r="V183" s="21">
        <v>239</v>
      </c>
      <c r="W183" s="21">
        <v>184</v>
      </c>
      <c r="X183" s="16">
        <f t="shared" si="10"/>
        <v>189.98999999999998</v>
      </c>
      <c r="Y183" s="16">
        <f t="shared" si="11"/>
        <v>1076.6100000000001</v>
      </c>
    </row>
    <row r="184" spans="1:25" ht="15.75" customHeight="1">
      <c r="A184" s="4">
        <v>225</v>
      </c>
      <c r="B184" s="4">
        <v>70712</v>
      </c>
      <c r="C184" s="4" t="s">
        <v>273</v>
      </c>
      <c r="D184" t="s">
        <v>273</v>
      </c>
      <c r="E184">
        <v>3728</v>
      </c>
      <c r="F184" s="11" t="str">
        <f t="shared" si="12"/>
        <v>Match</v>
      </c>
      <c r="G184" s="11" t="str">
        <f t="shared" si="13"/>
        <v>Not Match</v>
      </c>
      <c r="H184" s="4" t="s">
        <v>269</v>
      </c>
      <c r="I184" s="4">
        <v>7</v>
      </c>
      <c r="J184" s="4" t="str">
        <f t="array" ref="J184">INDEX(Sheet1!$F$2:$F$876,MATCH($I184,Sheet1!$E$2:$E$7876,0))</f>
        <v>PG-SHM</v>
      </c>
      <c r="K184" s="4" t="s">
        <v>270</v>
      </c>
      <c r="L184" s="20" t="s">
        <v>271</v>
      </c>
      <c r="M184" s="4" t="str">
        <f t="array" ref="M184">INDEX(Sheet1!$I$2:$I$876,MATCH(TRIM($L184),TRIM(Sheet1!$H$2:$H$880),0))</f>
        <v>PG0707</v>
      </c>
      <c r="N184" s="4" t="s">
        <v>272</v>
      </c>
      <c r="P184" s="4" t="b">
        <v>0</v>
      </c>
      <c r="Q184" s="4" t="s">
        <v>29</v>
      </c>
      <c r="R184" s="4" t="s">
        <v>30</v>
      </c>
      <c r="S184" s="4">
        <v>7</v>
      </c>
      <c r="T184" s="14">
        <v>6054</v>
      </c>
      <c r="U184" s="14">
        <f t="shared" si="14"/>
        <v>1210.8</v>
      </c>
      <c r="V184" s="21">
        <v>230</v>
      </c>
      <c r="W184" s="21">
        <v>176</v>
      </c>
      <c r="X184" s="16">
        <f t="shared" si="10"/>
        <v>181.62</v>
      </c>
      <c r="Y184" s="16">
        <f t="shared" si="11"/>
        <v>1029.1799999999998</v>
      </c>
    </row>
    <row r="185" spans="1:25" ht="15.75" customHeight="1">
      <c r="A185" s="4">
        <v>227</v>
      </c>
      <c r="B185" s="4">
        <v>70714</v>
      </c>
      <c r="C185" s="4" t="s">
        <v>274</v>
      </c>
      <c r="D185" t="s">
        <v>274</v>
      </c>
      <c r="E185">
        <v>12934</v>
      </c>
      <c r="F185" s="11" t="str">
        <f t="shared" si="12"/>
        <v>Match</v>
      </c>
      <c r="G185" s="11" t="str">
        <f t="shared" si="13"/>
        <v>Not Match</v>
      </c>
      <c r="H185" s="4" t="s">
        <v>269</v>
      </c>
      <c r="I185" s="4">
        <v>7</v>
      </c>
      <c r="J185" s="4" t="str">
        <f t="array" ref="J185">INDEX(Sheet1!$F$2:$F$876,MATCH($I185,Sheet1!$E$2:$E$7876,0))</f>
        <v>PG-SHM</v>
      </c>
      <c r="K185" s="4" t="s">
        <v>270</v>
      </c>
      <c r="L185" s="20" t="s">
        <v>271</v>
      </c>
      <c r="M185" s="4" t="str">
        <f t="array" ref="M185">INDEX(Sheet1!$I$2:$I$876,MATCH(TRIM($L185),TRIM(Sheet1!$H$2:$H$880),0))</f>
        <v>PG0707</v>
      </c>
      <c r="N185" s="4" t="s">
        <v>272</v>
      </c>
      <c r="O185" s="4" t="s">
        <v>275</v>
      </c>
      <c r="P185" s="4" t="b">
        <v>1</v>
      </c>
      <c r="Q185" s="4" t="s">
        <v>29</v>
      </c>
      <c r="R185" s="4" t="s">
        <v>30</v>
      </c>
      <c r="S185" s="4">
        <v>7</v>
      </c>
      <c r="T185" s="14">
        <v>7031</v>
      </c>
      <c r="U185" s="14">
        <f t="shared" si="14"/>
        <v>1406.2</v>
      </c>
      <c r="V185" s="21">
        <v>225</v>
      </c>
      <c r="W185" s="21">
        <v>204</v>
      </c>
      <c r="X185" s="16">
        <f t="shared" si="10"/>
        <v>210.92999999999998</v>
      </c>
      <c r="Y185" s="16">
        <f t="shared" si="11"/>
        <v>1195.27</v>
      </c>
    </row>
    <row r="186" spans="1:25" ht="15.75" customHeight="1">
      <c r="A186" s="4">
        <v>190</v>
      </c>
      <c r="B186" s="4">
        <v>70201</v>
      </c>
      <c r="C186" s="4" t="s">
        <v>276</v>
      </c>
      <c r="D186" t="s">
        <v>276</v>
      </c>
      <c r="E186">
        <v>10071</v>
      </c>
      <c r="F186" s="11" t="str">
        <f t="shared" si="12"/>
        <v>Match</v>
      </c>
      <c r="G186" s="11" t="str">
        <f t="shared" si="13"/>
        <v>Not Match</v>
      </c>
      <c r="H186" s="4" t="s">
        <v>269</v>
      </c>
      <c r="I186" s="4">
        <v>7</v>
      </c>
      <c r="J186" s="4" t="str">
        <f t="array" ref="J186">INDEX(Sheet1!$F$2:$F$876,MATCH($I186,Sheet1!$E$2:$E$7876,0))</f>
        <v>PG-SHM</v>
      </c>
      <c r="K186" s="4" t="s">
        <v>270</v>
      </c>
      <c r="L186" s="20" t="s">
        <v>277</v>
      </c>
      <c r="M186" s="4" t="str">
        <f t="array" ref="M186">INDEX(Sheet1!$I$2:$I$876,MATCH(TRIM($L186),TRIM(Sheet1!$H$2:$H$880),0))</f>
        <v>PG0702</v>
      </c>
      <c r="N186" s="4" t="s">
        <v>278</v>
      </c>
      <c r="O186" s="4" t="s">
        <v>32</v>
      </c>
      <c r="P186" s="4" t="b">
        <v>1</v>
      </c>
      <c r="Q186" s="4" t="s">
        <v>29</v>
      </c>
      <c r="R186" s="4" t="s">
        <v>30</v>
      </c>
      <c r="S186" s="4">
        <v>7</v>
      </c>
      <c r="T186" s="14">
        <v>8118</v>
      </c>
      <c r="U186" s="14">
        <f t="shared" si="14"/>
        <v>1623.6000000000001</v>
      </c>
      <c r="V186" s="21">
        <v>256</v>
      </c>
      <c r="W186" s="21">
        <v>235</v>
      </c>
      <c r="X186" s="16">
        <f t="shared" si="10"/>
        <v>243.54</v>
      </c>
      <c r="Y186" s="16">
        <f t="shared" si="11"/>
        <v>1380.0600000000002</v>
      </c>
    </row>
    <row r="187" spans="1:25" ht="15.75" customHeight="1">
      <c r="A187" s="4">
        <v>214</v>
      </c>
      <c r="B187" s="4">
        <v>70701</v>
      </c>
      <c r="C187" s="4" t="s">
        <v>279</v>
      </c>
      <c r="D187" t="s">
        <v>279</v>
      </c>
      <c r="E187">
        <v>30659</v>
      </c>
      <c r="F187" s="11" t="str">
        <f t="shared" si="12"/>
        <v>Match</v>
      </c>
      <c r="G187" s="11" t="str">
        <f t="shared" si="13"/>
        <v>Not Match</v>
      </c>
      <c r="H187" s="4" t="s">
        <v>269</v>
      </c>
      <c r="I187" s="4">
        <v>7</v>
      </c>
      <c r="J187" s="4" t="str">
        <f t="array" ref="J187">INDEX(Sheet1!$F$2:$F$876,MATCH($I187,Sheet1!$E$2:$E$7876,0))</f>
        <v>PG-SHM</v>
      </c>
      <c r="K187" s="4" t="s">
        <v>270</v>
      </c>
      <c r="L187" s="20" t="s">
        <v>271</v>
      </c>
      <c r="M187" s="4" t="str">
        <f t="array" ref="M187">INDEX(Sheet1!$I$2:$I$876,MATCH(TRIM($L187),TRIM(Sheet1!$H$2:$H$880),0))</f>
        <v>PG0707</v>
      </c>
      <c r="N187" s="4" t="s">
        <v>272</v>
      </c>
      <c r="O187" s="4" t="s">
        <v>32</v>
      </c>
      <c r="P187" s="4" t="b">
        <v>1</v>
      </c>
      <c r="Q187" s="4" t="s">
        <v>29</v>
      </c>
      <c r="R187" s="4" t="s">
        <v>30</v>
      </c>
      <c r="S187" s="4">
        <v>7</v>
      </c>
      <c r="T187" s="14">
        <v>16070</v>
      </c>
      <c r="U187" s="14">
        <f t="shared" si="14"/>
        <v>3214</v>
      </c>
      <c r="V187" s="21">
        <v>507</v>
      </c>
      <c r="W187" s="21">
        <v>466</v>
      </c>
      <c r="X187" s="16">
        <f t="shared" si="10"/>
        <v>482.09999999999997</v>
      </c>
      <c r="Y187" s="16">
        <f t="shared" si="11"/>
        <v>2731.9</v>
      </c>
    </row>
    <row r="188" spans="1:25" ht="15.75" customHeight="1">
      <c r="A188" s="4">
        <v>196</v>
      </c>
      <c r="B188" s="4">
        <v>70207</v>
      </c>
      <c r="C188" s="4" t="s">
        <v>280</v>
      </c>
      <c r="D188" t="s">
        <v>280</v>
      </c>
      <c r="E188">
        <v>3509</v>
      </c>
      <c r="F188" s="11" t="str">
        <f t="shared" si="12"/>
        <v>Match</v>
      </c>
      <c r="G188" s="11" t="str">
        <f t="shared" si="13"/>
        <v>Not Match</v>
      </c>
      <c r="H188" s="4" t="s">
        <v>269</v>
      </c>
      <c r="I188" s="4">
        <v>7</v>
      </c>
      <c r="J188" s="4" t="str">
        <f t="array" ref="J188">INDEX(Sheet1!$F$2:$F$876,MATCH($I188,Sheet1!$E$2:$E$7876,0))</f>
        <v>PG-SHM</v>
      </c>
      <c r="K188" s="4" t="s">
        <v>270</v>
      </c>
      <c r="L188" s="20" t="s">
        <v>277</v>
      </c>
      <c r="M188" s="4" t="str">
        <f t="array" ref="M188">INDEX(Sheet1!$I$2:$I$876,MATCH(TRIM($L188),TRIM(Sheet1!$H$2:$H$880),0))</f>
        <v>PG0702</v>
      </c>
      <c r="N188" s="4" t="s">
        <v>278</v>
      </c>
      <c r="O188" s="4" t="s">
        <v>32</v>
      </c>
      <c r="P188" s="4" t="b">
        <v>1</v>
      </c>
      <c r="Q188" s="4" t="s">
        <v>29</v>
      </c>
      <c r="R188" s="4" t="s">
        <v>30</v>
      </c>
      <c r="S188" s="4">
        <v>7</v>
      </c>
      <c r="T188" s="14">
        <v>6616</v>
      </c>
      <c r="U188" s="14">
        <f t="shared" si="14"/>
        <v>1323.2</v>
      </c>
      <c r="V188" s="21">
        <v>240</v>
      </c>
      <c r="W188" s="21">
        <v>192</v>
      </c>
      <c r="X188" s="16">
        <f t="shared" si="10"/>
        <v>198.48</v>
      </c>
      <c r="Y188" s="16">
        <f t="shared" si="11"/>
        <v>1124.72</v>
      </c>
    </row>
    <row r="189" spans="1:25" ht="15.75" customHeight="1">
      <c r="A189" s="4">
        <v>197</v>
      </c>
      <c r="B189" s="4">
        <v>70301</v>
      </c>
      <c r="C189" s="4" t="s">
        <v>281</v>
      </c>
      <c r="D189" t="s">
        <v>281</v>
      </c>
      <c r="E189">
        <v>4296</v>
      </c>
      <c r="F189" s="11" t="str">
        <f t="shared" si="12"/>
        <v>Match</v>
      </c>
      <c r="G189" s="11" t="str">
        <f t="shared" si="13"/>
        <v>Not Match</v>
      </c>
      <c r="H189" s="4" t="s">
        <v>269</v>
      </c>
      <c r="I189" s="4">
        <v>7</v>
      </c>
      <c r="J189" s="4" t="str">
        <f t="array" ref="J189">INDEX(Sheet1!$F$2:$F$876,MATCH($I189,Sheet1!$E$2:$E$7876,0))</f>
        <v>PG-SHM</v>
      </c>
      <c r="K189" s="4" t="s">
        <v>270</v>
      </c>
      <c r="L189" s="20" t="s">
        <v>282</v>
      </c>
      <c r="M189" s="4" t="str">
        <f t="array" ref="M189">INDEX(Sheet1!$I$2:$I$876,MATCH(TRIM($L189),TRIM(Sheet1!$H$2:$H$880),0))</f>
        <v>PG0703</v>
      </c>
      <c r="N189" s="4" t="s">
        <v>283</v>
      </c>
      <c r="O189" s="4" t="s">
        <v>275</v>
      </c>
      <c r="P189" s="4" t="b">
        <v>1</v>
      </c>
      <c r="Q189" s="4" t="s">
        <v>29</v>
      </c>
      <c r="R189" s="4" t="s">
        <v>30</v>
      </c>
      <c r="S189" s="4">
        <v>7</v>
      </c>
      <c r="T189" s="14">
        <v>7430</v>
      </c>
      <c r="U189" s="14">
        <f t="shared" si="14"/>
        <v>1486</v>
      </c>
      <c r="V189" s="21">
        <v>270</v>
      </c>
      <c r="W189" s="21">
        <v>215</v>
      </c>
      <c r="X189" s="16">
        <f t="shared" si="10"/>
        <v>222.9</v>
      </c>
      <c r="Y189" s="16">
        <f t="shared" si="11"/>
        <v>1263.0999999999999</v>
      </c>
    </row>
    <row r="190" spans="1:25" ht="15.75" customHeight="1">
      <c r="A190" s="4">
        <v>185</v>
      </c>
      <c r="B190" s="4">
        <v>70101</v>
      </c>
      <c r="C190" s="4" t="s">
        <v>284</v>
      </c>
      <c r="D190" t="s">
        <v>284</v>
      </c>
      <c r="E190">
        <v>17286</v>
      </c>
      <c r="F190" s="11" t="str">
        <f t="shared" si="12"/>
        <v>Match</v>
      </c>
      <c r="G190" s="11" t="str">
        <f t="shared" si="13"/>
        <v>Not Match</v>
      </c>
      <c r="H190" s="4" t="s">
        <v>269</v>
      </c>
      <c r="I190" s="4">
        <v>7</v>
      </c>
      <c r="J190" s="4" t="str">
        <f t="array" ref="J190">INDEX(Sheet1!$F$2:$F$876,MATCH($I190,Sheet1!$E$2:$E$7876,0))</f>
        <v>PG-SHM</v>
      </c>
      <c r="K190" s="4" t="s">
        <v>270</v>
      </c>
      <c r="L190" s="20" t="s">
        <v>285</v>
      </c>
      <c r="M190" s="4" t="str">
        <f t="array" ref="M190">INDEX(Sheet1!$I$2:$I$876,MATCH(TRIM($L190),TRIM(Sheet1!$H$2:$H$880),0))</f>
        <v>PG0701</v>
      </c>
      <c r="N190" s="4" t="s">
        <v>286</v>
      </c>
      <c r="P190" s="4" t="b">
        <v>0</v>
      </c>
      <c r="Q190" s="4" t="s">
        <v>29</v>
      </c>
      <c r="R190" s="4" t="s">
        <v>63</v>
      </c>
      <c r="S190" s="4">
        <v>7</v>
      </c>
      <c r="T190" s="14">
        <v>8187</v>
      </c>
      <c r="U190" s="14">
        <f t="shared" si="14"/>
        <v>1637.4</v>
      </c>
      <c r="V190" s="21">
        <v>250</v>
      </c>
      <c r="W190" s="21">
        <v>237</v>
      </c>
      <c r="X190" s="16">
        <f t="shared" si="10"/>
        <v>245.60999999999999</v>
      </c>
      <c r="Y190" s="16">
        <f t="shared" si="11"/>
        <v>1391.7900000000002</v>
      </c>
    </row>
    <row r="191" spans="1:25" ht="15.75" customHeight="1">
      <c r="A191" s="4">
        <v>191</v>
      </c>
      <c r="B191" s="4">
        <v>70202</v>
      </c>
      <c r="C191" s="4" t="s">
        <v>287</v>
      </c>
      <c r="D191" t="s">
        <v>287</v>
      </c>
      <c r="E191">
        <v>28656</v>
      </c>
      <c r="F191" s="11" t="str">
        <f t="shared" si="12"/>
        <v>Match</v>
      </c>
      <c r="G191" s="11" t="str">
        <f t="shared" si="13"/>
        <v>Not Match</v>
      </c>
      <c r="H191" s="4" t="s">
        <v>269</v>
      </c>
      <c r="I191" s="4">
        <v>7</v>
      </c>
      <c r="J191" s="4" t="str">
        <f t="array" ref="J191">INDEX(Sheet1!$F$2:$F$876,MATCH($I191,Sheet1!$E$2:$E$7876,0))</f>
        <v>PG-SHM</v>
      </c>
      <c r="K191" s="4" t="s">
        <v>270</v>
      </c>
      <c r="L191" s="20" t="s">
        <v>277</v>
      </c>
      <c r="M191" s="4" t="str">
        <f t="array" ref="M191">INDEX(Sheet1!$I$2:$I$876,MATCH(TRIM($L191),TRIM(Sheet1!$H$2:$H$880),0))</f>
        <v>PG0702</v>
      </c>
      <c r="N191" s="4" t="s">
        <v>278</v>
      </c>
      <c r="P191" s="4" t="b">
        <v>0</v>
      </c>
      <c r="Q191" s="4" t="s">
        <v>29</v>
      </c>
      <c r="R191" s="4" t="s">
        <v>30</v>
      </c>
      <c r="S191" s="4">
        <v>7</v>
      </c>
      <c r="T191" s="14">
        <v>9018</v>
      </c>
      <c r="U191" s="14">
        <f t="shared" si="14"/>
        <v>1803.6000000000001</v>
      </c>
      <c r="V191" s="21">
        <v>275</v>
      </c>
      <c r="W191" s="21">
        <v>262</v>
      </c>
      <c r="X191" s="16">
        <f t="shared" si="10"/>
        <v>270.53999999999996</v>
      </c>
      <c r="Y191" s="16">
        <f t="shared" si="11"/>
        <v>1533.0600000000002</v>
      </c>
    </row>
    <row r="192" spans="1:25" ht="15.75" customHeight="1">
      <c r="A192" s="4">
        <v>215</v>
      </c>
      <c r="B192" s="4">
        <v>70702</v>
      </c>
      <c r="C192" s="4" t="s">
        <v>288</v>
      </c>
      <c r="D192" t="s">
        <v>288</v>
      </c>
      <c r="E192">
        <v>2908</v>
      </c>
      <c r="F192" s="11" t="str">
        <f t="shared" si="12"/>
        <v>Match</v>
      </c>
      <c r="G192" s="11" t="str">
        <f t="shared" si="13"/>
        <v>Not Match</v>
      </c>
      <c r="H192" s="4" t="s">
        <v>269</v>
      </c>
      <c r="I192" s="4">
        <v>7</v>
      </c>
      <c r="J192" s="4" t="str">
        <f t="array" ref="J192">INDEX(Sheet1!$F$2:$F$876,MATCH($I192,Sheet1!$E$2:$E$7876,0))</f>
        <v>PG-SHM</v>
      </c>
      <c r="K192" s="4" t="s">
        <v>270</v>
      </c>
      <c r="L192" s="20" t="s">
        <v>271</v>
      </c>
      <c r="M192" s="4" t="str">
        <f t="array" ref="M192">INDEX(Sheet1!$I$2:$I$876,MATCH(TRIM($L192),TRIM(Sheet1!$H$2:$H$880),0))</f>
        <v>PG0707</v>
      </c>
      <c r="N192" s="4" t="s">
        <v>272</v>
      </c>
      <c r="O192" s="4" t="s">
        <v>275</v>
      </c>
      <c r="P192" s="4" t="b">
        <v>1</v>
      </c>
      <c r="Q192" s="4" t="s">
        <v>29</v>
      </c>
      <c r="R192" s="4" t="s">
        <v>30</v>
      </c>
      <c r="S192" s="4">
        <v>7</v>
      </c>
      <c r="T192" s="14">
        <v>5088</v>
      </c>
      <c r="U192" s="14">
        <f t="shared" si="14"/>
        <v>1017.6</v>
      </c>
      <c r="V192" s="21">
        <v>155</v>
      </c>
      <c r="W192" s="21">
        <v>148</v>
      </c>
      <c r="X192" s="16">
        <f t="shared" si="10"/>
        <v>152.63999999999999</v>
      </c>
      <c r="Y192" s="16">
        <f t="shared" si="11"/>
        <v>864.96</v>
      </c>
    </row>
    <row r="193" spans="1:25" ht="15.75" customHeight="1">
      <c r="A193" s="4">
        <v>198</v>
      </c>
      <c r="B193" s="4">
        <v>70302</v>
      </c>
      <c r="C193" s="4" t="s">
        <v>289</v>
      </c>
      <c r="D193" t="s">
        <v>289</v>
      </c>
      <c r="E193">
        <v>48961</v>
      </c>
      <c r="F193" s="11" t="str">
        <f t="shared" si="12"/>
        <v>Match</v>
      </c>
      <c r="G193" s="11" t="str">
        <f t="shared" si="13"/>
        <v>Not Match</v>
      </c>
      <c r="H193" s="4" t="s">
        <v>269</v>
      </c>
      <c r="I193" s="4">
        <v>7</v>
      </c>
      <c r="J193" s="4" t="str">
        <f t="array" ref="J193">INDEX(Sheet1!$F$2:$F$876,MATCH($I193,Sheet1!$E$2:$E$7876,0))</f>
        <v>PG-SHM</v>
      </c>
      <c r="K193" s="4" t="s">
        <v>270</v>
      </c>
      <c r="L193" s="20" t="s">
        <v>282</v>
      </c>
      <c r="M193" s="4" t="str">
        <f t="array" ref="M193">INDEX(Sheet1!$I$2:$I$876,MATCH(TRIM($L193),TRIM(Sheet1!$H$2:$H$880),0))</f>
        <v>PG0703</v>
      </c>
      <c r="N193" s="4" t="s">
        <v>283</v>
      </c>
      <c r="P193" s="4" t="b">
        <v>0</v>
      </c>
      <c r="Q193" s="4" t="s">
        <v>29</v>
      </c>
      <c r="R193" s="4" t="s">
        <v>30</v>
      </c>
      <c r="S193" s="4">
        <v>7</v>
      </c>
      <c r="T193" s="14">
        <v>15547</v>
      </c>
      <c r="U193" s="14">
        <f t="shared" si="14"/>
        <v>3109.4</v>
      </c>
      <c r="V193" s="21">
        <v>474</v>
      </c>
      <c r="W193" s="21">
        <v>451</v>
      </c>
      <c r="X193" s="16">
        <f t="shared" si="10"/>
        <v>466.40999999999997</v>
      </c>
      <c r="Y193" s="16">
        <f t="shared" si="11"/>
        <v>2642.9900000000002</v>
      </c>
    </row>
    <row r="194" spans="1:25" ht="15.75" customHeight="1">
      <c r="A194" s="4">
        <v>223</v>
      </c>
      <c r="B194" s="4">
        <v>70710</v>
      </c>
      <c r="C194" s="4" t="s">
        <v>290</v>
      </c>
      <c r="D194" t="s">
        <v>290</v>
      </c>
      <c r="E194">
        <v>346</v>
      </c>
      <c r="F194" s="11" t="str">
        <f t="shared" si="12"/>
        <v>Match</v>
      </c>
      <c r="G194" s="11" t="str">
        <f t="shared" si="13"/>
        <v>Not Match</v>
      </c>
      <c r="H194" s="4" t="s">
        <v>269</v>
      </c>
      <c r="I194" s="4">
        <v>7</v>
      </c>
      <c r="J194" s="4" t="str">
        <f t="array" ref="J194">INDEX(Sheet1!$F$2:$F$876,MATCH($I194,Sheet1!$E$2:$E$7876,0))</f>
        <v>PG-SHM</v>
      </c>
      <c r="K194" s="4" t="s">
        <v>270</v>
      </c>
      <c r="L194" s="20" t="s">
        <v>271</v>
      </c>
      <c r="M194" s="4" t="str">
        <f t="array" ref="M194">INDEX(Sheet1!$I$2:$I$876,MATCH(TRIM($L194),TRIM(Sheet1!$H$2:$H$880),0))</f>
        <v>PG0707</v>
      </c>
      <c r="N194" s="4" t="s">
        <v>272</v>
      </c>
      <c r="P194" s="4" t="b">
        <v>0</v>
      </c>
      <c r="Q194" s="4" t="s">
        <v>29</v>
      </c>
      <c r="R194" s="4" t="s">
        <v>30</v>
      </c>
      <c r="S194" s="4">
        <v>7</v>
      </c>
      <c r="T194" s="14">
        <v>9059</v>
      </c>
      <c r="U194" s="14">
        <f t="shared" si="14"/>
        <v>1811.8000000000002</v>
      </c>
      <c r="V194" s="21">
        <v>298</v>
      </c>
      <c r="W194" s="21">
        <v>263</v>
      </c>
      <c r="X194" s="16">
        <f t="shared" ref="X194:X257" si="15">T194*3%</f>
        <v>271.77</v>
      </c>
      <c r="Y194" s="16">
        <f t="shared" ref="Y194:Y257" si="16">U194-X194</f>
        <v>1540.0300000000002</v>
      </c>
    </row>
    <row r="195" spans="1:25" ht="15.75" customHeight="1">
      <c r="A195" s="4">
        <v>216</v>
      </c>
      <c r="B195" s="4">
        <v>70703</v>
      </c>
      <c r="C195" s="4" t="s">
        <v>291</v>
      </c>
      <c r="D195" t="s">
        <v>291</v>
      </c>
      <c r="E195">
        <v>1152</v>
      </c>
      <c r="F195" s="11" t="str">
        <f t="shared" ref="F195:F258" si="17">IF(C195=D195,"Match","Not Match")</f>
        <v>Match</v>
      </c>
      <c r="G195" s="11" t="str">
        <f t="shared" ref="G195:G258" si="18">IF(E195=T195,"Match","Not Match")</f>
        <v>Not Match</v>
      </c>
      <c r="H195" s="4" t="s">
        <v>269</v>
      </c>
      <c r="I195" s="4">
        <v>7</v>
      </c>
      <c r="J195" s="4" t="str">
        <f t="array" ref="J195">INDEX(Sheet1!$F$2:$F$876,MATCH($I195,Sheet1!$E$2:$E$7876,0))</f>
        <v>PG-SHM</v>
      </c>
      <c r="K195" s="4" t="s">
        <v>270</v>
      </c>
      <c r="L195" s="20" t="s">
        <v>271</v>
      </c>
      <c r="M195" s="4" t="str">
        <f t="array" ref="M195">INDEX(Sheet1!$I$2:$I$876,MATCH(TRIM($L195),TRIM(Sheet1!$H$2:$H$880),0))</f>
        <v>PG0707</v>
      </c>
      <c r="N195" s="4" t="s">
        <v>272</v>
      </c>
      <c r="P195" s="4" t="b">
        <v>0</v>
      </c>
      <c r="Q195" s="4" t="s">
        <v>29</v>
      </c>
      <c r="R195" s="4" t="s">
        <v>30</v>
      </c>
      <c r="S195" s="4">
        <v>7</v>
      </c>
      <c r="T195" s="14">
        <v>7614</v>
      </c>
      <c r="U195" s="14">
        <f t="shared" ref="U195:U258" si="19">T195*20%</f>
        <v>1522.8000000000002</v>
      </c>
      <c r="V195" s="21">
        <v>210</v>
      </c>
      <c r="W195" s="21">
        <v>221</v>
      </c>
      <c r="X195" s="16">
        <f t="shared" si="15"/>
        <v>228.42</v>
      </c>
      <c r="Y195" s="16">
        <f t="shared" si="16"/>
        <v>1294.3800000000001</v>
      </c>
    </row>
    <row r="196" spans="1:25" ht="15.75" customHeight="1">
      <c r="A196" s="4">
        <v>226</v>
      </c>
      <c r="B196" s="4">
        <v>70713</v>
      </c>
      <c r="C196" s="4" t="s">
        <v>292</v>
      </c>
      <c r="D196" t="s">
        <v>292</v>
      </c>
      <c r="E196">
        <v>17701</v>
      </c>
      <c r="F196" s="11" t="str">
        <f t="shared" si="17"/>
        <v>Match</v>
      </c>
      <c r="G196" s="11" t="str">
        <f t="shared" si="18"/>
        <v>Not Match</v>
      </c>
      <c r="H196" s="4" t="s">
        <v>269</v>
      </c>
      <c r="I196" s="4">
        <v>7</v>
      </c>
      <c r="J196" s="4" t="str">
        <f t="array" ref="J196">INDEX(Sheet1!$F$2:$F$876,MATCH($I196,Sheet1!$E$2:$E$7876,0))</f>
        <v>PG-SHM</v>
      </c>
      <c r="K196" s="4" t="s">
        <v>270</v>
      </c>
      <c r="L196" s="20" t="s">
        <v>271</v>
      </c>
      <c r="M196" s="4" t="str">
        <f t="array" ref="M196">INDEX(Sheet1!$I$2:$I$876,MATCH(TRIM($L196),TRIM(Sheet1!$H$2:$H$880),0))</f>
        <v>PG0707</v>
      </c>
      <c r="N196" s="4" t="s">
        <v>272</v>
      </c>
      <c r="O196" s="4" t="s">
        <v>293</v>
      </c>
      <c r="P196" s="4" t="b">
        <v>1</v>
      </c>
      <c r="Q196" s="4" t="s">
        <v>29</v>
      </c>
      <c r="R196" s="4" t="s">
        <v>30</v>
      </c>
      <c r="S196" s="4">
        <v>7</v>
      </c>
      <c r="T196" s="14">
        <v>12459</v>
      </c>
      <c r="U196" s="14">
        <f t="shared" si="19"/>
        <v>2491.8000000000002</v>
      </c>
      <c r="V196" s="21">
        <v>343</v>
      </c>
      <c r="W196" s="21">
        <v>361</v>
      </c>
      <c r="X196" s="16">
        <f t="shared" si="15"/>
        <v>373.77</v>
      </c>
      <c r="Y196" s="16">
        <f t="shared" si="16"/>
        <v>2118.0300000000002</v>
      </c>
    </row>
    <row r="197" spans="1:25" ht="15.75" customHeight="1">
      <c r="A197" s="4">
        <v>192</v>
      </c>
      <c r="B197" s="4">
        <v>70203</v>
      </c>
      <c r="C197" s="4" t="s">
        <v>294</v>
      </c>
      <c r="D197" t="s">
        <v>294</v>
      </c>
      <c r="E197">
        <v>24736</v>
      </c>
      <c r="F197" s="11" t="str">
        <f t="shared" si="17"/>
        <v>Match</v>
      </c>
      <c r="G197" s="11" t="str">
        <f t="shared" si="18"/>
        <v>Not Match</v>
      </c>
      <c r="H197" s="4" t="s">
        <v>269</v>
      </c>
      <c r="I197" s="4">
        <v>7</v>
      </c>
      <c r="J197" s="4" t="str">
        <f t="array" ref="J197">INDEX(Sheet1!$F$2:$F$876,MATCH($I197,Sheet1!$E$2:$E$7876,0))</f>
        <v>PG-SHM</v>
      </c>
      <c r="K197" s="4" t="s">
        <v>270</v>
      </c>
      <c r="L197" s="20" t="s">
        <v>277</v>
      </c>
      <c r="M197" s="4" t="str">
        <f t="array" ref="M197">INDEX(Sheet1!$I$2:$I$876,MATCH(TRIM($L197),TRIM(Sheet1!$H$2:$H$880),0))</f>
        <v>PG0702</v>
      </c>
      <c r="N197" s="4" t="s">
        <v>278</v>
      </c>
      <c r="O197" s="4" t="s">
        <v>295</v>
      </c>
      <c r="P197" s="4" t="b">
        <v>1</v>
      </c>
      <c r="Q197" s="4" t="s">
        <v>29</v>
      </c>
      <c r="R197" s="4" t="s">
        <v>30</v>
      </c>
      <c r="S197" s="4">
        <v>7</v>
      </c>
      <c r="T197" s="14">
        <v>3629</v>
      </c>
      <c r="U197" s="14">
        <f t="shared" si="19"/>
        <v>725.80000000000007</v>
      </c>
      <c r="V197" s="21">
        <v>100</v>
      </c>
      <c r="W197" s="21">
        <v>105</v>
      </c>
      <c r="X197" s="16">
        <f t="shared" si="15"/>
        <v>108.86999999999999</v>
      </c>
      <c r="Y197" s="16">
        <f t="shared" si="16"/>
        <v>616.93000000000006</v>
      </c>
    </row>
    <row r="198" spans="1:25" ht="15.75" customHeight="1">
      <c r="A198" s="4">
        <v>814</v>
      </c>
      <c r="B198" s="4">
        <v>70609</v>
      </c>
      <c r="C198" s="4" t="s">
        <v>296</v>
      </c>
      <c r="D198" t="s">
        <v>296</v>
      </c>
      <c r="E198">
        <v>19926</v>
      </c>
      <c r="F198" s="11" t="str">
        <f t="shared" si="17"/>
        <v>Match</v>
      </c>
      <c r="G198" s="11" t="str">
        <f t="shared" si="18"/>
        <v>Not Match</v>
      </c>
      <c r="H198" s="4" t="s">
        <v>269</v>
      </c>
      <c r="I198" s="4">
        <v>7</v>
      </c>
      <c r="J198" s="4" t="str">
        <f t="array" ref="J198">INDEX(Sheet1!$F$2:$F$876,MATCH($I198,Sheet1!$E$2:$E$7876,0))</f>
        <v>PG-SHM</v>
      </c>
      <c r="K198" s="4" t="s">
        <v>270</v>
      </c>
      <c r="L198" s="20" t="s">
        <v>297</v>
      </c>
      <c r="M198" s="4" t="str">
        <f t="array" ref="M198">INDEX(Sheet1!$I$2:$I$876,MATCH(TRIM($L198),TRIM(Sheet1!$H$2:$H$880),0))</f>
        <v>PG0706</v>
      </c>
      <c r="N198" s="4" t="s">
        <v>298</v>
      </c>
      <c r="O198" s="4" t="s">
        <v>44</v>
      </c>
      <c r="P198" s="4" t="b">
        <v>1</v>
      </c>
      <c r="Q198" s="4" t="s">
        <v>29</v>
      </c>
      <c r="R198" s="4" t="s">
        <v>30</v>
      </c>
      <c r="S198" s="4">
        <v>7</v>
      </c>
      <c r="T198" s="14">
        <v>24918</v>
      </c>
      <c r="U198" s="14">
        <f t="shared" si="19"/>
        <v>4983.6000000000004</v>
      </c>
      <c r="V198" s="21">
        <v>752</v>
      </c>
      <c r="W198" s="21">
        <v>723</v>
      </c>
      <c r="X198" s="16">
        <f t="shared" si="15"/>
        <v>747.54</v>
      </c>
      <c r="Y198" s="16">
        <f t="shared" si="16"/>
        <v>4236.0600000000004</v>
      </c>
    </row>
    <row r="199" spans="1:25" ht="15.75" customHeight="1">
      <c r="A199" s="4">
        <v>859</v>
      </c>
      <c r="B199" s="4">
        <v>70209</v>
      </c>
      <c r="C199" s="4" t="s">
        <v>299</v>
      </c>
      <c r="D199" t="s">
        <v>299</v>
      </c>
      <c r="E199">
        <v>4927</v>
      </c>
      <c r="F199" s="11" t="str">
        <f t="shared" si="17"/>
        <v>Match</v>
      </c>
      <c r="G199" s="11" t="str">
        <f t="shared" si="18"/>
        <v>Not Match</v>
      </c>
      <c r="H199" s="4" t="s">
        <v>269</v>
      </c>
      <c r="I199" s="4">
        <v>7</v>
      </c>
      <c r="J199" s="4" t="str">
        <f t="array" ref="J199">INDEX(Sheet1!$F$2:$F$876,MATCH($I199,Sheet1!$E$2:$E$7876,0))</f>
        <v>PG-SHM</v>
      </c>
      <c r="K199" s="4" t="s">
        <v>270</v>
      </c>
      <c r="L199" s="20" t="s">
        <v>277</v>
      </c>
      <c r="M199" s="4" t="str">
        <f t="array" ref="M199">INDEX(Sheet1!$I$2:$I$876,MATCH(TRIM($L199),TRIM(Sheet1!$H$2:$H$880),0))</f>
        <v>PG0702</v>
      </c>
      <c r="N199" s="4" t="s">
        <v>278</v>
      </c>
      <c r="P199" s="4" t="b">
        <v>0</v>
      </c>
      <c r="Q199" s="4" t="s">
        <v>29</v>
      </c>
      <c r="R199" s="4" t="s">
        <v>30</v>
      </c>
      <c r="S199" s="4">
        <v>7</v>
      </c>
      <c r="T199" s="14">
        <v>34550</v>
      </c>
      <c r="U199" s="14">
        <f t="shared" si="19"/>
        <v>6910</v>
      </c>
      <c r="V199" s="21">
        <v>1042</v>
      </c>
      <c r="W199" s="21">
        <v>1002</v>
      </c>
      <c r="X199" s="16">
        <f t="shared" si="15"/>
        <v>1036.5</v>
      </c>
      <c r="Y199" s="16">
        <f t="shared" si="16"/>
        <v>5873.5</v>
      </c>
    </row>
    <row r="200" spans="1:25" ht="15.75" customHeight="1">
      <c r="A200" s="4">
        <v>205</v>
      </c>
      <c r="B200" s="4">
        <v>70309</v>
      </c>
      <c r="C200" s="4" t="s">
        <v>300</v>
      </c>
      <c r="D200" t="s">
        <v>300</v>
      </c>
      <c r="E200">
        <v>15422</v>
      </c>
      <c r="F200" s="11" t="str">
        <f t="shared" si="17"/>
        <v>Match</v>
      </c>
      <c r="G200" s="11" t="str">
        <f t="shared" si="18"/>
        <v>Not Match</v>
      </c>
      <c r="H200" s="4" t="s">
        <v>269</v>
      </c>
      <c r="I200" s="4">
        <v>7</v>
      </c>
      <c r="J200" s="4" t="str">
        <f t="array" ref="J200">INDEX(Sheet1!$F$2:$F$876,MATCH($I200,Sheet1!$E$2:$E$7876,0))</f>
        <v>PG-SHM</v>
      </c>
      <c r="K200" s="4" t="s">
        <v>270</v>
      </c>
      <c r="L200" s="20" t="s">
        <v>282</v>
      </c>
      <c r="M200" s="4" t="str">
        <f t="array" ref="M200">INDEX(Sheet1!$I$2:$I$876,MATCH(TRIM($L200),TRIM(Sheet1!$H$2:$H$880),0))</f>
        <v>PG0703</v>
      </c>
      <c r="N200" s="4" t="s">
        <v>283</v>
      </c>
      <c r="P200" s="4" t="b">
        <v>0</v>
      </c>
      <c r="Q200" s="4" t="s">
        <v>29</v>
      </c>
      <c r="R200" s="4" t="s">
        <v>30</v>
      </c>
      <c r="S200" s="4">
        <v>7</v>
      </c>
      <c r="T200" s="14">
        <v>41561</v>
      </c>
      <c r="U200" s="14">
        <f t="shared" si="19"/>
        <v>8312.2000000000007</v>
      </c>
      <c r="V200" s="21">
        <v>1318</v>
      </c>
      <c r="W200" s="21">
        <v>1205</v>
      </c>
      <c r="X200" s="16">
        <f t="shared" si="15"/>
        <v>1246.83</v>
      </c>
      <c r="Y200" s="16">
        <f t="shared" si="16"/>
        <v>7065.3700000000008</v>
      </c>
    </row>
    <row r="201" spans="1:25" ht="15.75" customHeight="1">
      <c r="A201" s="4">
        <v>873</v>
      </c>
      <c r="B201" s="4">
        <v>70718</v>
      </c>
      <c r="C201" s="4" t="s">
        <v>301</v>
      </c>
      <c r="D201" t="s">
        <v>301</v>
      </c>
      <c r="E201">
        <v>27542</v>
      </c>
      <c r="F201" s="11" t="str">
        <f t="shared" si="17"/>
        <v>Match</v>
      </c>
      <c r="G201" s="11" t="str">
        <f t="shared" si="18"/>
        <v>Not Match</v>
      </c>
      <c r="H201" s="4" t="s">
        <v>269</v>
      </c>
      <c r="I201" s="4">
        <v>7</v>
      </c>
      <c r="J201" s="4" t="str">
        <f t="array" ref="J201">INDEX(Sheet1!$F$2:$F$876,MATCH($I201,Sheet1!$E$2:$E$7876,0))</f>
        <v>PG-SHM</v>
      </c>
      <c r="K201" s="4" t="s">
        <v>270</v>
      </c>
      <c r="L201" s="20" t="s">
        <v>271</v>
      </c>
      <c r="M201" s="4" t="str">
        <f t="array" ref="M201">INDEX(Sheet1!$I$2:$I$876,MATCH(TRIM($L201),TRIM(Sheet1!$H$2:$H$880),0))</f>
        <v>PG0707</v>
      </c>
      <c r="N201" s="4" t="s">
        <v>272</v>
      </c>
      <c r="P201" s="4" t="b">
        <v>0</v>
      </c>
      <c r="Q201" s="4" t="s">
        <v>29</v>
      </c>
      <c r="R201" s="4" t="s">
        <v>30</v>
      </c>
      <c r="S201" s="4">
        <v>7</v>
      </c>
      <c r="T201" s="14">
        <v>18495</v>
      </c>
      <c r="U201" s="14">
        <f t="shared" si="19"/>
        <v>3699</v>
      </c>
      <c r="V201" s="21">
        <v>586</v>
      </c>
      <c r="W201" s="21">
        <v>536</v>
      </c>
      <c r="X201" s="16">
        <f t="shared" si="15"/>
        <v>554.85</v>
      </c>
      <c r="Y201" s="16">
        <f t="shared" si="16"/>
        <v>3144.15</v>
      </c>
    </row>
    <row r="202" spans="1:25" ht="15.75" customHeight="1">
      <c r="A202" s="4">
        <v>11394</v>
      </c>
      <c r="B202" s="4">
        <v>70610</v>
      </c>
      <c r="C202" s="4" t="s">
        <v>302</v>
      </c>
      <c r="D202" t="s">
        <v>302</v>
      </c>
      <c r="E202">
        <v>16897</v>
      </c>
      <c r="F202" s="11" t="str">
        <f t="shared" si="17"/>
        <v>Match</v>
      </c>
      <c r="G202" s="11" t="str">
        <f t="shared" si="18"/>
        <v>Not Match</v>
      </c>
      <c r="H202" s="4" t="s">
        <v>269</v>
      </c>
      <c r="I202" s="4">
        <v>7</v>
      </c>
      <c r="J202" s="4" t="str">
        <f t="array" ref="J202">INDEX(Sheet1!$F$2:$F$876,MATCH($I202,Sheet1!$E$2:$E$7876,0))</f>
        <v>PG-SHM</v>
      </c>
      <c r="K202" s="4" t="s">
        <v>270</v>
      </c>
      <c r="L202" s="20" t="s">
        <v>297</v>
      </c>
      <c r="M202" s="4" t="str">
        <f t="array" ref="M202">INDEX(Sheet1!$I$2:$I$876,MATCH(TRIM($L202),TRIM(Sheet1!$H$2:$H$880),0))</f>
        <v>PG0706</v>
      </c>
      <c r="N202" s="4" t="s">
        <v>298</v>
      </c>
      <c r="P202" s="4" t="b">
        <v>0</v>
      </c>
      <c r="Q202" s="4" t="s">
        <v>29</v>
      </c>
      <c r="R202" s="4" t="s">
        <v>30</v>
      </c>
      <c r="S202" s="4">
        <v>7</v>
      </c>
      <c r="T202" s="14">
        <v>7514</v>
      </c>
      <c r="U202" s="14">
        <f t="shared" si="19"/>
        <v>1502.8000000000002</v>
      </c>
      <c r="V202" s="21">
        <v>278</v>
      </c>
      <c r="W202" s="21">
        <v>218</v>
      </c>
      <c r="X202" s="16">
        <f t="shared" si="15"/>
        <v>225.42</v>
      </c>
      <c r="Y202" s="16">
        <f t="shared" si="16"/>
        <v>1277.3800000000001</v>
      </c>
    </row>
    <row r="203" spans="1:25" ht="15.75" customHeight="1">
      <c r="A203" s="4">
        <v>199</v>
      </c>
      <c r="B203" s="4">
        <v>70303</v>
      </c>
      <c r="C203" s="4" t="s">
        <v>303</v>
      </c>
      <c r="D203" t="s">
        <v>303</v>
      </c>
      <c r="E203">
        <v>3790</v>
      </c>
      <c r="F203" s="11" t="str">
        <f t="shared" si="17"/>
        <v>Match</v>
      </c>
      <c r="G203" s="11" t="str">
        <f t="shared" si="18"/>
        <v>Not Match</v>
      </c>
      <c r="H203" s="4" t="s">
        <v>269</v>
      </c>
      <c r="I203" s="4">
        <v>7</v>
      </c>
      <c r="J203" s="4" t="str">
        <f t="array" ref="J203">INDEX(Sheet1!$F$2:$F$876,MATCH($I203,Sheet1!$E$2:$E$7876,0))</f>
        <v>PG-SHM</v>
      </c>
      <c r="K203" s="4" t="s">
        <v>270</v>
      </c>
      <c r="L203" s="20" t="s">
        <v>282</v>
      </c>
      <c r="M203" s="4" t="str">
        <f t="array" ref="M203">INDEX(Sheet1!$I$2:$I$876,MATCH(TRIM($L203),TRIM(Sheet1!$H$2:$H$880),0))</f>
        <v>PG0703</v>
      </c>
      <c r="N203" s="4" t="s">
        <v>283</v>
      </c>
      <c r="O203" s="4" t="s">
        <v>275</v>
      </c>
      <c r="P203" s="4" t="b">
        <v>1</v>
      </c>
      <c r="Q203" s="4" t="s">
        <v>29</v>
      </c>
      <c r="R203" s="4" t="s">
        <v>30</v>
      </c>
      <c r="S203" s="4">
        <v>7</v>
      </c>
      <c r="T203" s="14">
        <v>35572</v>
      </c>
      <c r="U203" s="14">
        <f t="shared" si="19"/>
        <v>7114.4000000000005</v>
      </c>
      <c r="V203" s="21">
        <v>1315</v>
      </c>
      <c r="W203" s="21">
        <v>1032</v>
      </c>
      <c r="X203" s="16">
        <f t="shared" si="15"/>
        <v>1067.1599999999999</v>
      </c>
      <c r="Y203" s="16">
        <f t="shared" si="16"/>
        <v>6047.2400000000007</v>
      </c>
    </row>
    <row r="204" spans="1:25" ht="15.75" customHeight="1">
      <c r="A204" s="4">
        <v>189</v>
      </c>
      <c r="B204" s="4">
        <v>70106</v>
      </c>
      <c r="C204" s="4" t="s">
        <v>304</v>
      </c>
      <c r="D204" t="s">
        <v>304</v>
      </c>
      <c r="E204">
        <v>9535</v>
      </c>
      <c r="F204" s="11" t="str">
        <f t="shared" si="17"/>
        <v>Match</v>
      </c>
      <c r="G204" s="11" t="str">
        <f t="shared" si="18"/>
        <v>Not Match</v>
      </c>
      <c r="H204" s="4" t="s">
        <v>269</v>
      </c>
      <c r="I204" s="4">
        <v>7</v>
      </c>
      <c r="J204" s="4" t="str">
        <f t="array" ref="J204">INDEX(Sheet1!$F$2:$F$876,MATCH($I204,Sheet1!$E$2:$E$7876,0))</f>
        <v>PG-SHM</v>
      </c>
      <c r="K204" s="4" t="s">
        <v>270</v>
      </c>
      <c r="L204" s="20" t="s">
        <v>285</v>
      </c>
      <c r="M204" s="4" t="str">
        <f t="array" ref="M204">INDEX(Sheet1!$I$2:$I$876,MATCH(TRIM($L204),TRIM(Sheet1!$H$2:$H$880),0))</f>
        <v>PG0701</v>
      </c>
      <c r="N204" s="4" t="s">
        <v>286</v>
      </c>
      <c r="O204" s="4" t="s">
        <v>295</v>
      </c>
      <c r="P204" s="4" t="b">
        <v>1</v>
      </c>
      <c r="Q204" s="4" t="s">
        <v>29</v>
      </c>
      <c r="R204" s="4" t="s">
        <v>30</v>
      </c>
      <c r="S204" s="4">
        <v>7</v>
      </c>
      <c r="T204" s="14">
        <v>6072</v>
      </c>
      <c r="U204" s="14">
        <f t="shared" si="19"/>
        <v>1214.4000000000001</v>
      </c>
      <c r="V204" s="21">
        <v>219</v>
      </c>
      <c r="W204" s="21">
        <v>176</v>
      </c>
      <c r="X204" s="16">
        <f t="shared" si="15"/>
        <v>182.16</v>
      </c>
      <c r="Y204" s="16">
        <f t="shared" si="16"/>
        <v>1032.24</v>
      </c>
    </row>
    <row r="205" spans="1:25" ht="15.75" customHeight="1">
      <c r="A205" s="4">
        <v>207</v>
      </c>
      <c r="B205" s="4">
        <v>70601</v>
      </c>
      <c r="C205" s="4" t="s">
        <v>305</v>
      </c>
      <c r="D205" t="s">
        <v>305</v>
      </c>
      <c r="E205">
        <v>29245</v>
      </c>
      <c r="F205" s="11" t="str">
        <f t="shared" si="17"/>
        <v>Match</v>
      </c>
      <c r="G205" s="11" t="str">
        <f t="shared" si="18"/>
        <v>Not Match</v>
      </c>
      <c r="H205" s="4" t="s">
        <v>269</v>
      </c>
      <c r="I205" s="4">
        <v>7</v>
      </c>
      <c r="J205" s="4" t="str">
        <f t="array" ref="J205">INDEX(Sheet1!$F$2:$F$876,MATCH($I205,Sheet1!$E$2:$E$7876,0))</f>
        <v>PG-SHM</v>
      </c>
      <c r="K205" s="4" t="s">
        <v>270</v>
      </c>
      <c r="L205" s="20" t="s">
        <v>297</v>
      </c>
      <c r="M205" s="4" t="str">
        <f t="array" ref="M205">INDEX(Sheet1!$I$2:$I$876,MATCH(TRIM($L205),TRIM(Sheet1!$H$2:$H$880),0))</f>
        <v>PG0706</v>
      </c>
      <c r="N205" s="4" t="s">
        <v>298</v>
      </c>
      <c r="P205" s="4" t="b">
        <v>0</v>
      </c>
      <c r="Q205" s="4" t="s">
        <v>29</v>
      </c>
      <c r="R205" s="4" t="s">
        <v>63</v>
      </c>
      <c r="S205" s="4">
        <v>7</v>
      </c>
      <c r="T205" s="14">
        <v>4415</v>
      </c>
      <c r="U205" s="14">
        <f t="shared" si="19"/>
        <v>883</v>
      </c>
      <c r="V205" s="21">
        <v>159</v>
      </c>
      <c r="W205" s="21">
        <v>128</v>
      </c>
      <c r="X205" s="16">
        <f t="shared" si="15"/>
        <v>132.44999999999999</v>
      </c>
      <c r="Y205" s="16">
        <f t="shared" si="16"/>
        <v>750.55</v>
      </c>
    </row>
    <row r="206" spans="1:25" ht="15.75" customHeight="1">
      <c r="A206" s="4">
        <v>211</v>
      </c>
      <c r="B206" s="4">
        <v>70606</v>
      </c>
      <c r="C206" s="4" t="s">
        <v>306</v>
      </c>
      <c r="D206" t="s">
        <v>306</v>
      </c>
      <c r="E206">
        <v>24640</v>
      </c>
      <c r="F206" s="11" t="str">
        <f t="shared" si="17"/>
        <v>Match</v>
      </c>
      <c r="G206" s="11" t="str">
        <f t="shared" si="18"/>
        <v>Not Match</v>
      </c>
      <c r="H206" s="4" t="s">
        <v>269</v>
      </c>
      <c r="I206" s="4">
        <v>7</v>
      </c>
      <c r="J206" s="4" t="str">
        <f t="array" ref="J206">INDEX(Sheet1!$F$2:$F$876,MATCH($I206,Sheet1!$E$2:$E$7876,0))</f>
        <v>PG-SHM</v>
      </c>
      <c r="K206" s="4" t="s">
        <v>270</v>
      </c>
      <c r="L206" s="20" t="s">
        <v>297</v>
      </c>
      <c r="M206" s="4" t="str">
        <f t="array" ref="M206">INDEX(Sheet1!$I$2:$I$876,MATCH(TRIM($L206),TRIM(Sheet1!$H$2:$H$880),0))</f>
        <v>PG0706</v>
      </c>
      <c r="N206" s="4" t="s">
        <v>298</v>
      </c>
      <c r="P206" s="4" t="b">
        <v>0</v>
      </c>
      <c r="Q206" s="4" t="s">
        <v>29</v>
      </c>
      <c r="R206" s="4" t="s">
        <v>30</v>
      </c>
      <c r="S206" s="4">
        <v>7</v>
      </c>
      <c r="T206" s="14">
        <v>11963</v>
      </c>
      <c r="U206" s="14">
        <f t="shared" si="19"/>
        <v>2392.6</v>
      </c>
      <c r="V206" s="21">
        <v>432</v>
      </c>
      <c r="W206" s="21">
        <v>347</v>
      </c>
      <c r="X206" s="16">
        <f t="shared" si="15"/>
        <v>358.89</v>
      </c>
      <c r="Y206" s="16">
        <f t="shared" si="16"/>
        <v>2033.71</v>
      </c>
    </row>
    <row r="207" spans="1:25" ht="15.75" customHeight="1">
      <c r="A207" s="4">
        <v>208</v>
      </c>
      <c r="B207" s="4">
        <v>70603</v>
      </c>
      <c r="C207" s="4" t="s">
        <v>307</v>
      </c>
      <c r="D207" t="s">
        <v>307</v>
      </c>
      <c r="E207">
        <v>31614</v>
      </c>
      <c r="F207" s="11" t="str">
        <f t="shared" si="17"/>
        <v>Match</v>
      </c>
      <c r="G207" s="11" t="str">
        <f t="shared" si="18"/>
        <v>Not Match</v>
      </c>
      <c r="H207" s="4" t="s">
        <v>269</v>
      </c>
      <c r="I207" s="4">
        <v>7</v>
      </c>
      <c r="J207" s="4" t="str">
        <f t="array" ref="J207">INDEX(Sheet1!$F$2:$F$876,MATCH($I207,Sheet1!$E$2:$E$7876,0))</f>
        <v>PG-SHM</v>
      </c>
      <c r="K207" s="4" t="s">
        <v>270</v>
      </c>
      <c r="L207" s="20" t="s">
        <v>297</v>
      </c>
      <c r="M207" s="4" t="str">
        <f t="array" ref="M207">INDEX(Sheet1!$I$2:$I$876,MATCH(TRIM($L207),TRIM(Sheet1!$H$2:$H$880),0))</f>
        <v>PG0706</v>
      </c>
      <c r="N207" s="4" t="s">
        <v>298</v>
      </c>
      <c r="P207" s="4" t="b">
        <v>0</v>
      </c>
      <c r="Q207" s="4" t="s">
        <v>29</v>
      </c>
      <c r="R207" s="4" t="s">
        <v>30</v>
      </c>
      <c r="S207" s="4">
        <v>7</v>
      </c>
      <c r="T207" s="14">
        <v>26389</v>
      </c>
      <c r="U207" s="14">
        <f t="shared" si="19"/>
        <v>5277.8</v>
      </c>
      <c r="V207" s="21">
        <v>953</v>
      </c>
      <c r="W207" s="21">
        <v>765</v>
      </c>
      <c r="X207" s="16">
        <f t="shared" si="15"/>
        <v>791.67</v>
      </c>
      <c r="Y207" s="16">
        <f t="shared" si="16"/>
        <v>4486.13</v>
      </c>
    </row>
    <row r="208" spans="1:25" ht="15.75" customHeight="1">
      <c r="A208" s="4">
        <v>11416</v>
      </c>
      <c r="B208" s="4">
        <v>70720</v>
      </c>
      <c r="C208" s="4" t="s">
        <v>308</v>
      </c>
      <c r="D208" s="4" t="s">
        <v>308</v>
      </c>
      <c r="F208" s="11" t="str">
        <f t="shared" si="17"/>
        <v>Match</v>
      </c>
      <c r="G208" s="11" t="str">
        <f t="shared" si="18"/>
        <v>Not Match</v>
      </c>
      <c r="H208" s="4" t="s">
        <v>269</v>
      </c>
      <c r="I208" s="4">
        <v>7</v>
      </c>
      <c r="J208" s="4" t="str">
        <f t="array" ref="J208">INDEX(Sheet1!$F$2:$F$876,MATCH($I208,Sheet1!$E$2:$E$7876,0))</f>
        <v>PG-SHM</v>
      </c>
      <c r="K208" s="4" t="s">
        <v>270</v>
      </c>
      <c r="L208" s="20" t="s">
        <v>271</v>
      </c>
      <c r="M208" s="4" t="str">
        <f t="array" ref="M208">INDEX(Sheet1!$I$2:$I$876,MATCH(TRIM($L208),TRIM(Sheet1!$H$2:$H$880),0))</f>
        <v>PG0707</v>
      </c>
      <c r="N208" s="4" t="s">
        <v>272</v>
      </c>
      <c r="P208" s="4" t="b">
        <v>0</v>
      </c>
      <c r="Q208" s="4" t="s">
        <v>29</v>
      </c>
      <c r="R208" s="4" t="s">
        <v>30</v>
      </c>
      <c r="S208" s="4">
        <v>7</v>
      </c>
      <c r="T208" s="14">
        <v>28648</v>
      </c>
      <c r="U208" s="14">
        <f t="shared" si="19"/>
        <v>5729.6</v>
      </c>
      <c r="V208" s="21">
        <v>1034</v>
      </c>
      <c r="W208" s="21">
        <v>831</v>
      </c>
      <c r="X208" s="16">
        <f t="shared" si="15"/>
        <v>859.43999999999994</v>
      </c>
      <c r="Y208" s="16">
        <f t="shared" si="16"/>
        <v>4870.1600000000008</v>
      </c>
    </row>
    <row r="209" spans="1:25" ht="15.75" customHeight="1">
      <c r="A209" s="4">
        <v>186</v>
      </c>
      <c r="B209" s="4">
        <v>70103</v>
      </c>
      <c r="C209" s="4" t="s">
        <v>309</v>
      </c>
      <c r="D209" t="s">
        <v>309</v>
      </c>
      <c r="E209">
        <v>13946</v>
      </c>
      <c r="F209" s="11" t="str">
        <f t="shared" si="17"/>
        <v>Match</v>
      </c>
      <c r="G209" s="11" t="str">
        <f t="shared" si="18"/>
        <v>Not Match</v>
      </c>
      <c r="H209" s="4" t="s">
        <v>269</v>
      </c>
      <c r="I209" s="4">
        <v>7</v>
      </c>
      <c r="J209" s="4" t="str">
        <f t="array" ref="J209">INDEX(Sheet1!$F$2:$F$876,MATCH($I209,Sheet1!$E$2:$E$7876,0))</f>
        <v>PG-SHM</v>
      </c>
      <c r="K209" s="4" t="s">
        <v>270</v>
      </c>
      <c r="L209" s="20" t="s">
        <v>285</v>
      </c>
      <c r="M209" s="4" t="str">
        <f t="array" ref="M209">INDEX(Sheet1!$I$2:$I$876,MATCH(TRIM($L209),TRIM(Sheet1!$H$2:$H$880),0))</f>
        <v>PG0701</v>
      </c>
      <c r="N209" s="4" t="s">
        <v>286</v>
      </c>
      <c r="P209" s="4" t="b">
        <v>0</v>
      </c>
      <c r="Q209" s="4" t="s">
        <v>29</v>
      </c>
      <c r="R209" s="4" t="s">
        <v>30</v>
      </c>
      <c r="S209" s="4">
        <v>7</v>
      </c>
      <c r="T209" s="14">
        <v>8037</v>
      </c>
      <c r="U209" s="14">
        <f t="shared" si="19"/>
        <v>1607.4</v>
      </c>
      <c r="V209" s="21">
        <v>285</v>
      </c>
      <c r="W209" s="21">
        <v>233</v>
      </c>
      <c r="X209" s="16">
        <f t="shared" si="15"/>
        <v>241.10999999999999</v>
      </c>
      <c r="Y209" s="16">
        <f t="shared" si="16"/>
        <v>1366.2900000000002</v>
      </c>
    </row>
    <row r="210" spans="1:25" ht="15.75" customHeight="1">
      <c r="A210" s="4">
        <v>209</v>
      </c>
      <c r="B210" s="4">
        <v>70604</v>
      </c>
      <c r="C210" s="4" t="s">
        <v>310</v>
      </c>
      <c r="D210" t="s">
        <v>310</v>
      </c>
      <c r="E210">
        <v>39412</v>
      </c>
      <c r="F210" s="11" t="str">
        <f t="shared" si="17"/>
        <v>Match</v>
      </c>
      <c r="G210" s="11" t="str">
        <f t="shared" si="18"/>
        <v>Not Match</v>
      </c>
      <c r="H210" s="4" t="s">
        <v>269</v>
      </c>
      <c r="I210" s="4">
        <v>7</v>
      </c>
      <c r="J210" s="4" t="str">
        <f t="array" ref="J210">INDEX(Sheet1!$F$2:$F$876,MATCH($I210,Sheet1!$E$2:$E$7876,0))</f>
        <v>PG-SHM</v>
      </c>
      <c r="K210" s="4" t="s">
        <v>270</v>
      </c>
      <c r="L210" s="20" t="s">
        <v>297</v>
      </c>
      <c r="M210" s="4" t="str">
        <f t="array" ref="M210">INDEX(Sheet1!$I$2:$I$876,MATCH(TRIM($L210),TRIM(Sheet1!$H$2:$H$880),0))</f>
        <v>PG0706</v>
      </c>
      <c r="N210" s="4" t="s">
        <v>298</v>
      </c>
      <c r="O210" s="4" t="s">
        <v>44</v>
      </c>
      <c r="P210" s="4" t="b">
        <v>1</v>
      </c>
      <c r="Q210" s="4" t="s">
        <v>29</v>
      </c>
      <c r="R210" s="4" t="s">
        <v>30</v>
      </c>
      <c r="S210" s="4">
        <v>7</v>
      </c>
      <c r="T210" s="14">
        <v>6152</v>
      </c>
      <c r="U210" s="14">
        <f t="shared" si="19"/>
        <v>1230.4000000000001</v>
      </c>
      <c r="V210" s="21">
        <v>218</v>
      </c>
      <c r="W210" s="21">
        <v>178</v>
      </c>
      <c r="X210" s="16">
        <f t="shared" si="15"/>
        <v>184.56</v>
      </c>
      <c r="Y210" s="16">
        <f t="shared" si="16"/>
        <v>1045.8400000000001</v>
      </c>
    </row>
    <row r="211" spans="1:25" ht="15.75" customHeight="1">
      <c r="A211" s="4">
        <v>217</v>
      </c>
      <c r="B211" s="4">
        <v>70704</v>
      </c>
      <c r="C211" s="4" t="s">
        <v>311</v>
      </c>
      <c r="D211" t="s">
        <v>312</v>
      </c>
      <c r="E211">
        <v>48131</v>
      </c>
      <c r="F211" s="11" t="str">
        <f t="shared" si="17"/>
        <v>Not Match</v>
      </c>
      <c r="G211" s="11" t="str">
        <f t="shared" si="18"/>
        <v>Not Match</v>
      </c>
      <c r="H211" s="4" t="s">
        <v>269</v>
      </c>
      <c r="I211" s="4">
        <v>7</v>
      </c>
      <c r="J211" s="4" t="str">
        <f t="array" ref="J211">INDEX(Sheet1!$F$2:$F$876,MATCH($I211,Sheet1!$E$2:$E$7876,0))</f>
        <v>PG-SHM</v>
      </c>
      <c r="K211" s="4" t="s">
        <v>270</v>
      </c>
      <c r="L211" s="20" t="s">
        <v>271</v>
      </c>
      <c r="M211" s="4" t="str">
        <f t="array" ref="M211">INDEX(Sheet1!$I$2:$I$876,MATCH(TRIM($L211),TRIM(Sheet1!$H$2:$H$880),0))</f>
        <v>PG0707</v>
      </c>
      <c r="N211" s="4" t="s">
        <v>272</v>
      </c>
      <c r="P211" s="4" t="b">
        <v>0</v>
      </c>
      <c r="Q211" s="4" t="s">
        <v>29</v>
      </c>
      <c r="R211" s="4" t="s">
        <v>63</v>
      </c>
      <c r="S211" s="4">
        <v>7</v>
      </c>
      <c r="T211" s="14">
        <v>9631</v>
      </c>
      <c r="U211" s="14">
        <f t="shared" si="19"/>
        <v>1926.2</v>
      </c>
      <c r="V211" s="21">
        <v>342</v>
      </c>
      <c r="W211" s="21">
        <v>279</v>
      </c>
      <c r="X211" s="16">
        <f t="shared" si="15"/>
        <v>288.93</v>
      </c>
      <c r="Y211" s="16">
        <f t="shared" si="16"/>
        <v>1637.27</v>
      </c>
    </row>
    <row r="212" spans="1:25" ht="15.75" customHeight="1">
      <c r="A212" s="4">
        <v>858</v>
      </c>
      <c r="B212" s="4">
        <v>70208</v>
      </c>
      <c r="C212" s="4" t="s">
        <v>313</v>
      </c>
      <c r="D212" t="s">
        <v>313</v>
      </c>
      <c r="E212">
        <v>6164</v>
      </c>
      <c r="F212" s="11" t="str">
        <f t="shared" si="17"/>
        <v>Match</v>
      </c>
      <c r="G212" s="11" t="str">
        <f t="shared" si="18"/>
        <v>Not Match</v>
      </c>
      <c r="H212" s="4" t="s">
        <v>269</v>
      </c>
      <c r="I212" s="4">
        <v>7</v>
      </c>
      <c r="J212" s="4" t="str">
        <f t="array" ref="J212">INDEX(Sheet1!$F$2:$F$876,MATCH($I212,Sheet1!$E$2:$E$7876,0))</f>
        <v>PG-SHM</v>
      </c>
      <c r="K212" s="4" t="s">
        <v>270</v>
      </c>
      <c r="L212" s="20" t="s">
        <v>277</v>
      </c>
      <c r="M212" s="4" t="str">
        <f t="array" ref="M212">INDEX(Sheet1!$I$2:$I$876,MATCH(TRIM($L212),TRIM(Sheet1!$H$2:$H$880),0))</f>
        <v>PG0702</v>
      </c>
      <c r="N212" s="4" t="s">
        <v>278</v>
      </c>
      <c r="O212" s="4" t="s">
        <v>104</v>
      </c>
      <c r="P212" s="4" t="b">
        <v>1</v>
      </c>
      <c r="Q212" s="4" t="s">
        <v>29</v>
      </c>
      <c r="R212" s="4" t="s">
        <v>30</v>
      </c>
      <c r="S212" s="4">
        <v>7</v>
      </c>
      <c r="T212" s="14">
        <v>6769</v>
      </c>
      <c r="U212" s="14">
        <f t="shared" si="19"/>
        <v>1353.8000000000002</v>
      </c>
      <c r="V212" s="21">
        <v>178</v>
      </c>
      <c r="W212" s="21">
        <v>196</v>
      </c>
      <c r="X212" s="16">
        <f t="shared" si="15"/>
        <v>203.07</v>
      </c>
      <c r="Y212" s="16">
        <f t="shared" si="16"/>
        <v>1150.7300000000002</v>
      </c>
    </row>
    <row r="213" spans="1:25" ht="15.75" customHeight="1">
      <c r="A213" s="4">
        <v>194</v>
      </c>
      <c r="B213" s="4">
        <v>70205</v>
      </c>
      <c r="C213" s="4" t="s">
        <v>314</v>
      </c>
      <c r="D213" t="s">
        <v>314</v>
      </c>
      <c r="E213">
        <v>14979</v>
      </c>
      <c r="F213" s="11" t="str">
        <f t="shared" si="17"/>
        <v>Match</v>
      </c>
      <c r="G213" s="11" t="str">
        <f t="shared" si="18"/>
        <v>Not Match</v>
      </c>
      <c r="H213" s="4" t="s">
        <v>269</v>
      </c>
      <c r="I213" s="4">
        <v>7</v>
      </c>
      <c r="J213" s="4" t="str">
        <f t="array" ref="J213">INDEX(Sheet1!$F$2:$F$876,MATCH($I213,Sheet1!$E$2:$E$7876,0))</f>
        <v>PG-SHM</v>
      </c>
      <c r="K213" s="4" t="s">
        <v>270</v>
      </c>
      <c r="L213" s="20" t="s">
        <v>277</v>
      </c>
      <c r="M213" s="4" t="str">
        <f t="array" ref="M213">INDEX(Sheet1!$I$2:$I$876,MATCH(TRIM($L213),TRIM(Sheet1!$H$2:$H$880),0))</f>
        <v>PG0702</v>
      </c>
      <c r="N213" s="4" t="s">
        <v>278</v>
      </c>
      <c r="P213" s="4" t="b">
        <v>0</v>
      </c>
      <c r="Q213" s="4" t="s">
        <v>29</v>
      </c>
      <c r="R213" s="4" t="s">
        <v>30</v>
      </c>
      <c r="S213" s="4">
        <v>7</v>
      </c>
      <c r="T213" s="14">
        <v>3100</v>
      </c>
      <c r="U213" s="14">
        <f t="shared" si="19"/>
        <v>620</v>
      </c>
      <c r="V213" s="21">
        <v>97</v>
      </c>
      <c r="W213" s="21">
        <v>90</v>
      </c>
      <c r="X213" s="16">
        <f t="shared" si="15"/>
        <v>93</v>
      </c>
      <c r="Y213" s="16">
        <f t="shared" si="16"/>
        <v>527</v>
      </c>
    </row>
    <row r="214" spans="1:25" ht="15.75" customHeight="1">
      <c r="A214" s="4">
        <v>187</v>
      </c>
      <c r="B214" s="4">
        <v>70104</v>
      </c>
      <c r="C214" s="4" t="s">
        <v>315</v>
      </c>
      <c r="D214" t="s">
        <v>315</v>
      </c>
      <c r="E214">
        <v>27282</v>
      </c>
      <c r="F214" s="11" t="str">
        <f t="shared" si="17"/>
        <v>Match</v>
      </c>
      <c r="G214" s="11" t="str">
        <f t="shared" si="18"/>
        <v>Not Match</v>
      </c>
      <c r="H214" s="4" t="s">
        <v>269</v>
      </c>
      <c r="I214" s="4">
        <v>7</v>
      </c>
      <c r="J214" s="4" t="str">
        <f t="array" ref="J214">INDEX(Sheet1!$F$2:$F$876,MATCH($I214,Sheet1!$E$2:$E$7876,0))</f>
        <v>PG-SHM</v>
      </c>
      <c r="K214" s="4" t="s">
        <v>270</v>
      </c>
      <c r="L214" s="20" t="s">
        <v>285</v>
      </c>
      <c r="M214" s="4" t="str">
        <f t="array" ref="M214">INDEX(Sheet1!$I$2:$I$876,MATCH(TRIM($L214),TRIM(Sheet1!$H$2:$H$880),0))</f>
        <v>PG0701</v>
      </c>
      <c r="N214" s="4" t="s">
        <v>286</v>
      </c>
      <c r="P214" s="4" t="b">
        <v>0</v>
      </c>
      <c r="Q214" s="4" t="s">
        <v>29</v>
      </c>
      <c r="R214" s="4" t="s">
        <v>30</v>
      </c>
      <c r="S214" s="4">
        <v>7</v>
      </c>
      <c r="T214" s="14">
        <v>5194</v>
      </c>
      <c r="U214" s="14">
        <f t="shared" si="19"/>
        <v>1038.8</v>
      </c>
      <c r="V214" s="21">
        <v>163</v>
      </c>
      <c r="W214" s="21">
        <v>151</v>
      </c>
      <c r="X214" s="16">
        <f t="shared" si="15"/>
        <v>155.82</v>
      </c>
      <c r="Y214" s="16">
        <f t="shared" si="16"/>
        <v>882.98</v>
      </c>
    </row>
    <row r="215" spans="1:25" ht="15.75" customHeight="1">
      <c r="A215" s="4">
        <v>218</v>
      </c>
      <c r="B215" s="4">
        <v>70705</v>
      </c>
      <c r="C215" s="4" t="s">
        <v>316</v>
      </c>
      <c r="D215" t="s">
        <v>317</v>
      </c>
      <c r="E215">
        <v>9187</v>
      </c>
      <c r="F215" s="11" t="str">
        <f t="shared" si="17"/>
        <v>Not Match</v>
      </c>
      <c r="G215" s="11" t="str">
        <f t="shared" si="18"/>
        <v>Not Match</v>
      </c>
      <c r="H215" s="4" t="s">
        <v>269</v>
      </c>
      <c r="I215" s="4">
        <v>7</v>
      </c>
      <c r="J215" s="4" t="str">
        <f t="array" ref="J215">INDEX(Sheet1!$F$2:$F$876,MATCH($I215,Sheet1!$E$2:$E$7876,0))</f>
        <v>PG-SHM</v>
      </c>
      <c r="K215" s="4" t="s">
        <v>270</v>
      </c>
      <c r="L215" s="20" t="s">
        <v>271</v>
      </c>
      <c r="M215" s="4" t="str">
        <f t="array" ref="M215">INDEX(Sheet1!$I$2:$I$876,MATCH(TRIM($L215),TRIM(Sheet1!$H$2:$H$880),0))</f>
        <v>PG0707</v>
      </c>
      <c r="N215" s="4" t="s">
        <v>272</v>
      </c>
      <c r="P215" s="4" t="b">
        <v>0</v>
      </c>
      <c r="Q215" s="4" t="s">
        <v>29</v>
      </c>
      <c r="R215" s="4" t="s">
        <v>63</v>
      </c>
      <c r="S215" s="4">
        <v>7</v>
      </c>
      <c r="T215" s="14">
        <v>18572</v>
      </c>
      <c r="U215" s="14">
        <f t="shared" si="19"/>
        <v>3714.4</v>
      </c>
      <c r="V215" s="21">
        <v>584</v>
      </c>
      <c r="W215" s="21">
        <v>539</v>
      </c>
      <c r="X215" s="16">
        <f t="shared" si="15"/>
        <v>557.16</v>
      </c>
      <c r="Y215" s="16">
        <f t="shared" si="16"/>
        <v>3157.2400000000002</v>
      </c>
    </row>
    <row r="216" spans="1:25" ht="15.75" customHeight="1">
      <c r="A216" s="4">
        <v>210</v>
      </c>
      <c r="B216" s="4">
        <v>70605</v>
      </c>
      <c r="C216" s="4" t="s">
        <v>318</v>
      </c>
      <c r="D216" t="s">
        <v>318</v>
      </c>
      <c r="E216">
        <v>18542</v>
      </c>
      <c r="F216" s="11" t="str">
        <f t="shared" si="17"/>
        <v>Match</v>
      </c>
      <c r="G216" s="11" t="str">
        <f t="shared" si="18"/>
        <v>Not Match</v>
      </c>
      <c r="H216" s="4" t="s">
        <v>269</v>
      </c>
      <c r="I216" s="4">
        <v>7</v>
      </c>
      <c r="J216" s="4" t="str">
        <f t="array" ref="J216">INDEX(Sheet1!$F$2:$F$876,MATCH($I216,Sheet1!$E$2:$E$7876,0))</f>
        <v>PG-SHM</v>
      </c>
      <c r="K216" s="4" t="s">
        <v>270</v>
      </c>
      <c r="L216" s="20" t="s">
        <v>297</v>
      </c>
      <c r="M216" s="4" t="str">
        <f t="array" ref="M216">INDEX(Sheet1!$I$2:$I$876,MATCH(TRIM($L216),TRIM(Sheet1!$H$2:$H$880),0))</f>
        <v>PG0706</v>
      </c>
      <c r="N216" s="4" t="s">
        <v>298</v>
      </c>
      <c r="P216" s="4" t="b">
        <v>0</v>
      </c>
      <c r="Q216" s="4" t="s">
        <v>29</v>
      </c>
      <c r="R216" s="4" t="s">
        <v>30</v>
      </c>
      <c r="S216" s="4">
        <v>7</v>
      </c>
      <c r="T216" s="14">
        <v>45240</v>
      </c>
      <c r="U216" s="14">
        <f t="shared" si="19"/>
        <v>9048</v>
      </c>
      <c r="V216" s="21">
        <v>1422</v>
      </c>
      <c r="W216" s="21">
        <v>1312</v>
      </c>
      <c r="X216" s="16">
        <f t="shared" si="15"/>
        <v>1357.2</v>
      </c>
      <c r="Y216" s="16">
        <f t="shared" si="16"/>
        <v>7690.8</v>
      </c>
    </row>
    <row r="217" spans="1:25" ht="15.75" customHeight="1">
      <c r="A217" s="4">
        <v>219</v>
      </c>
      <c r="B217" s="4">
        <v>70706</v>
      </c>
      <c r="C217" s="4" t="s">
        <v>319</v>
      </c>
      <c r="D217" t="s">
        <v>319</v>
      </c>
      <c r="E217">
        <v>14997</v>
      </c>
      <c r="F217" s="11" t="str">
        <f t="shared" si="17"/>
        <v>Match</v>
      </c>
      <c r="G217" s="11" t="str">
        <f t="shared" si="18"/>
        <v>Not Match</v>
      </c>
      <c r="H217" s="4" t="s">
        <v>269</v>
      </c>
      <c r="I217" s="4">
        <v>7</v>
      </c>
      <c r="J217" s="4" t="str">
        <f t="array" ref="J217">INDEX(Sheet1!$F$2:$F$876,MATCH($I217,Sheet1!$E$2:$E$7876,0))</f>
        <v>PG-SHM</v>
      </c>
      <c r="K217" s="4" t="s">
        <v>270</v>
      </c>
      <c r="L217" s="20" t="s">
        <v>271</v>
      </c>
      <c r="M217" s="4" t="str">
        <f t="array" ref="M217">INDEX(Sheet1!$I$2:$I$876,MATCH(TRIM($L217),TRIM(Sheet1!$H$2:$H$880),0))</f>
        <v>PG0707</v>
      </c>
      <c r="N217" s="4" t="s">
        <v>272</v>
      </c>
      <c r="O217" s="4" t="s">
        <v>293</v>
      </c>
      <c r="P217" s="4" t="b">
        <v>1</v>
      </c>
      <c r="Q217" s="4" t="s">
        <v>29</v>
      </c>
      <c r="R217" s="4" t="s">
        <v>30</v>
      </c>
      <c r="S217" s="4">
        <v>7</v>
      </c>
      <c r="T217" s="14">
        <v>7154</v>
      </c>
      <c r="U217" s="14">
        <f t="shared" si="19"/>
        <v>1430.8000000000002</v>
      </c>
      <c r="V217" s="21">
        <v>225</v>
      </c>
      <c r="W217" s="21">
        <v>207</v>
      </c>
      <c r="X217" s="16">
        <f t="shared" si="15"/>
        <v>214.62</v>
      </c>
      <c r="Y217" s="16">
        <f t="shared" si="16"/>
        <v>1216.1800000000003</v>
      </c>
    </row>
    <row r="218" spans="1:25" ht="15.75" customHeight="1">
      <c r="A218" s="4">
        <v>200</v>
      </c>
      <c r="B218" s="4">
        <v>70304</v>
      </c>
      <c r="C218" s="4" t="s">
        <v>320</v>
      </c>
      <c r="D218" t="s">
        <v>320</v>
      </c>
      <c r="E218">
        <v>4516</v>
      </c>
      <c r="F218" s="11" t="str">
        <f t="shared" si="17"/>
        <v>Match</v>
      </c>
      <c r="G218" s="11" t="str">
        <f t="shared" si="18"/>
        <v>Not Match</v>
      </c>
      <c r="H218" s="4" t="s">
        <v>269</v>
      </c>
      <c r="I218" s="4">
        <v>7</v>
      </c>
      <c r="J218" s="4" t="str">
        <f t="array" ref="J218">INDEX(Sheet1!$F$2:$F$876,MATCH($I218,Sheet1!$E$2:$E$7876,0))</f>
        <v>PG-SHM</v>
      </c>
      <c r="K218" s="4" t="s">
        <v>270</v>
      </c>
      <c r="L218" s="20" t="s">
        <v>282</v>
      </c>
      <c r="M218" s="4" t="str">
        <f t="array" ref="M218">INDEX(Sheet1!$I$2:$I$876,MATCH(TRIM($L218),TRIM(Sheet1!$H$2:$H$880),0))</f>
        <v>PG0703</v>
      </c>
      <c r="N218" s="4" t="s">
        <v>283</v>
      </c>
      <c r="O218" s="4" t="s">
        <v>275</v>
      </c>
      <c r="P218" s="4" t="b">
        <v>1</v>
      </c>
      <c r="Q218" s="4" t="s">
        <v>29</v>
      </c>
      <c r="R218" s="4" t="s">
        <v>30</v>
      </c>
      <c r="S218" s="4">
        <v>7</v>
      </c>
      <c r="T218" s="14">
        <v>12032</v>
      </c>
      <c r="U218" s="14">
        <f t="shared" si="19"/>
        <v>2406.4</v>
      </c>
      <c r="V218" s="21">
        <v>420</v>
      </c>
      <c r="W218" s="21">
        <v>349</v>
      </c>
      <c r="X218" s="16">
        <f t="shared" si="15"/>
        <v>360.96</v>
      </c>
      <c r="Y218" s="16">
        <f t="shared" si="16"/>
        <v>2045.44</v>
      </c>
    </row>
    <row r="219" spans="1:25" ht="15.75" customHeight="1">
      <c r="A219" s="4">
        <v>229</v>
      </c>
      <c r="B219" s="4">
        <v>70717</v>
      </c>
      <c r="C219" s="4" t="s">
        <v>321</v>
      </c>
      <c r="D219" t="s">
        <v>321</v>
      </c>
      <c r="E219">
        <v>346</v>
      </c>
      <c r="F219" s="11" t="str">
        <f t="shared" si="17"/>
        <v>Match</v>
      </c>
      <c r="G219" s="11" t="str">
        <f t="shared" si="18"/>
        <v>Not Match</v>
      </c>
      <c r="H219" s="4" t="s">
        <v>269</v>
      </c>
      <c r="I219" s="4">
        <v>7</v>
      </c>
      <c r="J219" s="4" t="str">
        <f t="array" ref="J219">INDEX(Sheet1!$F$2:$F$876,MATCH($I219,Sheet1!$E$2:$E$7876,0))</f>
        <v>PG-SHM</v>
      </c>
      <c r="K219" s="4" t="s">
        <v>270</v>
      </c>
      <c r="L219" s="20" t="s">
        <v>271</v>
      </c>
      <c r="M219" s="4" t="str">
        <f t="array" ref="M219">INDEX(Sheet1!$I$2:$I$876,MATCH(TRIM($L219),TRIM(Sheet1!$H$2:$H$880),0))</f>
        <v>PG0707</v>
      </c>
      <c r="N219" s="4" t="s">
        <v>272</v>
      </c>
      <c r="P219" s="4" t="b">
        <v>0</v>
      </c>
      <c r="Q219" s="4" t="s">
        <v>29</v>
      </c>
      <c r="R219" s="4" t="s">
        <v>30</v>
      </c>
      <c r="S219" s="4">
        <v>7</v>
      </c>
      <c r="T219" s="14">
        <v>11350</v>
      </c>
      <c r="U219" s="14">
        <f t="shared" si="19"/>
        <v>2270</v>
      </c>
      <c r="V219" s="21">
        <v>368</v>
      </c>
      <c r="W219" s="21">
        <v>329</v>
      </c>
      <c r="X219" s="16">
        <f t="shared" si="15"/>
        <v>340.5</v>
      </c>
      <c r="Y219" s="16">
        <f t="shared" si="16"/>
        <v>1929.5</v>
      </c>
    </row>
    <row r="220" spans="1:25" ht="15.75" customHeight="1">
      <c r="A220" s="4">
        <v>201</v>
      </c>
      <c r="B220" s="4">
        <v>70305</v>
      </c>
      <c r="C220" s="4" t="s">
        <v>322</v>
      </c>
      <c r="D220" t="s">
        <v>322</v>
      </c>
      <c r="E220">
        <v>11980</v>
      </c>
      <c r="F220" s="11" t="str">
        <f t="shared" si="17"/>
        <v>Match</v>
      </c>
      <c r="G220" s="11" t="str">
        <f t="shared" si="18"/>
        <v>Not Match</v>
      </c>
      <c r="H220" s="4" t="s">
        <v>269</v>
      </c>
      <c r="I220" s="4">
        <v>7</v>
      </c>
      <c r="J220" s="4" t="str">
        <f t="array" ref="J220">INDEX(Sheet1!$F$2:$F$876,MATCH($I220,Sheet1!$E$2:$E$7876,0))</f>
        <v>PG-SHM</v>
      </c>
      <c r="K220" s="4" t="s">
        <v>270</v>
      </c>
      <c r="L220" s="20" t="s">
        <v>282</v>
      </c>
      <c r="M220" s="4" t="str">
        <f t="array" ref="M220">INDEX(Sheet1!$I$2:$I$876,MATCH(TRIM($L220),TRIM(Sheet1!$H$2:$H$880),0))</f>
        <v>PG0703</v>
      </c>
      <c r="N220" s="4" t="s">
        <v>283</v>
      </c>
      <c r="P220" s="4" t="b">
        <v>0</v>
      </c>
      <c r="Q220" s="4" t="s">
        <v>29</v>
      </c>
      <c r="R220" s="4" t="s">
        <v>30</v>
      </c>
      <c r="S220" s="4">
        <v>7</v>
      </c>
      <c r="T220" s="14"/>
      <c r="U220" s="14">
        <f t="shared" si="19"/>
        <v>0</v>
      </c>
      <c r="V220" s="21"/>
      <c r="W220" s="21"/>
      <c r="X220" s="16">
        <f t="shared" si="15"/>
        <v>0</v>
      </c>
      <c r="Y220" s="16">
        <f t="shared" si="16"/>
        <v>0</v>
      </c>
    </row>
    <row r="221" spans="1:25" ht="15.75" customHeight="1">
      <c r="A221" s="4">
        <v>202</v>
      </c>
      <c r="B221" s="4">
        <v>70306</v>
      </c>
      <c r="C221" s="4" t="s">
        <v>323</v>
      </c>
      <c r="D221" s="4" t="s">
        <v>323</v>
      </c>
      <c r="F221" s="11" t="str">
        <f t="shared" si="17"/>
        <v>Match</v>
      </c>
      <c r="G221" s="11" t="str">
        <f t="shared" si="18"/>
        <v>Match</v>
      </c>
      <c r="H221" s="4" t="s">
        <v>269</v>
      </c>
      <c r="I221" s="4">
        <v>7</v>
      </c>
      <c r="J221" s="4" t="str">
        <f t="array" ref="J221">INDEX(Sheet1!$F$2:$F$876,MATCH($I221,Sheet1!$E$2:$E$7876,0))</f>
        <v>PG-SHM</v>
      </c>
      <c r="K221" s="4" t="s">
        <v>270</v>
      </c>
      <c r="L221" s="20" t="s">
        <v>282</v>
      </c>
      <c r="M221" s="4" t="str">
        <f t="array" ref="M221">INDEX(Sheet1!$I$2:$I$876,MATCH(TRIM($L221),TRIM(Sheet1!$H$2:$H$880),0))</f>
        <v>PG0703</v>
      </c>
      <c r="N221" s="4" t="s">
        <v>283</v>
      </c>
      <c r="P221" s="4" t="b">
        <v>0</v>
      </c>
      <c r="Q221" s="4" t="s">
        <v>83</v>
      </c>
      <c r="R221" s="4" t="s">
        <v>30</v>
      </c>
      <c r="S221" s="4">
        <v>7</v>
      </c>
      <c r="T221" s="14"/>
      <c r="U221" s="14">
        <f t="shared" si="19"/>
        <v>0</v>
      </c>
      <c r="V221" s="21"/>
      <c r="W221" s="21"/>
      <c r="X221" s="16">
        <f t="shared" si="15"/>
        <v>0</v>
      </c>
      <c r="Y221" s="16">
        <f t="shared" si="16"/>
        <v>0</v>
      </c>
    </row>
    <row r="222" spans="1:25" ht="15.75" customHeight="1">
      <c r="A222" s="4">
        <v>228</v>
      </c>
      <c r="B222" s="4">
        <v>70716</v>
      </c>
      <c r="C222" s="4" t="s">
        <v>324</v>
      </c>
      <c r="D222" t="s">
        <v>324</v>
      </c>
      <c r="E222">
        <v>8681</v>
      </c>
      <c r="F222" s="11" t="str">
        <f t="shared" si="17"/>
        <v>Match</v>
      </c>
      <c r="G222" s="11" t="str">
        <f t="shared" si="18"/>
        <v>Not Match</v>
      </c>
      <c r="H222" s="4" t="s">
        <v>269</v>
      </c>
      <c r="I222" s="4">
        <v>7</v>
      </c>
      <c r="J222" s="4" t="str">
        <f t="array" ref="J222">INDEX(Sheet1!$F$2:$F$876,MATCH($I222,Sheet1!$E$2:$E$7876,0))</f>
        <v>PG-SHM</v>
      </c>
      <c r="K222" s="4" t="s">
        <v>270</v>
      </c>
      <c r="L222" s="20" t="s">
        <v>271</v>
      </c>
      <c r="M222" s="4" t="str">
        <f t="array" ref="M222">INDEX(Sheet1!$I$2:$I$876,MATCH(TRIM($L222),TRIM(Sheet1!$H$2:$H$880),0))</f>
        <v>PG0707</v>
      </c>
      <c r="N222" s="4" t="s">
        <v>272</v>
      </c>
      <c r="O222" s="4" t="s">
        <v>32</v>
      </c>
      <c r="P222" s="4" t="b">
        <v>1</v>
      </c>
      <c r="Q222" s="4" t="s">
        <v>29</v>
      </c>
      <c r="R222" s="4" t="s">
        <v>30</v>
      </c>
      <c r="S222" s="4">
        <v>7</v>
      </c>
      <c r="T222" s="14">
        <v>6574</v>
      </c>
      <c r="U222" s="14">
        <f t="shared" si="19"/>
        <v>1314.8000000000002</v>
      </c>
      <c r="V222" s="21">
        <v>210</v>
      </c>
      <c r="W222" s="21">
        <v>191</v>
      </c>
      <c r="X222" s="16">
        <f t="shared" si="15"/>
        <v>197.22</v>
      </c>
      <c r="Y222" s="16">
        <f t="shared" si="16"/>
        <v>1117.5800000000002</v>
      </c>
    </row>
    <row r="223" spans="1:25" ht="15.75" customHeight="1">
      <c r="A223" s="4">
        <v>221</v>
      </c>
      <c r="B223" s="4">
        <v>70708</v>
      </c>
      <c r="C223" s="4" t="s">
        <v>325</v>
      </c>
      <c r="D223" t="s">
        <v>325</v>
      </c>
      <c r="E223">
        <v>12518</v>
      </c>
      <c r="F223" s="11" t="str">
        <f t="shared" si="17"/>
        <v>Match</v>
      </c>
      <c r="G223" s="11" t="str">
        <f t="shared" si="18"/>
        <v>Not Match</v>
      </c>
      <c r="H223" s="4" t="s">
        <v>269</v>
      </c>
      <c r="I223" s="4">
        <v>7</v>
      </c>
      <c r="J223" s="4" t="str">
        <f t="array" ref="J223">INDEX(Sheet1!$F$2:$F$876,MATCH($I223,Sheet1!$E$2:$E$7876,0))</f>
        <v>PG-SHM</v>
      </c>
      <c r="K223" s="4" t="s">
        <v>270</v>
      </c>
      <c r="L223" s="20" t="s">
        <v>271</v>
      </c>
      <c r="M223" s="4" t="str">
        <f t="array" ref="M223">INDEX(Sheet1!$I$2:$I$876,MATCH(TRIM($L223),TRIM(Sheet1!$H$2:$H$880),0))</f>
        <v>PG0707</v>
      </c>
      <c r="N223" s="4" t="s">
        <v>272</v>
      </c>
      <c r="O223" s="4" t="s">
        <v>293</v>
      </c>
      <c r="P223" s="4" t="b">
        <v>1</v>
      </c>
      <c r="Q223" s="4" t="s">
        <v>29</v>
      </c>
      <c r="R223" s="4" t="s">
        <v>30</v>
      </c>
      <c r="S223" s="4">
        <v>7</v>
      </c>
      <c r="T223" s="14">
        <v>7406</v>
      </c>
      <c r="U223" s="14">
        <f t="shared" si="19"/>
        <v>1481.2</v>
      </c>
      <c r="V223" s="21">
        <v>244</v>
      </c>
      <c r="W223" s="21">
        <v>215</v>
      </c>
      <c r="X223" s="16">
        <f t="shared" si="15"/>
        <v>222.17999999999998</v>
      </c>
      <c r="Y223" s="16">
        <f t="shared" si="16"/>
        <v>1259.02</v>
      </c>
    </row>
    <row r="224" spans="1:25" ht="15.75" customHeight="1">
      <c r="A224" s="4">
        <v>204</v>
      </c>
      <c r="B224" s="4">
        <v>70308</v>
      </c>
      <c r="C224" s="4" t="s">
        <v>326</v>
      </c>
      <c r="D224" s="4" t="s">
        <v>326</v>
      </c>
      <c r="F224" s="11" t="str">
        <f t="shared" si="17"/>
        <v>Match</v>
      </c>
      <c r="G224" s="11" t="str">
        <f t="shared" si="18"/>
        <v>Not Match</v>
      </c>
      <c r="H224" s="4" t="s">
        <v>269</v>
      </c>
      <c r="I224" s="4">
        <v>7</v>
      </c>
      <c r="J224" s="4" t="str">
        <f t="array" ref="J224">INDEX(Sheet1!$F$2:$F$876,MATCH($I224,Sheet1!$E$2:$E$7876,0))</f>
        <v>PG-SHM</v>
      </c>
      <c r="K224" s="4" t="s">
        <v>270</v>
      </c>
      <c r="L224" s="20" t="s">
        <v>282</v>
      </c>
      <c r="M224" s="4" t="str">
        <f t="array" ref="M224">INDEX(Sheet1!$I$2:$I$876,MATCH(TRIM($L224),TRIM(Sheet1!$H$2:$H$880),0))</f>
        <v>PG0703</v>
      </c>
      <c r="N224" s="4" t="s">
        <v>283</v>
      </c>
      <c r="P224" s="4" t="b">
        <v>0</v>
      </c>
      <c r="Q224" s="4" t="s">
        <v>83</v>
      </c>
      <c r="R224" s="4" t="s">
        <v>30</v>
      </c>
      <c r="S224" s="4">
        <v>7</v>
      </c>
      <c r="T224" s="14">
        <v>6230</v>
      </c>
      <c r="U224" s="14">
        <f t="shared" si="19"/>
        <v>1246</v>
      </c>
      <c r="V224" s="21">
        <v>194</v>
      </c>
      <c r="W224" s="21">
        <v>181</v>
      </c>
      <c r="X224" s="16">
        <f t="shared" si="15"/>
        <v>186.9</v>
      </c>
      <c r="Y224" s="16">
        <f t="shared" si="16"/>
        <v>1059.0999999999999</v>
      </c>
    </row>
    <row r="225" spans="1:25" ht="15.75" customHeight="1">
      <c r="A225" s="4">
        <v>212</v>
      </c>
      <c r="B225" s="4">
        <v>70607</v>
      </c>
      <c r="C225" s="4" t="s">
        <v>327</v>
      </c>
      <c r="D225" t="s">
        <v>327</v>
      </c>
      <c r="E225">
        <v>11770</v>
      </c>
      <c r="F225" s="11" t="str">
        <f t="shared" si="17"/>
        <v>Match</v>
      </c>
      <c r="G225" s="11" t="str">
        <f t="shared" si="18"/>
        <v>Not Match</v>
      </c>
      <c r="H225" s="4" t="s">
        <v>269</v>
      </c>
      <c r="I225" s="4">
        <v>7</v>
      </c>
      <c r="J225" s="4" t="str">
        <f t="array" ref="J225">INDEX(Sheet1!$F$2:$F$876,MATCH($I225,Sheet1!$E$2:$E$7876,0))</f>
        <v>PG-SHM</v>
      </c>
      <c r="K225" s="4" t="s">
        <v>270</v>
      </c>
      <c r="L225" s="20" t="s">
        <v>297</v>
      </c>
      <c r="M225" s="4" t="str">
        <f t="array" ref="M225">INDEX(Sheet1!$I$2:$I$876,MATCH(TRIM($L225),TRIM(Sheet1!$H$2:$H$880),0))</f>
        <v>PG0706</v>
      </c>
      <c r="N225" s="4" t="s">
        <v>298</v>
      </c>
      <c r="O225" s="4" t="s">
        <v>44</v>
      </c>
      <c r="P225" s="4" t="b">
        <v>1</v>
      </c>
      <c r="Q225" s="4" t="s">
        <v>29</v>
      </c>
      <c r="R225" s="4" t="s">
        <v>30</v>
      </c>
      <c r="S225" s="4">
        <v>7</v>
      </c>
      <c r="T225" s="14">
        <v>12037</v>
      </c>
      <c r="U225" s="14">
        <f t="shared" si="19"/>
        <v>2407.4</v>
      </c>
      <c r="V225" s="21">
        <v>375</v>
      </c>
      <c r="W225" s="21">
        <v>349</v>
      </c>
      <c r="X225" s="16">
        <f t="shared" si="15"/>
        <v>361.11</v>
      </c>
      <c r="Y225" s="16">
        <f t="shared" si="16"/>
        <v>2046.29</v>
      </c>
    </row>
    <row r="226" spans="1:25" ht="15.75" customHeight="1">
      <c r="A226" s="4">
        <v>193</v>
      </c>
      <c r="B226" s="4">
        <v>70204</v>
      </c>
      <c r="C226" s="4" t="s">
        <v>328</v>
      </c>
      <c r="D226" t="s">
        <v>328</v>
      </c>
      <c r="E226">
        <v>5209</v>
      </c>
      <c r="F226" s="11" t="str">
        <f t="shared" si="17"/>
        <v>Match</v>
      </c>
      <c r="G226" s="11" t="str">
        <f t="shared" si="18"/>
        <v>Not Match</v>
      </c>
      <c r="H226" s="4" t="s">
        <v>269</v>
      </c>
      <c r="I226" s="4">
        <v>7</v>
      </c>
      <c r="J226" s="4" t="str">
        <f t="array" ref="J226">INDEX(Sheet1!$F$2:$F$876,MATCH($I226,Sheet1!$E$2:$E$7876,0))</f>
        <v>PG-SHM</v>
      </c>
      <c r="K226" s="4" t="s">
        <v>270</v>
      </c>
      <c r="L226" s="20" t="s">
        <v>277</v>
      </c>
      <c r="M226" s="4" t="str">
        <f t="array" ref="M226">INDEX(Sheet1!$I$2:$I$876,MATCH(TRIM($L226),TRIM(Sheet1!$H$2:$H$880),0))</f>
        <v>PG0702</v>
      </c>
      <c r="N226" s="4" t="s">
        <v>278</v>
      </c>
      <c r="P226" s="4" t="b">
        <v>0</v>
      </c>
      <c r="Q226" s="4" t="s">
        <v>29</v>
      </c>
      <c r="R226" s="4" t="s">
        <v>30</v>
      </c>
      <c r="S226" s="4">
        <v>7</v>
      </c>
      <c r="T226" s="14">
        <v>15607</v>
      </c>
      <c r="U226" s="14">
        <f t="shared" si="19"/>
        <v>3121.4</v>
      </c>
      <c r="V226" s="21">
        <v>487</v>
      </c>
      <c r="W226" s="21">
        <v>453</v>
      </c>
      <c r="X226" s="16">
        <f t="shared" si="15"/>
        <v>468.21</v>
      </c>
      <c r="Y226" s="16">
        <f t="shared" si="16"/>
        <v>2653.19</v>
      </c>
    </row>
    <row r="227" spans="1:25" ht="15.75" customHeight="1">
      <c r="A227" s="4">
        <v>819</v>
      </c>
      <c r="B227" s="4">
        <v>70310</v>
      </c>
      <c r="C227" s="4" t="s">
        <v>329</v>
      </c>
      <c r="D227" t="s">
        <v>329</v>
      </c>
      <c r="E227">
        <v>24692</v>
      </c>
      <c r="F227" s="11" t="str">
        <f t="shared" si="17"/>
        <v>Match</v>
      </c>
      <c r="G227" s="11" t="str">
        <f t="shared" si="18"/>
        <v>Not Match</v>
      </c>
      <c r="H227" s="4" t="s">
        <v>269</v>
      </c>
      <c r="I227" s="4">
        <v>7</v>
      </c>
      <c r="J227" s="4" t="str">
        <f t="array" ref="J227">INDEX(Sheet1!$F$2:$F$876,MATCH($I227,Sheet1!$E$2:$E$7876,0))</f>
        <v>PG-SHM</v>
      </c>
      <c r="K227" s="4" t="s">
        <v>270</v>
      </c>
      <c r="L227" s="20" t="s">
        <v>282</v>
      </c>
      <c r="M227" s="4" t="str">
        <f t="array" ref="M227">INDEX(Sheet1!$I$2:$I$876,MATCH(TRIM($L227),TRIM(Sheet1!$H$2:$H$880),0))</f>
        <v>PG0703</v>
      </c>
      <c r="N227" s="4" t="s">
        <v>283</v>
      </c>
      <c r="P227" s="4" t="b">
        <v>0</v>
      </c>
      <c r="Q227" s="4" t="s">
        <v>29</v>
      </c>
      <c r="R227" s="4" t="s">
        <v>30</v>
      </c>
      <c r="S227" s="4">
        <v>7</v>
      </c>
      <c r="T227" s="14">
        <v>8894</v>
      </c>
      <c r="U227" s="14">
        <f t="shared" si="19"/>
        <v>1778.8000000000002</v>
      </c>
      <c r="V227" s="21">
        <v>263</v>
      </c>
      <c r="W227" s="21">
        <v>258</v>
      </c>
      <c r="X227" s="16">
        <f t="shared" si="15"/>
        <v>266.82</v>
      </c>
      <c r="Y227" s="16">
        <f t="shared" si="16"/>
        <v>1511.9800000000002</v>
      </c>
    </row>
    <row r="228" spans="1:25" ht="15.75" customHeight="1">
      <c r="A228" s="4">
        <v>203</v>
      </c>
      <c r="B228" s="4">
        <v>70307</v>
      </c>
      <c r="C228" s="4" t="s">
        <v>330</v>
      </c>
      <c r="D228" t="s">
        <v>330</v>
      </c>
      <c r="E228">
        <v>7263</v>
      </c>
      <c r="F228" s="11" t="str">
        <f t="shared" si="17"/>
        <v>Match</v>
      </c>
      <c r="G228" s="11" t="str">
        <f t="shared" si="18"/>
        <v>Not Match</v>
      </c>
      <c r="H228" s="4" t="s">
        <v>269</v>
      </c>
      <c r="I228" s="4">
        <v>7</v>
      </c>
      <c r="J228" s="4" t="str">
        <f t="array" ref="J228">INDEX(Sheet1!$F$2:$F$876,MATCH($I228,Sheet1!$E$2:$E$7876,0))</f>
        <v>PG-SHM</v>
      </c>
      <c r="K228" s="4" t="s">
        <v>270</v>
      </c>
      <c r="L228" s="20" t="s">
        <v>282</v>
      </c>
      <c r="M228" s="4" t="str">
        <f t="array" ref="M228">INDEX(Sheet1!$I$2:$I$876,MATCH(TRIM($L228),TRIM(Sheet1!$H$2:$H$880),0))</f>
        <v>PG0703</v>
      </c>
      <c r="N228" s="4" t="s">
        <v>283</v>
      </c>
      <c r="O228" s="4" t="s">
        <v>331</v>
      </c>
      <c r="P228" s="4" t="b">
        <v>1</v>
      </c>
      <c r="Q228" s="4" t="s">
        <v>29</v>
      </c>
      <c r="R228" s="4" t="s">
        <v>30</v>
      </c>
      <c r="S228" s="4">
        <v>7</v>
      </c>
      <c r="T228" s="14">
        <v>1692</v>
      </c>
      <c r="U228" s="14">
        <f t="shared" si="19"/>
        <v>338.40000000000003</v>
      </c>
      <c r="V228" s="21">
        <v>59</v>
      </c>
      <c r="W228" s="21">
        <v>49</v>
      </c>
      <c r="X228" s="16">
        <f t="shared" si="15"/>
        <v>50.76</v>
      </c>
      <c r="Y228" s="16">
        <f t="shared" si="16"/>
        <v>287.64000000000004</v>
      </c>
    </row>
    <row r="229" spans="1:25" ht="15.75" customHeight="1">
      <c r="A229" s="4">
        <v>224</v>
      </c>
      <c r="B229" s="4">
        <v>70711</v>
      </c>
      <c r="C229" s="4" t="s">
        <v>332</v>
      </c>
      <c r="D229" t="s">
        <v>332</v>
      </c>
      <c r="E229">
        <v>2427</v>
      </c>
      <c r="F229" s="11" t="str">
        <f t="shared" si="17"/>
        <v>Match</v>
      </c>
      <c r="G229" s="11" t="str">
        <f t="shared" si="18"/>
        <v>Not Match</v>
      </c>
      <c r="H229" s="4" t="s">
        <v>269</v>
      </c>
      <c r="I229" s="4">
        <v>7</v>
      </c>
      <c r="J229" s="4" t="str">
        <f t="array" ref="J229">INDEX(Sheet1!$F$2:$F$876,MATCH($I229,Sheet1!$E$2:$E$7876,0))</f>
        <v>PG-SHM</v>
      </c>
      <c r="K229" s="4" t="s">
        <v>270</v>
      </c>
      <c r="L229" s="20" t="s">
        <v>271</v>
      </c>
      <c r="M229" s="4" t="str">
        <f t="array" ref="M229">INDEX(Sheet1!$I$2:$I$876,MATCH(TRIM($L229),TRIM(Sheet1!$H$2:$H$880),0))</f>
        <v>PG0707</v>
      </c>
      <c r="N229" s="4" t="s">
        <v>272</v>
      </c>
      <c r="P229" s="4" t="b">
        <v>0</v>
      </c>
      <c r="Q229" s="4" t="s">
        <v>29</v>
      </c>
      <c r="R229" s="4" t="s">
        <v>30</v>
      </c>
      <c r="S229" s="4">
        <v>7</v>
      </c>
      <c r="T229" s="14"/>
      <c r="U229" s="14">
        <f t="shared" si="19"/>
        <v>0</v>
      </c>
      <c r="V229" s="21"/>
      <c r="W229" s="21"/>
      <c r="X229" s="16">
        <f t="shared" si="15"/>
        <v>0</v>
      </c>
      <c r="Y229" s="16">
        <f t="shared" si="16"/>
        <v>0</v>
      </c>
    </row>
    <row r="230" spans="1:25" ht="15.75" customHeight="1">
      <c r="A230" s="4">
        <v>213</v>
      </c>
      <c r="B230" s="4">
        <v>70608</v>
      </c>
      <c r="C230" s="4" t="s">
        <v>333</v>
      </c>
      <c r="D230" t="s">
        <v>333</v>
      </c>
      <c r="E230">
        <v>32714</v>
      </c>
      <c r="F230" s="11" t="str">
        <f t="shared" si="17"/>
        <v>Match</v>
      </c>
      <c r="G230" s="11" t="str">
        <f t="shared" si="18"/>
        <v>Not Match</v>
      </c>
      <c r="H230" s="4" t="s">
        <v>269</v>
      </c>
      <c r="I230" s="4">
        <v>7</v>
      </c>
      <c r="J230" s="4" t="str">
        <f t="array" ref="J230">INDEX(Sheet1!$F$2:$F$876,MATCH($I230,Sheet1!$E$2:$E$7876,0))</f>
        <v>PG-SHM</v>
      </c>
      <c r="K230" s="4" t="s">
        <v>270</v>
      </c>
      <c r="L230" s="20" t="s">
        <v>297</v>
      </c>
      <c r="M230" s="4" t="str">
        <f t="array" ref="M230">INDEX(Sheet1!$I$2:$I$876,MATCH(TRIM($L230),TRIM(Sheet1!$H$2:$H$880),0))</f>
        <v>PG0706</v>
      </c>
      <c r="N230" s="4" t="s">
        <v>298</v>
      </c>
      <c r="P230" s="4" t="b">
        <v>0</v>
      </c>
      <c r="Q230" s="4" t="s">
        <v>29</v>
      </c>
      <c r="R230" s="4" t="s">
        <v>30</v>
      </c>
      <c r="S230" s="4">
        <v>7</v>
      </c>
      <c r="T230" s="14">
        <v>4148</v>
      </c>
      <c r="U230" s="14">
        <f t="shared" si="19"/>
        <v>829.6</v>
      </c>
      <c r="V230" s="21">
        <v>134</v>
      </c>
      <c r="W230" s="21">
        <v>120</v>
      </c>
      <c r="X230" s="16">
        <f t="shared" si="15"/>
        <v>124.44</v>
      </c>
      <c r="Y230" s="16">
        <f t="shared" si="16"/>
        <v>705.16000000000008</v>
      </c>
    </row>
    <row r="231" spans="1:25" ht="15.75" customHeight="1">
      <c r="A231" s="4">
        <v>188</v>
      </c>
      <c r="B231" s="4">
        <v>70105</v>
      </c>
      <c r="C231" s="4" t="s">
        <v>334</v>
      </c>
      <c r="D231" t="s">
        <v>334</v>
      </c>
      <c r="E231">
        <v>18936</v>
      </c>
      <c r="F231" s="11" t="str">
        <f t="shared" si="17"/>
        <v>Match</v>
      </c>
      <c r="G231" s="11" t="str">
        <f t="shared" si="18"/>
        <v>Not Match</v>
      </c>
      <c r="H231" s="4" t="s">
        <v>269</v>
      </c>
      <c r="I231" s="4">
        <v>7</v>
      </c>
      <c r="J231" s="4" t="str">
        <f t="array" ref="J231">INDEX(Sheet1!$F$2:$F$876,MATCH($I231,Sheet1!$E$2:$E$7876,0))</f>
        <v>PG-SHM</v>
      </c>
      <c r="K231" s="4" t="s">
        <v>270</v>
      </c>
      <c r="L231" s="20" t="s">
        <v>285</v>
      </c>
      <c r="M231" s="4" t="str">
        <f t="array" ref="M231">INDEX(Sheet1!$I$2:$I$876,MATCH(TRIM($L231),TRIM(Sheet1!$H$2:$H$880),0))</f>
        <v>PG0701</v>
      </c>
      <c r="N231" s="4" t="s">
        <v>286</v>
      </c>
      <c r="O231" s="4" t="s">
        <v>32</v>
      </c>
      <c r="P231" s="4" t="b">
        <v>1</v>
      </c>
      <c r="Q231" s="4" t="s">
        <v>29</v>
      </c>
      <c r="R231" s="4" t="s">
        <v>30</v>
      </c>
      <c r="S231" s="4">
        <v>7</v>
      </c>
      <c r="T231" s="14">
        <v>12347</v>
      </c>
      <c r="U231" s="14">
        <f t="shared" si="19"/>
        <v>2469.4</v>
      </c>
      <c r="V231" s="21">
        <v>372</v>
      </c>
      <c r="W231" s="21">
        <v>358</v>
      </c>
      <c r="X231" s="16">
        <f t="shared" si="15"/>
        <v>370.40999999999997</v>
      </c>
      <c r="Y231" s="16">
        <f t="shared" si="16"/>
        <v>2098.9900000000002</v>
      </c>
    </row>
    <row r="232" spans="1:25" ht="15.75" customHeight="1">
      <c r="A232" s="4">
        <v>857</v>
      </c>
      <c r="B232" s="4">
        <v>70107</v>
      </c>
      <c r="C232" s="4" t="s">
        <v>335</v>
      </c>
      <c r="D232" t="s">
        <v>336</v>
      </c>
      <c r="E232">
        <v>14544</v>
      </c>
      <c r="F232" s="11" t="str">
        <f t="shared" si="17"/>
        <v>Not Match</v>
      </c>
      <c r="G232" s="11" t="str">
        <f t="shared" si="18"/>
        <v>Not Match</v>
      </c>
      <c r="H232" s="4" t="s">
        <v>269</v>
      </c>
      <c r="I232" s="4">
        <v>7</v>
      </c>
      <c r="J232" s="4" t="str">
        <f t="array" ref="J232">INDEX(Sheet1!$F$2:$F$876,MATCH($I232,Sheet1!$E$2:$E$7876,0))</f>
        <v>PG-SHM</v>
      </c>
      <c r="K232" s="4" t="s">
        <v>270</v>
      </c>
      <c r="L232" s="20" t="s">
        <v>285</v>
      </c>
      <c r="M232" s="4" t="str">
        <f t="array" ref="M232">INDEX(Sheet1!$I$2:$I$876,MATCH(TRIM($L232),TRIM(Sheet1!$H$2:$H$880),0))</f>
        <v>PG0701</v>
      </c>
      <c r="N232" s="4" t="s">
        <v>286</v>
      </c>
      <c r="P232" s="4" t="b">
        <v>0</v>
      </c>
      <c r="Q232" s="4" t="s">
        <v>29</v>
      </c>
      <c r="R232" s="4" t="s">
        <v>30</v>
      </c>
      <c r="S232" s="4">
        <v>7</v>
      </c>
      <c r="T232" s="14">
        <v>11864</v>
      </c>
      <c r="U232" s="14">
        <f t="shared" si="19"/>
        <v>2372.8000000000002</v>
      </c>
      <c r="V232" s="21">
        <v>370</v>
      </c>
      <c r="W232" s="21">
        <v>344</v>
      </c>
      <c r="X232" s="16">
        <f t="shared" si="15"/>
        <v>355.91999999999996</v>
      </c>
      <c r="Y232" s="16">
        <f t="shared" si="16"/>
        <v>2016.88</v>
      </c>
    </row>
    <row r="233" spans="1:25" ht="15.75" customHeight="1">
      <c r="A233" s="4">
        <v>820</v>
      </c>
      <c r="B233" s="4">
        <v>70311</v>
      </c>
      <c r="C233" s="4" t="s">
        <v>337</v>
      </c>
      <c r="D233" t="s">
        <v>337</v>
      </c>
      <c r="E233">
        <v>4553</v>
      </c>
      <c r="F233" s="11" t="str">
        <f t="shared" si="17"/>
        <v>Match</v>
      </c>
      <c r="G233" s="11" t="str">
        <f t="shared" si="18"/>
        <v>Not Match</v>
      </c>
      <c r="H233" s="4" t="s">
        <v>269</v>
      </c>
      <c r="I233" s="4">
        <v>7</v>
      </c>
      <c r="J233" s="4" t="str">
        <f t="array" ref="J233">INDEX(Sheet1!$F$2:$F$876,MATCH($I233,Sheet1!$E$2:$E$7876,0))</f>
        <v>PG-SHM</v>
      </c>
      <c r="K233" s="4" t="s">
        <v>270</v>
      </c>
      <c r="L233" s="20" t="s">
        <v>282</v>
      </c>
      <c r="M233" s="4" t="str">
        <f t="array" ref="M233">INDEX(Sheet1!$I$2:$I$876,MATCH(TRIM($L233),TRIM(Sheet1!$H$2:$H$880),0))</f>
        <v>PG0703</v>
      </c>
      <c r="N233" s="4" t="s">
        <v>283</v>
      </c>
      <c r="P233" s="4" t="b">
        <v>0</v>
      </c>
      <c r="Q233" s="4" t="s">
        <v>29</v>
      </c>
      <c r="R233" s="4" t="s">
        <v>30</v>
      </c>
      <c r="S233" s="4">
        <v>7</v>
      </c>
      <c r="T233" s="14">
        <v>12641</v>
      </c>
      <c r="U233" s="14">
        <f t="shared" si="19"/>
        <v>2528.2000000000003</v>
      </c>
      <c r="V233" s="21">
        <v>373</v>
      </c>
      <c r="W233" s="21">
        <v>367</v>
      </c>
      <c r="X233" s="16">
        <f t="shared" si="15"/>
        <v>379.22999999999996</v>
      </c>
      <c r="Y233" s="16">
        <f t="shared" si="16"/>
        <v>2148.9700000000003</v>
      </c>
    </row>
    <row r="234" spans="1:25" ht="15.75" customHeight="1">
      <c r="A234" s="4">
        <v>195</v>
      </c>
      <c r="B234" s="4">
        <v>70206</v>
      </c>
      <c r="C234" s="4" t="s">
        <v>338</v>
      </c>
      <c r="D234" t="s">
        <v>338</v>
      </c>
      <c r="E234">
        <v>30989</v>
      </c>
      <c r="F234" s="11" t="str">
        <f t="shared" si="17"/>
        <v>Match</v>
      </c>
      <c r="G234" s="11" t="str">
        <f t="shared" si="18"/>
        <v>Not Match</v>
      </c>
      <c r="H234" s="4" t="s">
        <v>269</v>
      </c>
      <c r="I234" s="4">
        <v>7</v>
      </c>
      <c r="J234" s="4" t="str">
        <f t="array" ref="J234">INDEX(Sheet1!$F$2:$F$876,MATCH($I234,Sheet1!$E$2:$E$7876,0))</f>
        <v>PG-SHM</v>
      </c>
      <c r="K234" s="4" t="s">
        <v>270</v>
      </c>
      <c r="L234" s="20" t="s">
        <v>277</v>
      </c>
      <c r="M234" s="4" t="str">
        <f t="array" ref="M234">INDEX(Sheet1!$I$2:$I$876,MATCH(TRIM($L234),TRIM(Sheet1!$H$2:$H$880),0))</f>
        <v>PG0702</v>
      </c>
      <c r="N234" s="4" t="s">
        <v>278</v>
      </c>
      <c r="P234" s="4" t="b">
        <v>0</v>
      </c>
      <c r="Q234" s="4" t="s">
        <v>29</v>
      </c>
      <c r="R234" s="4" t="s">
        <v>30</v>
      </c>
      <c r="S234" s="4">
        <v>7</v>
      </c>
      <c r="T234" s="14">
        <v>5038</v>
      </c>
      <c r="U234" s="14">
        <f t="shared" si="19"/>
        <v>1007.6</v>
      </c>
      <c r="V234" s="21">
        <v>161</v>
      </c>
      <c r="W234" s="21">
        <v>146</v>
      </c>
      <c r="X234" s="16">
        <f t="shared" si="15"/>
        <v>151.13999999999999</v>
      </c>
      <c r="Y234" s="16">
        <f t="shared" si="16"/>
        <v>856.46</v>
      </c>
    </row>
    <row r="235" spans="1:25" ht="15.75" customHeight="1">
      <c r="A235" s="4">
        <v>222</v>
      </c>
      <c r="B235" s="4">
        <v>70709</v>
      </c>
      <c r="C235" s="4" t="s">
        <v>339</v>
      </c>
      <c r="D235" t="s">
        <v>339</v>
      </c>
      <c r="E235">
        <v>1253</v>
      </c>
      <c r="F235" s="11" t="str">
        <f t="shared" si="17"/>
        <v>Match</v>
      </c>
      <c r="G235" s="11" t="str">
        <f t="shared" si="18"/>
        <v>Not Match</v>
      </c>
      <c r="H235" s="4" t="s">
        <v>269</v>
      </c>
      <c r="I235" s="4">
        <v>7</v>
      </c>
      <c r="J235" s="4" t="str">
        <f t="array" ref="J235">INDEX(Sheet1!$F$2:$F$876,MATCH($I235,Sheet1!$E$2:$E$7876,0))</f>
        <v>PG-SHM</v>
      </c>
      <c r="K235" s="4" t="s">
        <v>270</v>
      </c>
      <c r="L235" s="20" t="s">
        <v>271</v>
      </c>
      <c r="M235" s="4" t="str">
        <f t="array" ref="M235">INDEX(Sheet1!$I$2:$I$876,MATCH(TRIM($L235),TRIM(Sheet1!$H$2:$H$880),0))</f>
        <v>PG0707</v>
      </c>
      <c r="N235" s="4" t="s">
        <v>272</v>
      </c>
      <c r="P235" s="4" t="b">
        <v>0</v>
      </c>
      <c r="Q235" s="4" t="s">
        <v>29</v>
      </c>
      <c r="R235" s="4" t="s">
        <v>30</v>
      </c>
      <c r="S235" s="4">
        <v>7</v>
      </c>
      <c r="T235" s="14"/>
      <c r="U235" s="14">
        <f t="shared" si="19"/>
        <v>0</v>
      </c>
      <c r="V235" s="21"/>
      <c r="W235" s="21"/>
      <c r="X235" s="16">
        <f t="shared" si="15"/>
        <v>0</v>
      </c>
      <c r="Y235" s="16">
        <f t="shared" si="16"/>
        <v>0</v>
      </c>
    </row>
    <row r="236" spans="1:25" ht="15.75" customHeight="1">
      <c r="A236" s="10">
        <v>641</v>
      </c>
      <c r="B236" s="10">
        <v>190101</v>
      </c>
      <c r="C236" s="11" t="s">
        <v>340</v>
      </c>
      <c r="D236" s="11"/>
      <c r="E236" s="11"/>
      <c r="F236" s="11" t="str">
        <f t="shared" si="17"/>
        <v>Not Match</v>
      </c>
      <c r="G236" s="11" t="str">
        <f t="shared" si="18"/>
        <v>Not Match</v>
      </c>
      <c r="H236" s="11" t="s">
        <v>159</v>
      </c>
      <c r="I236" s="10">
        <v>19</v>
      </c>
      <c r="J236" s="11" t="s">
        <v>341</v>
      </c>
      <c r="K236" s="11" t="s">
        <v>342</v>
      </c>
      <c r="L236" s="10">
        <v>1901</v>
      </c>
      <c r="M236" s="11" t="s">
        <v>343</v>
      </c>
      <c r="N236" s="11" t="s">
        <v>344</v>
      </c>
      <c r="O236" s="10">
        <v>0</v>
      </c>
      <c r="P236" s="12" t="b">
        <v>0</v>
      </c>
      <c r="Q236" s="11" t="s">
        <v>29</v>
      </c>
      <c r="R236" s="11" t="s">
        <v>30</v>
      </c>
      <c r="S236" s="10">
        <v>19</v>
      </c>
      <c r="T236" s="13">
        <v>7045</v>
      </c>
      <c r="U236" s="14">
        <f t="shared" si="19"/>
        <v>1409</v>
      </c>
      <c r="V236" s="15">
        <v>0</v>
      </c>
      <c r="W236" s="15">
        <v>0</v>
      </c>
      <c r="X236" s="16">
        <f t="shared" si="15"/>
        <v>211.35</v>
      </c>
      <c r="Y236" s="16">
        <f t="shared" si="16"/>
        <v>1197.6500000000001</v>
      </c>
    </row>
    <row r="237" spans="1:25" ht="15.75" customHeight="1">
      <c r="A237" s="10">
        <v>845</v>
      </c>
      <c r="B237" s="10">
        <v>190116</v>
      </c>
      <c r="C237" s="11" t="s">
        <v>345</v>
      </c>
      <c r="D237" s="11"/>
      <c r="E237" s="11"/>
      <c r="F237" s="11" t="str">
        <f t="shared" si="17"/>
        <v>Not Match</v>
      </c>
      <c r="G237" s="11" t="str">
        <f t="shared" si="18"/>
        <v>Not Match</v>
      </c>
      <c r="H237" s="11" t="s">
        <v>159</v>
      </c>
      <c r="I237" s="10">
        <v>19</v>
      </c>
      <c r="J237" s="11" t="s">
        <v>341</v>
      </c>
      <c r="K237" s="11" t="s">
        <v>342</v>
      </c>
      <c r="L237" s="10">
        <v>1901</v>
      </c>
      <c r="M237" s="11" t="s">
        <v>343</v>
      </c>
      <c r="N237" s="11" t="s">
        <v>344</v>
      </c>
      <c r="O237" s="10">
        <v>0</v>
      </c>
      <c r="P237" s="12" t="b">
        <v>0</v>
      </c>
      <c r="Q237" s="11" t="s">
        <v>29</v>
      </c>
      <c r="R237" s="11" t="s">
        <v>30</v>
      </c>
      <c r="S237" s="10">
        <v>19</v>
      </c>
      <c r="T237" s="13">
        <v>1692</v>
      </c>
      <c r="U237" s="14">
        <f t="shared" si="19"/>
        <v>338.40000000000003</v>
      </c>
      <c r="V237" s="15">
        <v>0</v>
      </c>
      <c r="W237" s="15">
        <v>0</v>
      </c>
      <c r="X237" s="16">
        <f t="shared" si="15"/>
        <v>50.76</v>
      </c>
      <c r="Y237" s="16">
        <f t="shared" si="16"/>
        <v>287.64000000000004</v>
      </c>
    </row>
    <row r="238" spans="1:25" ht="15.75" customHeight="1">
      <c r="A238" s="10">
        <v>642</v>
      </c>
      <c r="B238" s="10">
        <v>190102</v>
      </c>
      <c r="C238" s="11" t="s">
        <v>346</v>
      </c>
      <c r="D238" s="11"/>
      <c r="E238" s="11"/>
      <c r="F238" s="11" t="str">
        <f t="shared" si="17"/>
        <v>Not Match</v>
      </c>
      <c r="G238" s="11" t="str">
        <f t="shared" si="18"/>
        <v>Not Match</v>
      </c>
      <c r="H238" s="11" t="s">
        <v>159</v>
      </c>
      <c r="I238" s="10">
        <v>19</v>
      </c>
      <c r="J238" s="11" t="s">
        <v>341</v>
      </c>
      <c r="K238" s="11" t="s">
        <v>342</v>
      </c>
      <c r="L238" s="10">
        <v>1901</v>
      </c>
      <c r="M238" s="11" t="s">
        <v>343</v>
      </c>
      <c r="N238" s="11" t="s">
        <v>344</v>
      </c>
      <c r="O238" s="10">
        <v>0</v>
      </c>
      <c r="P238" s="12" t="b">
        <v>0</v>
      </c>
      <c r="Q238" s="11" t="s">
        <v>29</v>
      </c>
      <c r="R238" s="11" t="s">
        <v>30</v>
      </c>
      <c r="S238" s="10">
        <v>19</v>
      </c>
      <c r="T238" s="13">
        <v>7480</v>
      </c>
      <c r="U238" s="14">
        <f t="shared" si="19"/>
        <v>1496</v>
      </c>
      <c r="V238" s="15">
        <v>0</v>
      </c>
      <c r="W238" s="15">
        <v>0</v>
      </c>
      <c r="X238" s="16">
        <f t="shared" si="15"/>
        <v>224.4</v>
      </c>
      <c r="Y238" s="16">
        <f t="shared" si="16"/>
        <v>1271.5999999999999</v>
      </c>
    </row>
    <row r="239" spans="1:25" ht="15.75" customHeight="1">
      <c r="A239" s="10">
        <v>843</v>
      </c>
      <c r="B239" s="10">
        <v>190219</v>
      </c>
      <c r="C239" s="11" t="s">
        <v>347</v>
      </c>
      <c r="D239" s="11"/>
      <c r="E239" s="11"/>
      <c r="F239" s="11" t="str">
        <f t="shared" si="17"/>
        <v>Not Match</v>
      </c>
      <c r="G239" s="11" t="str">
        <f t="shared" si="18"/>
        <v>Not Match</v>
      </c>
      <c r="H239" s="11" t="s">
        <v>159</v>
      </c>
      <c r="I239" s="10">
        <v>19</v>
      </c>
      <c r="J239" s="11" t="s">
        <v>341</v>
      </c>
      <c r="K239" s="11" t="s">
        <v>342</v>
      </c>
      <c r="L239" s="10">
        <v>1902</v>
      </c>
      <c r="M239" s="11" t="s">
        <v>348</v>
      </c>
      <c r="N239" s="11" t="s">
        <v>349</v>
      </c>
      <c r="O239" s="10">
        <v>0</v>
      </c>
      <c r="P239" s="12" t="b">
        <v>0</v>
      </c>
      <c r="Q239" s="11" t="s">
        <v>29</v>
      </c>
      <c r="R239" s="11" t="s">
        <v>30</v>
      </c>
      <c r="S239" s="10">
        <v>19</v>
      </c>
      <c r="T239" s="13">
        <v>1038</v>
      </c>
      <c r="U239" s="14">
        <f t="shared" si="19"/>
        <v>207.60000000000002</v>
      </c>
      <c r="V239" s="15">
        <v>0</v>
      </c>
      <c r="W239" s="15">
        <v>0</v>
      </c>
      <c r="X239" s="16">
        <f t="shared" si="15"/>
        <v>31.14</v>
      </c>
      <c r="Y239" s="16">
        <f t="shared" si="16"/>
        <v>176.46000000000004</v>
      </c>
    </row>
    <row r="240" spans="1:25" ht="15.75" customHeight="1">
      <c r="A240" s="10">
        <v>656</v>
      </c>
      <c r="B240" s="10">
        <v>190201</v>
      </c>
      <c r="C240" s="11" t="s">
        <v>350</v>
      </c>
      <c r="D240" s="11"/>
      <c r="E240" s="11"/>
      <c r="F240" s="11" t="str">
        <f t="shared" si="17"/>
        <v>Not Match</v>
      </c>
      <c r="G240" s="11" t="str">
        <f t="shared" si="18"/>
        <v>Not Match</v>
      </c>
      <c r="H240" s="11" t="s">
        <v>159</v>
      </c>
      <c r="I240" s="10">
        <v>19</v>
      </c>
      <c r="J240" s="11" t="s">
        <v>341</v>
      </c>
      <c r="K240" s="11" t="s">
        <v>342</v>
      </c>
      <c r="L240" s="10">
        <v>1902</v>
      </c>
      <c r="M240" s="11" t="s">
        <v>348</v>
      </c>
      <c r="N240" s="11" t="s">
        <v>349</v>
      </c>
      <c r="O240" s="10">
        <v>0</v>
      </c>
      <c r="P240" s="12" t="b">
        <v>0</v>
      </c>
      <c r="Q240" s="11" t="s">
        <v>29</v>
      </c>
      <c r="R240" s="11" t="s">
        <v>30</v>
      </c>
      <c r="S240" s="10">
        <v>19</v>
      </c>
      <c r="T240" s="13">
        <v>27610</v>
      </c>
      <c r="U240" s="14">
        <f t="shared" si="19"/>
        <v>5522</v>
      </c>
      <c r="V240" s="15">
        <v>0</v>
      </c>
      <c r="W240" s="15">
        <v>0</v>
      </c>
      <c r="X240" s="16">
        <f t="shared" si="15"/>
        <v>828.3</v>
      </c>
      <c r="Y240" s="16">
        <f t="shared" si="16"/>
        <v>4693.7</v>
      </c>
    </row>
    <row r="241" spans="1:25" ht="15.75" customHeight="1">
      <c r="A241" s="10">
        <v>657</v>
      </c>
      <c r="B241" s="10">
        <v>190202</v>
      </c>
      <c r="C241" s="11" t="s">
        <v>351</v>
      </c>
      <c r="D241" s="11"/>
      <c r="E241" s="11"/>
      <c r="F241" s="11" t="str">
        <f t="shared" si="17"/>
        <v>Not Match</v>
      </c>
      <c r="G241" s="11" t="str">
        <f t="shared" si="18"/>
        <v>Not Match</v>
      </c>
      <c r="H241" s="11" t="s">
        <v>159</v>
      </c>
      <c r="I241" s="10">
        <v>19</v>
      </c>
      <c r="J241" s="11" t="s">
        <v>341</v>
      </c>
      <c r="K241" s="11" t="s">
        <v>342</v>
      </c>
      <c r="L241" s="10">
        <v>1902</v>
      </c>
      <c r="M241" s="11" t="s">
        <v>348</v>
      </c>
      <c r="N241" s="11" t="s">
        <v>349</v>
      </c>
      <c r="O241" s="11" t="s">
        <v>32</v>
      </c>
      <c r="P241" s="12" t="b">
        <v>1</v>
      </c>
      <c r="Q241" s="11" t="s">
        <v>29</v>
      </c>
      <c r="R241" s="11" t="s">
        <v>30</v>
      </c>
      <c r="S241" s="10">
        <v>19</v>
      </c>
      <c r="T241" s="13">
        <v>16650</v>
      </c>
      <c r="U241" s="14">
        <f t="shared" si="19"/>
        <v>3330</v>
      </c>
      <c r="V241" s="15">
        <v>0</v>
      </c>
      <c r="W241" s="15">
        <v>0</v>
      </c>
      <c r="X241" s="16">
        <f t="shared" si="15"/>
        <v>499.5</v>
      </c>
      <c r="Y241" s="16">
        <f t="shared" si="16"/>
        <v>2830.5</v>
      </c>
    </row>
    <row r="242" spans="1:25" ht="15.75" customHeight="1">
      <c r="A242" s="10">
        <v>671</v>
      </c>
      <c r="B242" s="10">
        <v>190216</v>
      </c>
      <c r="C242" s="11" t="s">
        <v>352</v>
      </c>
      <c r="D242" s="11"/>
      <c r="E242" s="11"/>
      <c r="F242" s="11" t="str">
        <f t="shared" si="17"/>
        <v>Not Match</v>
      </c>
      <c r="G242" s="11" t="str">
        <f t="shared" si="18"/>
        <v>Not Match</v>
      </c>
      <c r="H242" s="11" t="s">
        <v>159</v>
      </c>
      <c r="I242" s="10">
        <v>19</v>
      </c>
      <c r="J242" s="11" t="s">
        <v>341</v>
      </c>
      <c r="K242" s="11" t="s">
        <v>342</v>
      </c>
      <c r="L242" s="10">
        <v>1902</v>
      </c>
      <c r="M242" s="11" t="s">
        <v>348</v>
      </c>
      <c r="N242" s="11" t="s">
        <v>349</v>
      </c>
      <c r="O242" s="10">
        <v>0</v>
      </c>
      <c r="P242" s="12" t="b">
        <v>0</v>
      </c>
      <c r="Q242" s="11" t="s">
        <v>29</v>
      </c>
      <c r="R242" s="11" t="s">
        <v>30</v>
      </c>
      <c r="S242" s="10">
        <v>19</v>
      </c>
      <c r="T242" s="13">
        <v>15245</v>
      </c>
      <c r="U242" s="14">
        <f t="shared" si="19"/>
        <v>3049</v>
      </c>
      <c r="V242" s="15">
        <v>0</v>
      </c>
      <c r="W242" s="15">
        <v>0</v>
      </c>
      <c r="X242" s="16">
        <f t="shared" si="15"/>
        <v>457.34999999999997</v>
      </c>
      <c r="Y242" s="16">
        <f t="shared" si="16"/>
        <v>2591.65</v>
      </c>
    </row>
    <row r="243" spans="1:25" ht="15.75" customHeight="1">
      <c r="A243" s="10">
        <v>658</v>
      </c>
      <c r="B243" s="10">
        <v>190203</v>
      </c>
      <c r="C243" s="11" t="s">
        <v>353</v>
      </c>
      <c r="D243" s="11"/>
      <c r="E243" s="11"/>
      <c r="F243" s="11" t="str">
        <f t="shared" si="17"/>
        <v>Not Match</v>
      </c>
      <c r="G243" s="11" t="str">
        <f t="shared" si="18"/>
        <v>Not Match</v>
      </c>
      <c r="H243" s="11" t="s">
        <v>159</v>
      </c>
      <c r="I243" s="10">
        <v>19</v>
      </c>
      <c r="J243" s="11" t="s">
        <v>341</v>
      </c>
      <c r="K243" s="11" t="s">
        <v>342</v>
      </c>
      <c r="L243" s="10">
        <v>1902</v>
      </c>
      <c r="M243" s="11" t="s">
        <v>348</v>
      </c>
      <c r="N243" s="11" t="s">
        <v>349</v>
      </c>
      <c r="O243" s="10">
        <v>0</v>
      </c>
      <c r="P243" s="12" t="b">
        <v>0</v>
      </c>
      <c r="Q243" s="11" t="s">
        <v>29</v>
      </c>
      <c r="R243" s="11" t="s">
        <v>30</v>
      </c>
      <c r="S243" s="10">
        <v>19</v>
      </c>
      <c r="T243" s="13">
        <v>20178</v>
      </c>
      <c r="U243" s="14">
        <f t="shared" si="19"/>
        <v>4035.6000000000004</v>
      </c>
      <c r="V243" s="15">
        <v>0</v>
      </c>
      <c r="W243" s="15">
        <v>0</v>
      </c>
      <c r="X243" s="16">
        <f t="shared" si="15"/>
        <v>605.34</v>
      </c>
      <c r="Y243" s="16">
        <f t="shared" si="16"/>
        <v>3430.26</v>
      </c>
    </row>
    <row r="244" spans="1:25" ht="15.75" customHeight="1">
      <c r="A244" s="10">
        <v>643</v>
      </c>
      <c r="B244" s="10">
        <v>190103</v>
      </c>
      <c r="C244" s="11" t="s">
        <v>354</v>
      </c>
      <c r="D244" s="11"/>
      <c r="E244" s="11"/>
      <c r="F244" s="11" t="str">
        <f t="shared" si="17"/>
        <v>Not Match</v>
      </c>
      <c r="G244" s="11" t="str">
        <f t="shared" si="18"/>
        <v>Not Match</v>
      </c>
      <c r="H244" s="11" t="s">
        <v>159</v>
      </c>
      <c r="I244" s="10">
        <v>19</v>
      </c>
      <c r="J244" s="11" t="s">
        <v>341</v>
      </c>
      <c r="K244" s="11" t="s">
        <v>342</v>
      </c>
      <c r="L244" s="10">
        <v>1901</v>
      </c>
      <c r="M244" s="11" t="s">
        <v>343</v>
      </c>
      <c r="N244" s="11" t="s">
        <v>344</v>
      </c>
      <c r="O244" s="10">
        <v>0</v>
      </c>
      <c r="P244" s="12" t="b">
        <v>0</v>
      </c>
      <c r="Q244" s="11" t="s">
        <v>29</v>
      </c>
      <c r="R244" s="11" t="s">
        <v>30</v>
      </c>
      <c r="S244" s="10">
        <v>19</v>
      </c>
      <c r="T244" s="13">
        <v>8222</v>
      </c>
      <c r="U244" s="14">
        <f t="shared" si="19"/>
        <v>1644.4</v>
      </c>
      <c r="V244" s="15">
        <v>0</v>
      </c>
      <c r="W244" s="15">
        <v>0</v>
      </c>
      <c r="X244" s="16">
        <f t="shared" si="15"/>
        <v>246.66</v>
      </c>
      <c r="Y244" s="16">
        <f t="shared" si="16"/>
        <v>1397.74</v>
      </c>
    </row>
    <row r="245" spans="1:25" ht="15.75" customHeight="1">
      <c r="A245" s="10">
        <v>644</v>
      </c>
      <c r="B245" s="10">
        <v>190104</v>
      </c>
      <c r="C245" s="11" t="s">
        <v>355</v>
      </c>
      <c r="D245" s="11"/>
      <c r="E245" s="11"/>
      <c r="F245" s="11" t="str">
        <f t="shared" si="17"/>
        <v>Not Match</v>
      </c>
      <c r="G245" s="11" t="str">
        <f t="shared" si="18"/>
        <v>Not Match</v>
      </c>
      <c r="H245" s="11" t="s">
        <v>159</v>
      </c>
      <c r="I245" s="10">
        <v>19</v>
      </c>
      <c r="J245" s="11" t="s">
        <v>341</v>
      </c>
      <c r="K245" s="11" t="s">
        <v>342</v>
      </c>
      <c r="L245" s="10">
        <v>1901</v>
      </c>
      <c r="M245" s="11" t="s">
        <v>343</v>
      </c>
      <c r="N245" s="11" t="s">
        <v>344</v>
      </c>
      <c r="O245" s="10">
        <v>0</v>
      </c>
      <c r="P245" s="12" t="b">
        <v>0</v>
      </c>
      <c r="Q245" s="11" t="s">
        <v>29</v>
      </c>
      <c r="R245" s="11" t="s">
        <v>30</v>
      </c>
      <c r="S245" s="10">
        <v>19</v>
      </c>
      <c r="T245" s="13">
        <v>6696</v>
      </c>
      <c r="U245" s="14">
        <f t="shared" si="19"/>
        <v>1339.2</v>
      </c>
      <c r="V245" s="15">
        <v>0</v>
      </c>
      <c r="W245" s="15">
        <v>0</v>
      </c>
      <c r="X245" s="16">
        <f t="shared" si="15"/>
        <v>200.88</v>
      </c>
      <c r="Y245" s="16">
        <f t="shared" si="16"/>
        <v>1138.3200000000002</v>
      </c>
    </row>
    <row r="246" spans="1:25" ht="15.75" customHeight="1">
      <c r="A246" s="10">
        <v>645</v>
      </c>
      <c r="B246" s="10">
        <v>190105</v>
      </c>
      <c r="C246" s="11" t="s">
        <v>356</v>
      </c>
      <c r="D246" s="11"/>
      <c r="E246" s="11"/>
      <c r="F246" s="11" t="str">
        <f t="shared" si="17"/>
        <v>Not Match</v>
      </c>
      <c r="G246" s="11" t="str">
        <f t="shared" si="18"/>
        <v>Not Match</v>
      </c>
      <c r="H246" s="11" t="s">
        <v>159</v>
      </c>
      <c r="I246" s="10">
        <v>19</v>
      </c>
      <c r="J246" s="11" t="s">
        <v>341</v>
      </c>
      <c r="K246" s="11" t="s">
        <v>342</v>
      </c>
      <c r="L246" s="10">
        <v>1901</v>
      </c>
      <c r="M246" s="11" t="s">
        <v>343</v>
      </c>
      <c r="N246" s="11" t="s">
        <v>344</v>
      </c>
      <c r="O246" s="10">
        <v>0</v>
      </c>
      <c r="P246" s="12" t="b">
        <v>0</v>
      </c>
      <c r="Q246" s="11" t="s">
        <v>29</v>
      </c>
      <c r="R246" s="11" t="s">
        <v>30</v>
      </c>
      <c r="S246" s="10">
        <v>19</v>
      </c>
      <c r="T246" s="13">
        <v>7123</v>
      </c>
      <c r="U246" s="14">
        <f t="shared" si="19"/>
        <v>1424.6000000000001</v>
      </c>
      <c r="V246" s="15">
        <v>0</v>
      </c>
      <c r="W246" s="15">
        <v>0</v>
      </c>
      <c r="X246" s="16">
        <f t="shared" si="15"/>
        <v>213.69</v>
      </c>
      <c r="Y246" s="16">
        <f t="shared" si="16"/>
        <v>1210.9100000000001</v>
      </c>
    </row>
    <row r="247" spans="1:25" ht="15.75" customHeight="1">
      <c r="A247" s="10">
        <v>672</v>
      </c>
      <c r="B247" s="10">
        <v>190217</v>
      </c>
      <c r="C247" s="11" t="s">
        <v>357</v>
      </c>
      <c r="D247" s="11"/>
      <c r="E247" s="11"/>
      <c r="F247" s="11" t="str">
        <f t="shared" si="17"/>
        <v>Not Match</v>
      </c>
      <c r="G247" s="11" t="str">
        <f t="shared" si="18"/>
        <v>Not Match</v>
      </c>
      <c r="H247" s="11" t="s">
        <v>159</v>
      </c>
      <c r="I247" s="10">
        <v>19</v>
      </c>
      <c r="J247" s="11" t="s">
        <v>341</v>
      </c>
      <c r="K247" s="11" t="s">
        <v>342</v>
      </c>
      <c r="L247" s="10">
        <v>1902</v>
      </c>
      <c r="M247" s="11" t="s">
        <v>348</v>
      </c>
      <c r="N247" s="11" t="s">
        <v>349</v>
      </c>
      <c r="O247" s="10">
        <v>0</v>
      </c>
      <c r="P247" s="12" t="b">
        <v>0</v>
      </c>
      <c r="Q247" s="11" t="s">
        <v>29</v>
      </c>
      <c r="R247" s="11" t="s">
        <v>30</v>
      </c>
      <c r="S247" s="10">
        <v>19</v>
      </c>
      <c r="T247" s="13">
        <v>9768</v>
      </c>
      <c r="U247" s="14">
        <f t="shared" si="19"/>
        <v>1953.6000000000001</v>
      </c>
      <c r="V247" s="15">
        <v>0</v>
      </c>
      <c r="W247" s="15">
        <v>0</v>
      </c>
      <c r="X247" s="16">
        <f t="shared" si="15"/>
        <v>293.03999999999996</v>
      </c>
      <c r="Y247" s="16">
        <f t="shared" si="16"/>
        <v>1660.5600000000002</v>
      </c>
    </row>
    <row r="248" spans="1:25" ht="15.75" customHeight="1">
      <c r="A248" s="10">
        <v>669</v>
      </c>
      <c r="B248" s="10">
        <v>190214</v>
      </c>
      <c r="C248" s="11" t="s">
        <v>358</v>
      </c>
      <c r="D248" s="11"/>
      <c r="E248" s="11"/>
      <c r="F248" s="11" t="str">
        <f t="shared" si="17"/>
        <v>Not Match</v>
      </c>
      <c r="G248" s="11" t="str">
        <f t="shared" si="18"/>
        <v>Not Match</v>
      </c>
      <c r="H248" s="11" t="s">
        <v>159</v>
      </c>
      <c r="I248" s="10">
        <v>19</v>
      </c>
      <c r="J248" s="11" t="s">
        <v>341</v>
      </c>
      <c r="K248" s="11" t="s">
        <v>342</v>
      </c>
      <c r="L248" s="10">
        <v>1902</v>
      </c>
      <c r="M248" s="11" t="s">
        <v>348</v>
      </c>
      <c r="N248" s="11" t="s">
        <v>349</v>
      </c>
      <c r="O248" s="10">
        <v>0</v>
      </c>
      <c r="P248" s="12" t="b">
        <v>0</v>
      </c>
      <c r="Q248" s="11" t="s">
        <v>29</v>
      </c>
      <c r="R248" s="11" t="s">
        <v>30</v>
      </c>
      <c r="S248" s="10">
        <v>19</v>
      </c>
      <c r="T248" s="13">
        <v>1989</v>
      </c>
      <c r="U248" s="14">
        <f t="shared" si="19"/>
        <v>397.8</v>
      </c>
      <c r="V248" s="15">
        <v>0</v>
      </c>
      <c r="W248" s="15">
        <v>0</v>
      </c>
      <c r="X248" s="16">
        <f t="shared" si="15"/>
        <v>59.669999999999995</v>
      </c>
      <c r="Y248" s="16">
        <f t="shared" si="16"/>
        <v>338.13</v>
      </c>
    </row>
    <row r="249" spans="1:25" ht="15.75" customHeight="1">
      <c r="A249" s="10">
        <v>646</v>
      </c>
      <c r="B249" s="10">
        <v>190106</v>
      </c>
      <c r="C249" s="11" t="s">
        <v>359</v>
      </c>
      <c r="D249" s="11"/>
      <c r="E249" s="11"/>
      <c r="F249" s="11" t="str">
        <f t="shared" si="17"/>
        <v>Not Match</v>
      </c>
      <c r="G249" s="11" t="str">
        <f t="shared" si="18"/>
        <v>Not Match</v>
      </c>
      <c r="H249" s="11" t="s">
        <v>159</v>
      </c>
      <c r="I249" s="10">
        <v>19</v>
      </c>
      <c r="J249" s="11" t="s">
        <v>341</v>
      </c>
      <c r="K249" s="11" t="s">
        <v>342</v>
      </c>
      <c r="L249" s="10">
        <v>1901</v>
      </c>
      <c r="M249" s="11" t="s">
        <v>343</v>
      </c>
      <c r="N249" s="11" t="s">
        <v>344</v>
      </c>
      <c r="O249" s="11" t="s">
        <v>32</v>
      </c>
      <c r="P249" s="12" t="b">
        <v>1</v>
      </c>
      <c r="Q249" s="11" t="s">
        <v>29</v>
      </c>
      <c r="R249" s="11" t="s">
        <v>30</v>
      </c>
      <c r="S249" s="10">
        <v>19</v>
      </c>
      <c r="T249" s="13">
        <v>17568</v>
      </c>
      <c r="U249" s="14">
        <f t="shared" si="19"/>
        <v>3513.6000000000004</v>
      </c>
      <c r="V249" s="15">
        <v>0</v>
      </c>
      <c r="W249" s="15">
        <v>0</v>
      </c>
      <c r="X249" s="16">
        <f t="shared" si="15"/>
        <v>527.04</v>
      </c>
      <c r="Y249" s="16">
        <f t="shared" si="16"/>
        <v>2986.5600000000004</v>
      </c>
    </row>
    <row r="250" spans="1:25" ht="15.75" customHeight="1">
      <c r="A250" s="10">
        <v>647</v>
      </c>
      <c r="B250" s="10">
        <v>190107</v>
      </c>
      <c r="C250" s="11" t="s">
        <v>360</v>
      </c>
      <c r="D250" s="11"/>
      <c r="E250" s="11"/>
      <c r="F250" s="11" t="str">
        <f t="shared" si="17"/>
        <v>Not Match</v>
      </c>
      <c r="G250" s="11" t="str">
        <f t="shared" si="18"/>
        <v>Not Match</v>
      </c>
      <c r="H250" s="11" t="s">
        <v>159</v>
      </c>
      <c r="I250" s="10">
        <v>19</v>
      </c>
      <c r="J250" s="11" t="s">
        <v>341</v>
      </c>
      <c r="K250" s="11" t="s">
        <v>342</v>
      </c>
      <c r="L250" s="10">
        <v>1901</v>
      </c>
      <c r="M250" s="11" t="s">
        <v>343</v>
      </c>
      <c r="N250" s="11" t="s">
        <v>344</v>
      </c>
      <c r="O250" s="10">
        <v>0</v>
      </c>
      <c r="P250" s="12" t="b">
        <v>0</v>
      </c>
      <c r="Q250" s="11" t="s">
        <v>29</v>
      </c>
      <c r="R250" s="11" t="s">
        <v>30</v>
      </c>
      <c r="S250" s="10">
        <v>19</v>
      </c>
      <c r="T250" s="13">
        <v>24370</v>
      </c>
      <c r="U250" s="14">
        <f t="shared" si="19"/>
        <v>4874</v>
      </c>
      <c r="V250" s="15">
        <v>0</v>
      </c>
      <c r="W250" s="15">
        <v>0</v>
      </c>
      <c r="X250" s="16">
        <f t="shared" si="15"/>
        <v>731.1</v>
      </c>
      <c r="Y250" s="16">
        <f t="shared" si="16"/>
        <v>4142.8999999999996</v>
      </c>
    </row>
    <row r="251" spans="1:25" ht="15.75" customHeight="1">
      <c r="A251" s="10">
        <v>670</v>
      </c>
      <c r="B251" s="10">
        <v>190215</v>
      </c>
      <c r="C251" s="11" t="s">
        <v>361</v>
      </c>
      <c r="D251" s="11"/>
      <c r="E251" s="11"/>
      <c r="F251" s="11" t="str">
        <f t="shared" si="17"/>
        <v>Not Match</v>
      </c>
      <c r="G251" s="11" t="str">
        <f t="shared" si="18"/>
        <v>Not Match</v>
      </c>
      <c r="H251" s="11" t="s">
        <v>159</v>
      </c>
      <c r="I251" s="10">
        <v>19</v>
      </c>
      <c r="J251" s="11" t="s">
        <v>341</v>
      </c>
      <c r="K251" s="11" t="s">
        <v>342</v>
      </c>
      <c r="L251" s="10">
        <v>1902</v>
      </c>
      <c r="M251" s="11" t="s">
        <v>348</v>
      </c>
      <c r="N251" s="11" t="s">
        <v>349</v>
      </c>
      <c r="O251" s="10">
        <v>0</v>
      </c>
      <c r="P251" s="12" t="b">
        <v>0</v>
      </c>
      <c r="Q251" s="11" t="s">
        <v>29</v>
      </c>
      <c r="R251" s="11" t="s">
        <v>30</v>
      </c>
      <c r="S251" s="10">
        <v>19</v>
      </c>
      <c r="T251" s="13">
        <v>9085</v>
      </c>
      <c r="U251" s="14">
        <f t="shared" si="19"/>
        <v>1817</v>
      </c>
      <c r="V251" s="15">
        <v>0</v>
      </c>
      <c r="W251" s="15">
        <v>0</v>
      </c>
      <c r="X251" s="16">
        <f t="shared" si="15"/>
        <v>272.55</v>
      </c>
      <c r="Y251" s="16">
        <f t="shared" si="16"/>
        <v>1544.45</v>
      </c>
    </row>
    <row r="252" spans="1:25" ht="15.75" customHeight="1">
      <c r="A252" s="10">
        <v>648</v>
      </c>
      <c r="B252" s="10">
        <v>190108</v>
      </c>
      <c r="C252" s="11" t="s">
        <v>362</v>
      </c>
      <c r="D252" s="11"/>
      <c r="E252" s="11"/>
      <c r="F252" s="11" t="str">
        <f t="shared" si="17"/>
        <v>Not Match</v>
      </c>
      <c r="G252" s="11" t="str">
        <f t="shared" si="18"/>
        <v>Not Match</v>
      </c>
      <c r="H252" s="11" t="s">
        <v>159</v>
      </c>
      <c r="I252" s="10">
        <v>19</v>
      </c>
      <c r="J252" s="11" t="s">
        <v>341</v>
      </c>
      <c r="K252" s="11" t="s">
        <v>342</v>
      </c>
      <c r="L252" s="10">
        <v>1901</v>
      </c>
      <c r="M252" s="11" t="s">
        <v>343</v>
      </c>
      <c r="N252" s="11" t="s">
        <v>344</v>
      </c>
      <c r="O252" s="11" t="s">
        <v>32</v>
      </c>
      <c r="P252" s="12" t="b">
        <v>1</v>
      </c>
      <c r="Q252" s="11" t="s">
        <v>29</v>
      </c>
      <c r="R252" s="11" t="s">
        <v>30</v>
      </c>
      <c r="S252" s="10">
        <v>19</v>
      </c>
      <c r="T252" s="13">
        <v>6605</v>
      </c>
      <c r="U252" s="14">
        <f t="shared" si="19"/>
        <v>1321</v>
      </c>
      <c r="V252" s="15">
        <v>0</v>
      </c>
      <c r="W252" s="15">
        <v>0</v>
      </c>
      <c r="X252" s="16">
        <f t="shared" si="15"/>
        <v>198.15</v>
      </c>
      <c r="Y252" s="16">
        <f t="shared" si="16"/>
        <v>1122.8499999999999</v>
      </c>
    </row>
    <row r="253" spans="1:25" ht="15.75" customHeight="1">
      <c r="A253" s="10">
        <v>659</v>
      </c>
      <c r="B253" s="10">
        <v>190204</v>
      </c>
      <c r="C253" s="11" t="s">
        <v>363</v>
      </c>
      <c r="D253" s="11"/>
      <c r="E253" s="11"/>
      <c r="F253" s="11" t="str">
        <f t="shared" si="17"/>
        <v>Not Match</v>
      </c>
      <c r="G253" s="11" t="str">
        <f t="shared" si="18"/>
        <v>Not Match</v>
      </c>
      <c r="H253" s="11" t="s">
        <v>159</v>
      </c>
      <c r="I253" s="10">
        <v>19</v>
      </c>
      <c r="J253" s="11" t="s">
        <v>341</v>
      </c>
      <c r="K253" s="11" t="s">
        <v>342</v>
      </c>
      <c r="L253" s="10">
        <v>1902</v>
      </c>
      <c r="M253" s="11" t="s">
        <v>348</v>
      </c>
      <c r="N253" s="11" t="s">
        <v>349</v>
      </c>
      <c r="O253" s="10">
        <v>0</v>
      </c>
      <c r="P253" s="12" t="b">
        <v>0</v>
      </c>
      <c r="Q253" s="11" t="s">
        <v>29</v>
      </c>
      <c r="R253" s="11" t="s">
        <v>63</v>
      </c>
      <c r="S253" s="10">
        <v>19</v>
      </c>
      <c r="T253" s="13">
        <v>38917</v>
      </c>
      <c r="U253" s="14">
        <f t="shared" si="19"/>
        <v>7783.4000000000005</v>
      </c>
      <c r="V253" s="15">
        <v>0</v>
      </c>
      <c r="W253" s="15">
        <v>0</v>
      </c>
      <c r="X253" s="16">
        <f t="shared" si="15"/>
        <v>1167.51</v>
      </c>
      <c r="Y253" s="16">
        <f t="shared" si="16"/>
        <v>6615.89</v>
      </c>
    </row>
    <row r="254" spans="1:25" ht="15.75" customHeight="1">
      <c r="A254" s="10">
        <v>660</v>
      </c>
      <c r="B254" s="10">
        <v>190205</v>
      </c>
      <c r="C254" s="11" t="s">
        <v>364</v>
      </c>
      <c r="D254" s="11"/>
      <c r="E254" s="11"/>
      <c r="F254" s="11" t="str">
        <f t="shared" si="17"/>
        <v>Not Match</v>
      </c>
      <c r="G254" s="11" t="str">
        <f t="shared" si="18"/>
        <v>Not Match</v>
      </c>
      <c r="H254" s="11" t="s">
        <v>159</v>
      </c>
      <c r="I254" s="10">
        <v>19</v>
      </c>
      <c r="J254" s="11" t="s">
        <v>341</v>
      </c>
      <c r="K254" s="11" t="s">
        <v>342</v>
      </c>
      <c r="L254" s="10">
        <v>1902</v>
      </c>
      <c r="M254" s="11" t="s">
        <v>348</v>
      </c>
      <c r="N254" s="11" t="s">
        <v>349</v>
      </c>
      <c r="O254" s="10">
        <v>0</v>
      </c>
      <c r="P254" s="12" t="b">
        <v>0</v>
      </c>
      <c r="Q254" s="11" t="s">
        <v>29</v>
      </c>
      <c r="R254" s="11" t="s">
        <v>30</v>
      </c>
      <c r="S254" s="10">
        <v>19</v>
      </c>
      <c r="T254" s="13">
        <v>26917</v>
      </c>
      <c r="U254" s="14">
        <f t="shared" si="19"/>
        <v>5383.4000000000005</v>
      </c>
      <c r="V254" s="15">
        <v>0</v>
      </c>
      <c r="W254" s="15">
        <v>0</v>
      </c>
      <c r="X254" s="16">
        <f t="shared" si="15"/>
        <v>807.51</v>
      </c>
      <c r="Y254" s="16">
        <f t="shared" si="16"/>
        <v>4575.8900000000003</v>
      </c>
    </row>
    <row r="255" spans="1:25" ht="15.75" customHeight="1">
      <c r="A255" s="10">
        <v>667</v>
      </c>
      <c r="B255" s="10">
        <v>190212</v>
      </c>
      <c r="C255" s="11" t="s">
        <v>365</v>
      </c>
      <c r="D255" s="11"/>
      <c r="E255" s="11"/>
      <c r="F255" s="11" t="str">
        <f t="shared" si="17"/>
        <v>Not Match</v>
      </c>
      <c r="G255" s="11" t="str">
        <f t="shared" si="18"/>
        <v>Not Match</v>
      </c>
      <c r="H255" s="11" t="s">
        <v>159</v>
      </c>
      <c r="I255" s="10">
        <v>19</v>
      </c>
      <c r="J255" s="11" t="s">
        <v>341</v>
      </c>
      <c r="K255" s="11" t="s">
        <v>342</v>
      </c>
      <c r="L255" s="10">
        <v>1902</v>
      </c>
      <c r="M255" s="11" t="s">
        <v>348</v>
      </c>
      <c r="N255" s="11" t="s">
        <v>349</v>
      </c>
      <c r="O255" s="10">
        <v>0</v>
      </c>
      <c r="P255" s="12" t="b">
        <v>0</v>
      </c>
      <c r="Q255" s="11" t="s">
        <v>29</v>
      </c>
      <c r="R255" s="11" t="s">
        <v>30</v>
      </c>
      <c r="S255" s="10">
        <v>19</v>
      </c>
      <c r="T255" s="13">
        <v>12032</v>
      </c>
      <c r="U255" s="14">
        <f t="shared" si="19"/>
        <v>2406.4</v>
      </c>
      <c r="V255" s="15">
        <v>0</v>
      </c>
      <c r="W255" s="15">
        <v>0</v>
      </c>
      <c r="X255" s="16">
        <f t="shared" si="15"/>
        <v>360.96</v>
      </c>
      <c r="Y255" s="16">
        <f t="shared" si="16"/>
        <v>2045.44</v>
      </c>
    </row>
    <row r="256" spans="1:25" ht="15.75" customHeight="1">
      <c r="A256" s="10">
        <v>661</v>
      </c>
      <c r="B256" s="10">
        <v>190206</v>
      </c>
      <c r="C256" s="11" t="s">
        <v>366</v>
      </c>
      <c r="D256" s="11"/>
      <c r="E256" s="11"/>
      <c r="F256" s="11" t="str">
        <f t="shared" si="17"/>
        <v>Not Match</v>
      </c>
      <c r="G256" s="11" t="str">
        <f t="shared" si="18"/>
        <v>Not Match</v>
      </c>
      <c r="H256" s="11" t="s">
        <v>159</v>
      </c>
      <c r="I256" s="10">
        <v>19</v>
      </c>
      <c r="J256" s="11" t="s">
        <v>341</v>
      </c>
      <c r="K256" s="11" t="s">
        <v>342</v>
      </c>
      <c r="L256" s="10">
        <v>1902</v>
      </c>
      <c r="M256" s="11" t="s">
        <v>348</v>
      </c>
      <c r="N256" s="11" t="s">
        <v>349</v>
      </c>
      <c r="O256" s="11" t="s">
        <v>44</v>
      </c>
      <c r="P256" s="12" t="b">
        <v>1</v>
      </c>
      <c r="Q256" s="11" t="s">
        <v>29</v>
      </c>
      <c r="R256" s="11" t="s">
        <v>30</v>
      </c>
      <c r="S256" s="10">
        <v>19</v>
      </c>
      <c r="T256" s="13">
        <v>17201</v>
      </c>
      <c r="U256" s="14">
        <f t="shared" si="19"/>
        <v>3440.2000000000003</v>
      </c>
      <c r="V256" s="15">
        <v>0</v>
      </c>
      <c r="W256" s="15">
        <v>0</v>
      </c>
      <c r="X256" s="16">
        <f t="shared" si="15"/>
        <v>516.03</v>
      </c>
      <c r="Y256" s="16">
        <f t="shared" si="16"/>
        <v>2924.17</v>
      </c>
    </row>
    <row r="257" spans="1:25" ht="15.75" customHeight="1">
      <c r="A257" s="10">
        <v>654</v>
      </c>
      <c r="B257" s="10">
        <v>190114</v>
      </c>
      <c r="C257" s="11" t="s">
        <v>367</v>
      </c>
      <c r="D257" s="11"/>
      <c r="E257" s="11"/>
      <c r="F257" s="11" t="str">
        <f t="shared" si="17"/>
        <v>Not Match</v>
      </c>
      <c r="G257" s="11" t="str">
        <f t="shared" si="18"/>
        <v>Not Match</v>
      </c>
      <c r="H257" s="11" t="s">
        <v>159</v>
      </c>
      <c r="I257" s="10">
        <v>19</v>
      </c>
      <c r="J257" s="11" t="s">
        <v>341</v>
      </c>
      <c r="K257" s="11" t="s">
        <v>342</v>
      </c>
      <c r="L257" s="10">
        <v>1901</v>
      </c>
      <c r="M257" s="11" t="s">
        <v>343</v>
      </c>
      <c r="N257" s="11" t="s">
        <v>344</v>
      </c>
      <c r="O257" s="10">
        <v>0</v>
      </c>
      <c r="P257" s="12" t="b">
        <v>0</v>
      </c>
      <c r="Q257" s="11" t="s">
        <v>29</v>
      </c>
      <c r="R257" s="11" t="s">
        <v>30</v>
      </c>
      <c r="S257" s="10">
        <v>19</v>
      </c>
      <c r="T257" s="13">
        <v>4588</v>
      </c>
      <c r="U257" s="14">
        <f t="shared" si="19"/>
        <v>917.6</v>
      </c>
      <c r="V257" s="15">
        <v>0</v>
      </c>
      <c r="W257" s="15">
        <v>0</v>
      </c>
      <c r="X257" s="16">
        <f t="shared" si="15"/>
        <v>137.63999999999999</v>
      </c>
      <c r="Y257" s="16">
        <f t="shared" si="16"/>
        <v>779.96</v>
      </c>
    </row>
    <row r="258" spans="1:25" ht="15.75" customHeight="1">
      <c r="A258" s="10">
        <v>653</v>
      </c>
      <c r="B258" s="10">
        <v>190113</v>
      </c>
      <c r="C258" s="11" t="s">
        <v>368</v>
      </c>
      <c r="D258" s="11"/>
      <c r="E258" s="11"/>
      <c r="F258" s="11" t="str">
        <f t="shared" si="17"/>
        <v>Not Match</v>
      </c>
      <c r="G258" s="11" t="str">
        <f t="shared" si="18"/>
        <v>Not Match</v>
      </c>
      <c r="H258" s="11" t="s">
        <v>159</v>
      </c>
      <c r="I258" s="10">
        <v>19</v>
      </c>
      <c r="J258" s="11" t="s">
        <v>341</v>
      </c>
      <c r="K258" s="11" t="s">
        <v>342</v>
      </c>
      <c r="L258" s="10">
        <v>1901</v>
      </c>
      <c r="M258" s="11" t="s">
        <v>343</v>
      </c>
      <c r="N258" s="11" t="s">
        <v>344</v>
      </c>
      <c r="O258" s="10">
        <v>0</v>
      </c>
      <c r="P258" s="12" t="b">
        <v>0</v>
      </c>
      <c r="Q258" s="11" t="s">
        <v>29</v>
      </c>
      <c r="R258" s="11" t="s">
        <v>30</v>
      </c>
      <c r="S258" s="10">
        <v>19</v>
      </c>
      <c r="T258" s="13">
        <v>5465</v>
      </c>
      <c r="U258" s="14">
        <f t="shared" si="19"/>
        <v>1093</v>
      </c>
      <c r="V258" s="15">
        <v>0</v>
      </c>
      <c r="W258" s="15">
        <v>0</v>
      </c>
      <c r="X258" s="16">
        <f t="shared" ref="X258:X273" si="20">T258*3%</f>
        <v>163.95</v>
      </c>
      <c r="Y258" s="16">
        <f t="shared" ref="Y258:Y321" si="21">U258-X258</f>
        <v>929.05</v>
      </c>
    </row>
    <row r="259" spans="1:25" ht="15.75" customHeight="1">
      <c r="A259" s="10">
        <v>668</v>
      </c>
      <c r="B259" s="10">
        <v>190213</v>
      </c>
      <c r="C259" s="11" t="s">
        <v>369</v>
      </c>
      <c r="D259" s="11"/>
      <c r="E259" s="11"/>
      <c r="F259" s="11" t="str">
        <f t="shared" ref="F259:F273" si="22">IF(C259=D259,"Match","Not Match")</f>
        <v>Not Match</v>
      </c>
      <c r="G259" s="11" t="str">
        <f t="shared" ref="G259:G273" si="23">IF(E259=T259,"Match","Not Match")</f>
        <v>Not Match</v>
      </c>
      <c r="H259" s="11" t="s">
        <v>159</v>
      </c>
      <c r="I259" s="10">
        <v>19</v>
      </c>
      <c r="J259" s="11" t="s">
        <v>341</v>
      </c>
      <c r="K259" s="11" t="s">
        <v>342</v>
      </c>
      <c r="L259" s="10">
        <v>1902</v>
      </c>
      <c r="M259" s="11" t="s">
        <v>348</v>
      </c>
      <c r="N259" s="11" t="s">
        <v>349</v>
      </c>
      <c r="O259" s="10">
        <v>0</v>
      </c>
      <c r="P259" s="12" t="b">
        <v>0</v>
      </c>
      <c r="Q259" s="11" t="s">
        <v>29</v>
      </c>
      <c r="R259" s="11" t="s">
        <v>30</v>
      </c>
      <c r="S259" s="10">
        <v>19</v>
      </c>
      <c r="T259" s="13">
        <v>3903</v>
      </c>
      <c r="U259" s="14">
        <f t="shared" ref="U259:U273" si="24">T259*20%</f>
        <v>780.6</v>
      </c>
      <c r="V259" s="15">
        <v>0</v>
      </c>
      <c r="W259" s="15">
        <v>0</v>
      </c>
      <c r="X259" s="16">
        <f t="shared" si="20"/>
        <v>117.08999999999999</v>
      </c>
      <c r="Y259" s="16">
        <f t="shared" si="21"/>
        <v>663.51</v>
      </c>
    </row>
    <row r="260" spans="1:25" ht="15.75" customHeight="1">
      <c r="A260" s="10">
        <v>810</v>
      </c>
      <c r="B260" s="10">
        <v>190218</v>
      </c>
      <c r="C260" s="11" t="s">
        <v>370</v>
      </c>
      <c r="D260" s="11"/>
      <c r="E260" s="11"/>
      <c r="F260" s="11" t="str">
        <f t="shared" si="22"/>
        <v>Not Match</v>
      </c>
      <c r="G260" s="11" t="str">
        <f t="shared" si="23"/>
        <v>Not Match</v>
      </c>
      <c r="H260" s="11" t="s">
        <v>159</v>
      </c>
      <c r="I260" s="10">
        <v>19</v>
      </c>
      <c r="J260" s="11" t="s">
        <v>341</v>
      </c>
      <c r="K260" s="11" t="s">
        <v>342</v>
      </c>
      <c r="L260" s="10">
        <v>1902</v>
      </c>
      <c r="M260" s="11" t="s">
        <v>348</v>
      </c>
      <c r="N260" s="11" t="s">
        <v>349</v>
      </c>
      <c r="O260" s="10">
        <v>0</v>
      </c>
      <c r="P260" s="12" t="b">
        <v>0</v>
      </c>
      <c r="Q260" s="11" t="s">
        <v>29</v>
      </c>
      <c r="R260" s="11" t="s">
        <v>30</v>
      </c>
      <c r="S260" s="10">
        <v>19</v>
      </c>
      <c r="T260" s="13">
        <v>7790</v>
      </c>
      <c r="U260" s="14">
        <f t="shared" si="24"/>
        <v>1558</v>
      </c>
      <c r="V260" s="15">
        <v>0</v>
      </c>
      <c r="W260" s="15">
        <v>0</v>
      </c>
      <c r="X260" s="16">
        <f t="shared" si="20"/>
        <v>233.7</v>
      </c>
      <c r="Y260" s="16">
        <f t="shared" si="21"/>
        <v>1324.3</v>
      </c>
    </row>
    <row r="261" spans="1:25" ht="15.75" customHeight="1">
      <c r="A261" s="10">
        <v>649</v>
      </c>
      <c r="B261" s="10">
        <v>190109</v>
      </c>
      <c r="C261" s="11" t="s">
        <v>371</v>
      </c>
      <c r="D261" s="11"/>
      <c r="E261" s="11"/>
      <c r="F261" s="11" t="str">
        <f t="shared" si="22"/>
        <v>Not Match</v>
      </c>
      <c r="G261" s="11" t="str">
        <f t="shared" si="23"/>
        <v>Not Match</v>
      </c>
      <c r="H261" s="11" t="s">
        <v>159</v>
      </c>
      <c r="I261" s="10">
        <v>19</v>
      </c>
      <c r="J261" s="11" t="s">
        <v>341</v>
      </c>
      <c r="K261" s="11" t="s">
        <v>342</v>
      </c>
      <c r="L261" s="10">
        <v>1901</v>
      </c>
      <c r="M261" s="11" t="s">
        <v>343</v>
      </c>
      <c r="N261" s="11" t="s">
        <v>344</v>
      </c>
      <c r="O261" s="11" t="s">
        <v>32</v>
      </c>
      <c r="P261" s="12" t="b">
        <v>1</v>
      </c>
      <c r="Q261" s="11" t="s">
        <v>29</v>
      </c>
      <c r="R261" s="11" t="s">
        <v>30</v>
      </c>
      <c r="S261" s="10">
        <v>19</v>
      </c>
      <c r="T261" s="13">
        <v>5320</v>
      </c>
      <c r="U261" s="14">
        <f t="shared" si="24"/>
        <v>1064</v>
      </c>
      <c r="V261" s="15">
        <v>0</v>
      </c>
      <c r="W261" s="15">
        <v>0</v>
      </c>
      <c r="X261" s="16">
        <f t="shared" si="20"/>
        <v>159.6</v>
      </c>
      <c r="Y261" s="16">
        <f t="shared" si="21"/>
        <v>904.4</v>
      </c>
    </row>
    <row r="262" spans="1:25" ht="15.75" customHeight="1">
      <c r="A262" s="10">
        <v>650</v>
      </c>
      <c r="B262" s="10">
        <v>190110</v>
      </c>
      <c r="C262" s="11" t="s">
        <v>372</v>
      </c>
      <c r="D262" s="11"/>
      <c r="E262" s="11"/>
      <c r="F262" s="11" t="str">
        <f t="shared" si="22"/>
        <v>Not Match</v>
      </c>
      <c r="G262" s="11" t="str">
        <f t="shared" si="23"/>
        <v>Not Match</v>
      </c>
      <c r="H262" s="11" t="s">
        <v>159</v>
      </c>
      <c r="I262" s="10">
        <v>19</v>
      </c>
      <c r="J262" s="11" t="s">
        <v>341</v>
      </c>
      <c r="K262" s="11" t="s">
        <v>342</v>
      </c>
      <c r="L262" s="10">
        <v>1901</v>
      </c>
      <c r="M262" s="11" t="s">
        <v>343</v>
      </c>
      <c r="N262" s="11" t="s">
        <v>344</v>
      </c>
      <c r="O262" s="11" t="s">
        <v>180</v>
      </c>
      <c r="P262" s="12" t="b">
        <v>1</v>
      </c>
      <c r="Q262" s="11" t="s">
        <v>29</v>
      </c>
      <c r="R262" s="11" t="s">
        <v>30</v>
      </c>
      <c r="S262" s="10">
        <v>19</v>
      </c>
      <c r="T262" s="13">
        <v>4165</v>
      </c>
      <c r="U262" s="14">
        <f t="shared" si="24"/>
        <v>833</v>
      </c>
      <c r="V262" s="15">
        <v>0</v>
      </c>
      <c r="W262" s="15">
        <v>0</v>
      </c>
      <c r="X262" s="16">
        <f t="shared" si="20"/>
        <v>124.94999999999999</v>
      </c>
      <c r="Y262" s="16">
        <f t="shared" si="21"/>
        <v>708.05</v>
      </c>
    </row>
    <row r="263" spans="1:25" ht="15.75" customHeight="1">
      <c r="A263" s="10">
        <v>651</v>
      </c>
      <c r="B263" s="10">
        <v>190111</v>
      </c>
      <c r="C263" s="11" t="s">
        <v>373</v>
      </c>
      <c r="D263" s="11"/>
      <c r="E263" s="11"/>
      <c r="F263" s="11" t="str">
        <f t="shared" si="22"/>
        <v>Not Match</v>
      </c>
      <c r="G263" s="11" t="str">
        <f t="shared" si="23"/>
        <v>Not Match</v>
      </c>
      <c r="H263" s="11" t="s">
        <v>159</v>
      </c>
      <c r="I263" s="10">
        <v>19</v>
      </c>
      <c r="J263" s="11" t="s">
        <v>341</v>
      </c>
      <c r="K263" s="11" t="s">
        <v>342</v>
      </c>
      <c r="L263" s="10">
        <v>1901</v>
      </c>
      <c r="M263" s="11" t="s">
        <v>343</v>
      </c>
      <c r="N263" s="11" t="s">
        <v>344</v>
      </c>
      <c r="O263" s="11" t="s">
        <v>32</v>
      </c>
      <c r="P263" s="12" t="b">
        <v>1</v>
      </c>
      <c r="Q263" s="11" t="s">
        <v>29</v>
      </c>
      <c r="R263" s="11" t="s">
        <v>30</v>
      </c>
      <c r="S263" s="10">
        <v>19</v>
      </c>
      <c r="T263" s="13">
        <v>3999</v>
      </c>
      <c r="U263" s="14">
        <f t="shared" si="24"/>
        <v>799.80000000000007</v>
      </c>
      <c r="V263" s="15">
        <v>0</v>
      </c>
      <c r="W263" s="15">
        <v>0</v>
      </c>
      <c r="X263" s="16">
        <f t="shared" si="20"/>
        <v>119.97</v>
      </c>
      <c r="Y263" s="16">
        <f t="shared" si="21"/>
        <v>679.83</v>
      </c>
    </row>
    <row r="264" spans="1:25" ht="15.75" customHeight="1">
      <c r="A264" s="10">
        <v>655</v>
      </c>
      <c r="B264" s="10">
        <v>190115</v>
      </c>
      <c r="C264" s="11" t="s">
        <v>374</v>
      </c>
      <c r="D264" s="11"/>
      <c r="E264" s="11"/>
      <c r="F264" s="11" t="str">
        <f t="shared" si="22"/>
        <v>Not Match</v>
      </c>
      <c r="G264" s="11" t="str">
        <f t="shared" si="23"/>
        <v>Not Match</v>
      </c>
      <c r="H264" s="11" t="s">
        <v>159</v>
      </c>
      <c r="I264" s="10">
        <v>19</v>
      </c>
      <c r="J264" s="11" t="s">
        <v>341</v>
      </c>
      <c r="K264" s="11" t="s">
        <v>342</v>
      </c>
      <c r="L264" s="10">
        <v>1901</v>
      </c>
      <c r="M264" s="11" t="s">
        <v>343</v>
      </c>
      <c r="N264" s="11" t="s">
        <v>344</v>
      </c>
      <c r="O264" s="10">
        <v>0</v>
      </c>
      <c r="P264" s="12" t="b">
        <v>0</v>
      </c>
      <c r="Q264" s="11" t="s">
        <v>29</v>
      </c>
      <c r="R264" s="11" t="s">
        <v>30</v>
      </c>
      <c r="S264" s="10">
        <v>19</v>
      </c>
      <c r="T264" s="13">
        <v>4358</v>
      </c>
      <c r="U264" s="14">
        <f t="shared" si="24"/>
        <v>871.6</v>
      </c>
      <c r="V264" s="15">
        <v>0</v>
      </c>
      <c r="W264" s="15">
        <v>0</v>
      </c>
      <c r="X264" s="16">
        <f t="shared" si="20"/>
        <v>130.74</v>
      </c>
      <c r="Y264" s="16">
        <f t="shared" si="21"/>
        <v>740.86</v>
      </c>
    </row>
    <row r="265" spans="1:25" ht="15.75" customHeight="1">
      <c r="A265" s="10">
        <v>662</v>
      </c>
      <c r="B265" s="10">
        <v>190207</v>
      </c>
      <c r="C265" s="11" t="s">
        <v>375</v>
      </c>
      <c r="D265" s="11"/>
      <c r="E265" s="11"/>
      <c r="F265" s="11" t="str">
        <f t="shared" si="22"/>
        <v>Not Match</v>
      </c>
      <c r="G265" s="11" t="str">
        <f t="shared" si="23"/>
        <v>Not Match</v>
      </c>
      <c r="H265" s="11" t="s">
        <v>159</v>
      </c>
      <c r="I265" s="10">
        <v>19</v>
      </c>
      <c r="J265" s="11" t="s">
        <v>341</v>
      </c>
      <c r="K265" s="11" t="s">
        <v>342</v>
      </c>
      <c r="L265" s="10">
        <v>1902</v>
      </c>
      <c r="M265" s="11" t="s">
        <v>348</v>
      </c>
      <c r="N265" s="11" t="s">
        <v>349</v>
      </c>
      <c r="O265" s="11" t="s">
        <v>32</v>
      </c>
      <c r="P265" s="12" t="b">
        <v>1</v>
      </c>
      <c r="Q265" s="11" t="s">
        <v>29</v>
      </c>
      <c r="R265" s="11" t="s">
        <v>30</v>
      </c>
      <c r="S265" s="10">
        <v>19</v>
      </c>
      <c r="T265" s="13">
        <v>13596</v>
      </c>
      <c r="U265" s="14">
        <f t="shared" si="24"/>
        <v>2719.2000000000003</v>
      </c>
      <c r="V265" s="15">
        <v>0</v>
      </c>
      <c r="W265" s="15">
        <v>0</v>
      </c>
      <c r="X265" s="16">
        <f t="shared" si="20"/>
        <v>407.88</v>
      </c>
      <c r="Y265" s="16">
        <f t="shared" si="21"/>
        <v>2311.3200000000002</v>
      </c>
    </row>
    <row r="266" spans="1:25" ht="15.75" customHeight="1">
      <c r="A266" s="10">
        <v>876</v>
      </c>
      <c r="B266" s="10">
        <v>190118</v>
      </c>
      <c r="C266" s="11" t="s">
        <v>376</v>
      </c>
      <c r="D266" s="11"/>
      <c r="E266" s="11"/>
      <c r="F266" s="11" t="str">
        <f t="shared" si="22"/>
        <v>Not Match</v>
      </c>
      <c r="G266" s="11" t="str">
        <f t="shared" si="23"/>
        <v>Not Match</v>
      </c>
      <c r="H266" s="11" t="s">
        <v>159</v>
      </c>
      <c r="I266" s="10">
        <v>19</v>
      </c>
      <c r="J266" s="11" t="s">
        <v>341</v>
      </c>
      <c r="K266" s="11" t="s">
        <v>342</v>
      </c>
      <c r="L266" s="10">
        <v>1901</v>
      </c>
      <c r="M266" s="11" t="s">
        <v>343</v>
      </c>
      <c r="N266" s="11" t="s">
        <v>344</v>
      </c>
      <c r="O266" s="10">
        <v>0</v>
      </c>
      <c r="P266" s="12" t="b">
        <v>0</v>
      </c>
      <c r="Q266" s="11" t="s">
        <v>29</v>
      </c>
      <c r="R266" s="11" t="s">
        <v>30</v>
      </c>
      <c r="S266" s="10">
        <v>19</v>
      </c>
      <c r="T266" s="13">
        <v>3999</v>
      </c>
      <c r="U266" s="14">
        <f t="shared" si="24"/>
        <v>799.80000000000007</v>
      </c>
      <c r="V266" s="15">
        <v>0</v>
      </c>
      <c r="W266" s="15">
        <v>0</v>
      </c>
      <c r="X266" s="16">
        <f t="shared" si="20"/>
        <v>119.97</v>
      </c>
      <c r="Y266" s="16">
        <f t="shared" si="21"/>
        <v>679.83</v>
      </c>
    </row>
    <row r="267" spans="1:25" ht="15.75" customHeight="1">
      <c r="A267" s="10">
        <v>652</v>
      </c>
      <c r="B267" s="10">
        <v>190112</v>
      </c>
      <c r="C267" s="11" t="s">
        <v>377</v>
      </c>
      <c r="D267" s="11"/>
      <c r="E267" s="11"/>
      <c r="F267" s="11" t="str">
        <f t="shared" si="22"/>
        <v>Not Match</v>
      </c>
      <c r="G267" s="11" t="str">
        <f t="shared" si="23"/>
        <v>Not Match</v>
      </c>
      <c r="H267" s="11" t="s">
        <v>159</v>
      </c>
      <c r="I267" s="10">
        <v>19</v>
      </c>
      <c r="J267" s="11" t="s">
        <v>341</v>
      </c>
      <c r="K267" s="11" t="s">
        <v>342</v>
      </c>
      <c r="L267" s="10">
        <v>1901</v>
      </c>
      <c r="M267" s="11" t="s">
        <v>343</v>
      </c>
      <c r="N267" s="11" t="s">
        <v>344</v>
      </c>
      <c r="O267" s="11" t="s">
        <v>32</v>
      </c>
      <c r="P267" s="12" t="b">
        <v>1</v>
      </c>
      <c r="Q267" s="11" t="s">
        <v>29</v>
      </c>
      <c r="R267" s="11" t="s">
        <v>30</v>
      </c>
      <c r="S267" s="10">
        <v>19</v>
      </c>
      <c r="T267" s="13">
        <v>6464</v>
      </c>
      <c r="U267" s="14">
        <f t="shared" si="24"/>
        <v>1292.8000000000002</v>
      </c>
      <c r="V267" s="15">
        <v>0</v>
      </c>
      <c r="W267" s="15">
        <v>0</v>
      </c>
      <c r="X267" s="16">
        <f t="shared" si="20"/>
        <v>193.92</v>
      </c>
      <c r="Y267" s="16">
        <f t="shared" si="21"/>
        <v>1098.8800000000001</v>
      </c>
    </row>
    <row r="268" spans="1:25" ht="15.75" customHeight="1">
      <c r="A268" s="10">
        <v>663</v>
      </c>
      <c r="B268" s="10">
        <v>190208</v>
      </c>
      <c r="C268" s="11" t="s">
        <v>378</v>
      </c>
      <c r="D268" s="11"/>
      <c r="E268" s="11"/>
      <c r="F268" s="11" t="str">
        <f t="shared" si="22"/>
        <v>Not Match</v>
      </c>
      <c r="G268" s="11" t="str">
        <f t="shared" si="23"/>
        <v>Not Match</v>
      </c>
      <c r="H268" s="11" t="s">
        <v>159</v>
      </c>
      <c r="I268" s="10">
        <v>19</v>
      </c>
      <c r="J268" s="11" t="s">
        <v>341</v>
      </c>
      <c r="K268" s="11" t="s">
        <v>342</v>
      </c>
      <c r="L268" s="10">
        <v>1902</v>
      </c>
      <c r="M268" s="11" t="s">
        <v>348</v>
      </c>
      <c r="N268" s="11" t="s">
        <v>349</v>
      </c>
      <c r="O268" s="11" t="s">
        <v>32</v>
      </c>
      <c r="P268" s="12" t="b">
        <v>1</v>
      </c>
      <c r="Q268" s="11" t="s">
        <v>29</v>
      </c>
      <c r="R268" s="11" t="s">
        <v>30</v>
      </c>
      <c r="S268" s="10">
        <v>19</v>
      </c>
      <c r="T268" s="13">
        <v>17591</v>
      </c>
      <c r="U268" s="14">
        <f t="shared" si="24"/>
        <v>3518.2000000000003</v>
      </c>
      <c r="V268" s="15">
        <v>0</v>
      </c>
      <c r="W268" s="15">
        <v>0</v>
      </c>
      <c r="X268" s="16">
        <f t="shared" si="20"/>
        <v>527.73</v>
      </c>
      <c r="Y268" s="16">
        <f t="shared" si="21"/>
        <v>2990.4700000000003</v>
      </c>
    </row>
    <row r="269" spans="1:25" ht="15.75" customHeight="1">
      <c r="A269" s="10">
        <v>664</v>
      </c>
      <c r="B269" s="10">
        <v>190209</v>
      </c>
      <c r="C269" s="11" t="s">
        <v>379</v>
      </c>
      <c r="D269" s="11"/>
      <c r="E269" s="11"/>
      <c r="F269" s="11" t="str">
        <f t="shared" si="22"/>
        <v>Not Match</v>
      </c>
      <c r="G269" s="11" t="str">
        <f t="shared" si="23"/>
        <v>Not Match</v>
      </c>
      <c r="H269" s="11" t="s">
        <v>159</v>
      </c>
      <c r="I269" s="10">
        <v>19</v>
      </c>
      <c r="J269" s="11" t="s">
        <v>341</v>
      </c>
      <c r="K269" s="11" t="s">
        <v>342</v>
      </c>
      <c r="L269" s="10">
        <v>1902</v>
      </c>
      <c r="M269" s="11" t="s">
        <v>348</v>
      </c>
      <c r="N269" s="11" t="s">
        <v>349</v>
      </c>
      <c r="O269" s="11" t="s">
        <v>32</v>
      </c>
      <c r="P269" s="12" t="b">
        <v>1</v>
      </c>
      <c r="Q269" s="11" t="s">
        <v>29</v>
      </c>
      <c r="R269" s="11" t="s">
        <v>30</v>
      </c>
      <c r="S269" s="10">
        <v>19</v>
      </c>
      <c r="T269" s="13">
        <v>11680</v>
      </c>
      <c r="U269" s="14">
        <f t="shared" si="24"/>
        <v>2336</v>
      </c>
      <c r="V269" s="15">
        <v>0</v>
      </c>
      <c r="W269" s="15">
        <v>0</v>
      </c>
      <c r="X269" s="16">
        <f t="shared" si="20"/>
        <v>350.4</v>
      </c>
      <c r="Y269" s="16">
        <f t="shared" si="21"/>
        <v>1985.6</v>
      </c>
    </row>
    <row r="270" spans="1:25" ht="15.75" customHeight="1">
      <c r="A270" s="10">
        <v>665</v>
      </c>
      <c r="B270" s="10">
        <v>190210</v>
      </c>
      <c r="C270" s="11" t="s">
        <v>380</v>
      </c>
      <c r="D270" s="11"/>
      <c r="E270" s="11"/>
      <c r="F270" s="11" t="str">
        <f t="shared" si="22"/>
        <v>Not Match</v>
      </c>
      <c r="G270" s="11" t="str">
        <f t="shared" si="23"/>
        <v>Not Match</v>
      </c>
      <c r="H270" s="11" t="s">
        <v>159</v>
      </c>
      <c r="I270" s="10">
        <v>19</v>
      </c>
      <c r="J270" s="11" t="s">
        <v>341</v>
      </c>
      <c r="K270" s="11" t="s">
        <v>342</v>
      </c>
      <c r="L270" s="10">
        <v>1902</v>
      </c>
      <c r="M270" s="11" t="s">
        <v>348</v>
      </c>
      <c r="N270" s="11" t="s">
        <v>349</v>
      </c>
      <c r="O270" s="11" t="s">
        <v>32</v>
      </c>
      <c r="P270" s="12" t="b">
        <v>1</v>
      </c>
      <c r="Q270" s="11" t="s">
        <v>29</v>
      </c>
      <c r="R270" s="11" t="s">
        <v>30</v>
      </c>
      <c r="S270" s="10">
        <v>19</v>
      </c>
      <c r="T270" s="13">
        <v>21178</v>
      </c>
      <c r="U270" s="14">
        <f t="shared" si="24"/>
        <v>4235.6000000000004</v>
      </c>
      <c r="V270" s="15">
        <v>0</v>
      </c>
      <c r="W270" s="15">
        <v>0</v>
      </c>
      <c r="X270" s="16">
        <f t="shared" si="20"/>
        <v>635.34</v>
      </c>
      <c r="Y270" s="16">
        <f t="shared" si="21"/>
        <v>3600.26</v>
      </c>
    </row>
    <row r="271" spans="1:25" ht="15.75" customHeight="1">
      <c r="A271" s="10">
        <v>844</v>
      </c>
      <c r="B271" s="10">
        <v>190220</v>
      </c>
      <c r="C271" s="11" t="s">
        <v>381</v>
      </c>
      <c r="D271" s="11"/>
      <c r="E271" s="11"/>
      <c r="F271" s="11" t="str">
        <f t="shared" si="22"/>
        <v>Not Match</v>
      </c>
      <c r="G271" s="11" t="str">
        <f t="shared" si="23"/>
        <v>Not Match</v>
      </c>
      <c r="H271" s="11" t="s">
        <v>159</v>
      </c>
      <c r="I271" s="10">
        <v>19</v>
      </c>
      <c r="J271" s="11" t="s">
        <v>341</v>
      </c>
      <c r="K271" s="11" t="s">
        <v>342</v>
      </c>
      <c r="L271" s="10">
        <v>1902</v>
      </c>
      <c r="M271" s="11" t="s">
        <v>348</v>
      </c>
      <c r="N271" s="11" t="s">
        <v>349</v>
      </c>
      <c r="O271" s="10">
        <v>0</v>
      </c>
      <c r="P271" s="12" t="b">
        <v>0</v>
      </c>
      <c r="Q271" s="11" t="s">
        <v>29</v>
      </c>
      <c r="R271" s="11" t="s">
        <v>30</v>
      </c>
      <c r="S271" s="10">
        <v>19</v>
      </c>
      <c r="T271" s="13">
        <v>4626</v>
      </c>
      <c r="U271" s="14">
        <f t="shared" si="24"/>
        <v>925.2</v>
      </c>
      <c r="V271" s="15">
        <v>0</v>
      </c>
      <c r="W271" s="15">
        <v>0</v>
      </c>
      <c r="X271" s="16">
        <f t="shared" si="20"/>
        <v>138.78</v>
      </c>
      <c r="Y271" s="16">
        <f t="shared" si="21"/>
        <v>786.42000000000007</v>
      </c>
    </row>
    <row r="272" spans="1:25" ht="15.75" customHeight="1">
      <c r="A272" s="10">
        <v>666</v>
      </c>
      <c r="B272" s="10">
        <v>190211</v>
      </c>
      <c r="C272" s="11" t="s">
        <v>382</v>
      </c>
      <c r="D272" s="11"/>
      <c r="E272" s="11"/>
      <c r="F272" s="11" t="str">
        <f t="shared" si="22"/>
        <v>Not Match</v>
      </c>
      <c r="G272" s="11" t="str">
        <f t="shared" si="23"/>
        <v>Not Match</v>
      </c>
      <c r="H272" s="11" t="s">
        <v>159</v>
      </c>
      <c r="I272" s="10">
        <v>19</v>
      </c>
      <c r="J272" s="11" t="s">
        <v>341</v>
      </c>
      <c r="K272" s="11" t="s">
        <v>342</v>
      </c>
      <c r="L272" s="10">
        <v>1902</v>
      </c>
      <c r="M272" s="11" t="s">
        <v>348</v>
      </c>
      <c r="N272" s="11" t="s">
        <v>349</v>
      </c>
      <c r="O272" s="11" t="s">
        <v>32</v>
      </c>
      <c r="P272" s="12" t="b">
        <v>1</v>
      </c>
      <c r="Q272" s="11" t="s">
        <v>29</v>
      </c>
      <c r="R272" s="11" t="s">
        <v>30</v>
      </c>
      <c r="S272" s="10">
        <v>19</v>
      </c>
      <c r="T272" s="13">
        <v>8496</v>
      </c>
      <c r="U272" s="14">
        <f t="shared" si="24"/>
        <v>1699.2</v>
      </c>
      <c r="V272" s="15">
        <v>0</v>
      </c>
      <c r="W272" s="15">
        <v>0</v>
      </c>
      <c r="X272" s="16">
        <f t="shared" si="20"/>
        <v>254.88</v>
      </c>
      <c r="Y272" s="16">
        <f t="shared" si="21"/>
        <v>1444.3200000000002</v>
      </c>
    </row>
    <row r="273" spans="1:25" ht="15.75" customHeight="1">
      <c r="A273" s="10">
        <v>842</v>
      </c>
      <c r="B273" s="10">
        <v>190117</v>
      </c>
      <c r="C273" s="11" t="s">
        <v>383</v>
      </c>
      <c r="D273" s="11"/>
      <c r="E273" s="11"/>
      <c r="F273" s="11" t="str">
        <f t="shared" si="22"/>
        <v>Not Match</v>
      </c>
      <c r="G273" s="11" t="str">
        <f t="shared" si="23"/>
        <v>Not Match</v>
      </c>
      <c r="H273" s="11" t="s">
        <v>159</v>
      </c>
      <c r="I273" s="10">
        <v>19</v>
      </c>
      <c r="J273" s="11" t="s">
        <v>341</v>
      </c>
      <c r="K273" s="11" t="s">
        <v>342</v>
      </c>
      <c r="L273" s="10">
        <v>1901</v>
      </c>
      <c r="M273" s="11" t="s">
        <v>343</v>
      </c>
      <c r="N273" s="11" t="s">
        <v>344</v>
      </c>
      <c r="O273" s="10">
        <v>0</v>
      </c>
      <c r="P273" s="12" t="b">
        <v>0</v>
      </c>
      <c r="Q273" s="11" t="s">
        <v>29</v>
      </c>
      <c r="R273" s="11" t="s">
        <v>30</v>
      </c>
      <c r="S273" s="10">
        <v>19</v>
      </c>
      <c r="T273" s="13">
        <v>2178</v>
      </c>
      <c r="U273" s="14">
        <f t="shared" si="24"/>
        <v>435.6</v>
      </c>
      <c r="V273" s="15">
        <v>0</v>
      </c>
      <c r="W273" s="15">
        <v>0</v>
      </c>
      <c r="X273" s="16">
        <f t="shared" si="20"/>
        <v>65.34</v>
      </c>
      <c r="Y273" s="16">
        <f t="shared" si="21"/>
        <v>370.26</v>
      </c>
    </row>
  </sheetData>
  <autoFilter ref="A1:AF273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workbookViewId="0"/>
  </sheetViews>
  <sheetFormatPr defaultColWidth="14.42578125" defaultRowHeight="15" customHeight="1"/>
  <cols>
    <col min="1" max="1" width="4.140625" customWidth="1"/>
    <col min="2" max="3" width="37.42578125" customWidth="1"/>
    <col min="4" max="4" width="49" customWidth="1"/>
    <col min="5" max="5" width="92" customWidth="1"/>
    <col min="6" max="6" width="43.7109375" customWidth="1"/>
    <col min="7" max="7" width="31.42578125" customWidth="1"/>
    <col min="8" max="8" width="22.42578125" customWidth="1"/>
  </cols>
  <sheetData>
    <row r="1" spans="1:30" ht="14.45">
      <c r="A1" s="1"/>
      <c r="B1" s="1"/>
      <c r="C1" s="1" t="s">
        <v>384</v>
      </c>
      <c r="E1" s="2"/>
    </row>
    <row r="2" spans="1:30" ht="14.45">
      <c r="A2" s="1" t="s">
        <v>385</v>
      </c>
      <c r="B2" s="1" t="s">
        <v>386</v>
      </c>
      <c r="C2" s="1" t="s">
        <v>387</v>
      </c>
      <c r="D2" s="1" t="s">
        <v>388</v>
      </c>
      <c r="E2" s="3" t="s">
        <v>389</v>
      </c>
      <c r="F2" s="1" t="s">
        <v>390</v>
      </c>
      <c r="G2" s="1" t="s">
        <v>391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45">
      <c r="A3" s="4">
        <v>1</v>
      </c>
      <c r="B3" s="4" t="s">
        <v>392</v>
      </c>
      <c r="C3" s="4" t="s">
        <v>393</v>
      </c>
      <c r="D3" s="4" t="s">
        <v>394</v>
      </c>
      <c r="E3" s="2" t="s">
        <v>395</v>
      </c>
      <c r="F3" s="4" t="s">
        <v>396</v>
      </c>
      <c r="G3" s="4" t="s">
        <v>397</v>
      </c>
    </row>
    <row r="4" spans="1:30" ht="28.9">
      <c r="A4" s="4">
        <v>2</v>
      </c>
      <c r="B4" s="4" t="s">
        <v>392</v>
      </c>
      <c r="C4" s="4" t="s">
        <v>393</v>
      </c>
      <c r="D4" s="4" t="s">
        <v>394</v>
      </c>
      <c r="E4" s="2" t="s">
        <v>398</v>
      </c>
    </row>
    <row r="5" spans="1:30" ht="14.45">
      <c r="A5" s="4">
        <v>3</v>
      </c>
      <c r="B5" s="4" t="s">
        <v>392</v>
      </c>
      <c r="C5" s="4" t="s">
        <v>399</v>
      </c>
      <c r="D5" s="4" t="s">
        <v>400</v>
      </c>
      <c r="E5" s="2" t="s">
        <v>401</v>
      </c>
      <c r="F5" s="4" t="s">
        <v>402</v>
      </c>
      <c r="G5" s="4" t="s">
        <v>397</v>
      </c>
    </row>
    <row r="6" spans="1:30" ht="14.45">
      <c r="A6" s="4">
        <v>4</v>
      </c>
      <c r="B6" s="4" t="s">
        <v>392</v>
      </c>
      <c r="C6" s="4" t="s">
        <v>403</v>
      </c>
      <c r="D6" s="4" t="s">
        <v>400</v>
      </c>
      <c r="E6" s="2" t="s">
        <v>404</v>
      </c>
      <c r="G6" s="4" t="s">
        <v>405</v>
      </c>
    </row>
    <row r="7" spans="1:30" ht="194.25" customHeight="1">
      <c r="A7" s="4">
        <v>5</v>
      </c>
      <c r="B7" s="4" t="s">
        <v>392</v>
      </c>
      <c r="C7" s="4" t="s">
        <v>403</v>
      </c>
      <c r="D7" s="4" t="s">
        <v>394</v>
      </c>
      <c r="E7" s="2" t="s">
        <v>406</v>
      </c>
      <c r="F7" s="4" t="s">
        <v>407</v>
      </c>
      <c r="G7" s="2" t="s">
        <v>408</v>
      </c>
    </row>
    <row r="8" spans="1:30" ht="231" customHeight="1">
      <c r="A8" s="4">
        <v>6</v>
      </c>
      <c r="B8" s="4" t="s">
        <v>409</v>
      </c>
      <c r="C8" s="4" t="s">
        <v>403</v>
      </c>
      <c r="D8" s="4" t="s">
        <v>394</v>
      </c>
      <c r="E8" s="2" t="s">
        <v>410</v>
      </c>
      <c r="F8" s="4" t="s">
        <v>411</v>
      </c>
      <c r="G8" s="5" t="s">
        <v>412</v>
      </c>
    </row>
    <row r="9" spans="1:30" ht="244.5" customHeight="1">
      <c r="A9" s="4">
        <v>7</v>
      </c>
      <c r="B9" s="4" t="s">
        <v>409</v>
      </c>
      <c r="C9" s="4" t="s">
        <v>413</v>
      </c>
      <c r="D9" s="4" t="s">
        <v>400</v>
      </c>
      <c r="E9" s="2" t="s">
        <v>414</v>
      </c>
      <c r="F9" s="4" t="s">
        <v>415</v>
      </c>
      <c r="G9" s="2" t="s">
        <v>397</v>
      </c>
    </row>
    <row r="10" spans="1:30" ht="14.45">
      <c r="A10" s="4">
        <v>8</v>
      </c>
      <c r="B10" s="4" t="s">
        <v>409</v>
      </c>
      <c r="C10" s="4" t="s">
        <v>416</v>
      </c>
      <c r="D10" s="4" t="s">
        <v>400</v>
      </c>
      <c r="E10" s="2" t="s">
        <v>417</v>
      </c>
      <c r="F10" s="4" t="s">
        <v>415</v>
      </c>
      <c r="G10" s="4" t="s">
        <v>397</v>
      </c>
    </row>
    <row r="11" spans="1:30" ht="228.75" customHeight="1">
      <c r="A11" s="4">
        <v>9</v>
      </c>
      <c r="B11" s="4" t="s">
        <v>409</v>
      </c>
      <c r="C11" s="4" t="s">
        <v>418</v>
      </c>
      <c r="D11" s="4" t="s">
        <v>400</v>
      </c>
      <c r="E11" s="2" t="s">
        <v>419</v>
      </c>
      <c r="F11" s="4" t="s">
        <v>420</v>
      </c>
      <c r="G11" s="4" t="s">
        <v>397</v>
      </c>
    </row>
    <row r="12" spans="1:30" ht="318.75" customHeight="1">
      <c r="A12" s="4">
        <v>10</v>
      </c>
      <c r="B12" s="4" t="s">
        <v>409</v>
      </c>
      <c r="C12" s="4" t="s">
        <v>421</v>
      </c>
      <c r="D12" s="4" t="s">
        <v>400</v>
      </c>
      <c r="E12" s="2" t="s">
        <v>422</v>
      </c>
      <c r="F12" s="4" t="s">
        <v>423</v>
      </c>
      <c r="G12" s="2" t="s">
        <v>424</v>
      </c>
    </row>
    <row r="13" spans="1:30" ht="254.25" customHeight="1">
      <c r="A13" s="4">
        <v>11</v>
      </c>
      <c r="B13" s="4" t="s">
        <v>409</v>
      </c>
      <c r="C13" s="4" t="s">
        <v>425</v>
      </c>
      <c r="D13" s="4" t="s">
        <v>400</v>
      </c>
      <c r="E13" s="2" t="s">
        <v>426</v>
      </c>
      <c r="F13" s="2" t="s">
        <v>427</v>
      </c>
      <c r="G13" s="2" t="s">
        <v>428</v>
      </c>
    </row>
    <row r="14" spans="1:30" ht="119.25" customHeight="1">
      <c r="A14" s="4">
        <v>12</v>
      </c>
      <c r="B14" s="4" t="s">
        <v>392</v>
      </c>
      <c r="C14" s="4" t="s">
        <v>429</v>
      </c>
      <c r="D14" s="4" t="s">
        <v>400</v>
      </c>
      <c r="E14" s="2" t="s">
        <v>430</v>
      </c>
      <c r="F14" s="4" t="s">
        <v>431</v>
      </c>
      <c r="G14" s="4" t="s">
        <v>432</v>
      </c>
    </row>
    <row r="15" spans="1:30" ht="129.6">
      <c r="A15" s="4">
        <v>13</v>
      </c>
      <c r="B15" s="4" t="s">
        <v>392</v>
      </c>
      <c r="C15" s="4" t="s">
        <v>433</v>
      </c>
      <c r="D15" s="4" t="s">
        <v>434</v>
      </c>
      <c r="E15" s="2" t="s">
        <v>435</v>
      </c>
      <c r="F15" s="4" t="s">
        <v>436</v>
      </c>
      <c r="G15" s="2" t="s">
        <v>437</v>
      </c>
    </row>
    <row r="16" spans="1:30" ht="14.45">
      <c r="A16" s="4">
        <v>14</v>
      </c>
      <c r="B16" s="4" t="s">
        <v>392</v>
      </c>
      <c r="C16" s="4" t="s">
        <v>438</v>
      </c>
      <c r="D16" s="4" t="s">
        <v>439</v>
      </c>
      <c r="E16" s="2" t="s">
        <v>440</v>
      </c>
      <c r="F16" s="4" t="s">
        <v>436</v>
      </c>
      <c r="G16" s="4" t="s">
        <v>441</v>
      </c>
    </row>
    <row r="17" spans="1:7" ht="131.25" customHeight="1">
      <c r="A17" s="4">
        <v>15</v>
      </c>
      <c r="B17" s="4" t="s">
        <v>392</v>
      </c>
      <c r="C17" s="4" t="s">
        <v>442</v>
      </c>
      <c r="D17" s="4" t="s">
        <v>400</v>
      </c>
      <c r="E17" s="2" t="s">
        <v>443</v>
      </c>
      <c r="F17" s="4" t="s">
        <v>444</v>
      </c>
      <c r="G17" s="4" t="s">
        <v>397</v>
      </c>
    </row>
    <row r="18" spans="1:7" ht="167.25" customHeight="1">
      <c r="A18" s="4">
        <v>16</v>
      </c>
      <c r="B18" s="4" t="str">
        <f t="shared" ref="B18:B19" si="0">B17</f>
        <v>MNTE daily summary report</v>
      </c>
      <c r="C18" s="4" t="s">
        <v>445</v>
      </c>
      <c r="D18" s="4" t="s">
        <v>400</v>
      </c>
      <c r="E18" s="2" t="s">
        <v>446</v>
      </c>
      <c r="F18" s="4" t="s">
        <v>436</v>
      </c>
      <c r="G18" s="2" t="s">
        <v>447</v>
      </c>
    </row>
    <row r="19" spans="1:7" ht="43.15">
      <c r="A19" s="4">
        <v>17</v>
      </c>
      <c r="B19" s="4" t="str">
        <f t="shared" si="0"/>
        <v>MNTE daily summary report</v>
      </c>
      <c r="C19" s="4" t="s">
        <v>448</v>
      </c>
      <c r="D19" s="4" t="s">
        <v>400</v>
      </c>
      <c r="E19" s="2" t="s">
        <v>449</v>
      </c>
      <c r="G19" s="4" t="s">
        <v>397</v>
      </c>
    </row>
    <row r="20" spans="1:7" ht="28.9">
      <c r="A20" s="4">
        <v>18</v>
      </c>
      <c r="B20" s="4" t="s">
        <v>450</v>
      </c>
      <c r="D20" s="4" t="s">
        <v>394</v>
      </c>
      <c r="E20" s="2" t="s">
        <v>451</v>
      </c>
      <c r="G20" s="4" t="s">
        <v>452</v>
      </c>
    </row>
    <row r="21" spans="1:7" ht="27" customHeight="1">
      <c r="A21" s="4">
        <v>19</v>
      </c>
      <c r="B21" s="4" t="s">
        <v>453</v>
      </c>
      <c r="C21" s="2" t="s">
        <v>454</v>
      </c>
      <c r="D21" s="4" t="s">
        <v>400</v>
      </c>
      <c r="E21" s="2" t="s">
        <v>455</v>
      </c>
    </row>
    <row r="22" spans="1:7" ht="14.45">
      <c r="A22" s="4">
        <v>20</v>
      </c>
      <c r="B22" s="4" t="s">
        <v>456</v>
      </c>
      <c r="C22" s="4" t="s">
        <v>457</v>
      </c>
      <c r="D22" s="4" t="s">
        <v>400</v>
      </c>
      <c r="E22" s="4" t="s">
        <v>457</v>
      </c>
    </row>
    <row r="23" spans="1:7" ht="14.45">
      <c r="E23" s="2"/>
    </row>
    <row r="24" spans="1:7" ht="14.45">
      <c r="E24" s="2"/>
    </row>
    <row r="25" spans="1:7" ht="14.45">
      <c r="E25" s="2"/>
    </row>
    <row r="26" spans="1:7" ht="14.45">
      <c r="B26" s="4" t="s">
        <v>458</v>
      </c>
      <c r="C26" s="6" t="s">
        <v>459</v>
      </c>
      <c r="E26" s="2"/>
    </row>
    <row r="27" spans="1:7" ht="14.45">
      <c r="E27" s="2"/>
    </row>
    <row r="28" spans="1:7" ht="14.45">
      <c r="E28" s="2"/>
    </row>
    <row r="29" spans="1:7" ht="14.45">
      <c r="E29" s="2"/>
    </row>
    <row r="30" spans="1:7" ht="14.45">
      <c r="E30" s="2"/>
    </row>
    <row r="31" spans="1:7" ht="14.45">
      <c r="E31" s="2"/>
    </row>
    <row r="32" spans="1:7" ht="14.45">
      <c r="E32" s="2"/>
    </row>
    <row r="33" spans="5:5" ht="14.45">
      <c r="E33" s="2"/>
    </row>
    <row r="34" spans="5:5" ht="14.45">
      <c r="E34" s="2"/>
    </row>
    <row r="35" spans="5:5" ht="14.45">
      <c r="E35" s="2"/>
    </row>
    <row r="36" spans="5:5" ht="14.45">
      <c r="E36" s="2"/>
    </row>
    <row r="37" spans="5:5" ht="14.45">
      <c r="E37" s="2"/>
    </row>
    <row r="38" spans="5:5" ht="14.45">
      <c r="E38" s="2"/>
    </row>
    <row r="39" spans="5:5" ht="14.45">
      <c r="E39" s="2"/>
    </row>
    <row r="40" spans="5:5" ht="14.45">
      <c r="E40" s="2"/>
    </row>
    <row r="41" spans="5:5" ht="14.45">
      <c r="E41" s="2"/>
    </row>
    <row r="42" spans="5:5" ht="14.45">
      <c r="E42" s="2"/>
    </row>
    <row r="43" spans="5:5" ht="14.45">
      <c r="E43" s="2"/>
    </row>
    <row r="44" spans="5:5" ht="14.45">
      <c r="E44" s="2"/>
    </row>
    <row r="45" spans="5:5" ht="14.45">
      <c r="E45" s="2"/>
    </row>
    <row r="46" spans="5:5" ht="14.45">
      <c r="E46" s="2"/>
    </row>
    <row r="47" spans="5:5" ht="14.45">
      <c r="E47" s="2"/>
    </row>
    <row r="48" spans="5:5" ht="14.45">
      <c r="E48" s="2"/>
    </row>
    <row r="49" spans="5:5" ht="14.45">
      <c r="E49" s="2"/>
    </row>
    <row r="50" spans="5:5" ht="14.45">
      <c r="E50" s="2"/>
    </row>
    <row r="51" spans="5:5" ht="14.45">
      <c r="E51" s="2"/>
    </row>
    <row r="52" spans="5:5" ht="14.45">
      <c r="E52" s="2"/>
    </row>
    <row r="53" spans="5:5" ht="14.45">
      <c r="E53" s="2"/>
    </row>
    <row r="54" spans="5:5" ht="14.45">
      <c r="E54" s="2"/>
    </row>
    <row r="55" spans="5:5" ht="14.45">
      <c r="E55" s="2"/>
    </row>
    <row r="56" spans="5:5" ht="14.45">
      <c r="E56" s="2"/>
    </row>
    <row r="57" spans="5:5" ht="14.45">
      <c r="E57" s="2"/>
    </row>
    <row r="58" spans="5:5" ht="14.45">
      <c r="E58" s="2"/>
    </row>
    <row r="59" spans="5:5" ht="14.45">
      <c r="E59" s="2"/>
    </row>
    <row r="60" spans="5:5" ht="14.45">
      <c r="E60" s="2"/>
    </row>
    <row r="61" spans="5:5" ht="14.45">
      <c r="E61" s="2"/>
    </row>
    <row r="62" spans="5:5" ht="14.45">
      <c r="E62" s="2"/>
    </row>
    <row r="63" spans="5:5" ht="14.45">
      <c r="E63" s="2"/>
    </row>
    <row r="64" spans="5:5" ht="14.45">
      <c r="E64" s="2"/>
    </row>
    <row r="65" spans="5:5" ht="14.45">
      <c r="E65" s="2"/>
    </row>
    <row r="66" spans="5:5" ht="14.45">
      <c r="E66" s="2"/>
    </row>
    <row r="67" spans="5:5" ht="14.45">
      <c r="E67" s="2"/>
    </row>
    <row r="68" spans="5:5" ht="14.45">
      <c r="E68" s="2"/>
    </row>
    <row r="69" spans="5:5" ht="14.45">
      <c r="E69" s="2"/>
    </row>
    <row r="70" spans="5:5" ht="14.45">
      <c r="E70" s="2"/>
    </row>
    <row r="71" spans="5:5" ht="14.45">
      <c r="E71" s="2"/>
    </row>
    <row r="72" spans="5:5" ht="14.45">
      <c r="E72" s="2"/>
    </row>
    <row r="73" spans="5:5" ht="14.45">
      <c r="E73" s="2"/>
    </row>
    <row r="74" spans="5:5" ht="14.45">
      <c r="E74" s="2"/>
    </row>
    <row r="75" spans="5:5" ht="14.45">
      <c r="E75" s="2"/>
    </row>
    <row r="76" spans="5:5" ht="14.45">
      <c r="E76" s="2"/>
    </row>
    <row r="77" spans="5:5" ht="14.45">
      <c r="E77" s="2"/>
    </row>
    <row r="78" spans="5:5" ht="14.45">
      <c r="E78" s="2"/>
    </row>
    <row r="79" spans="5:5" ht="14.45">
      <c r="E79" s="2"/>
    </row>
    <row r="80" spans="5:5" ht="14.45">
      <c r="E80" s="2"/>
    </row>
    <row r="81" spans="5:5" ht="14.45">
      <c r="E81" s="2"/>
    </row>
    <row r="82" spans="5:5" ht="14.45">
      <c r="E82" s="2"/>
    </row>
    <row r="83" spans="5:5" ht="14.45">
      <c r="E83" s="2"/>
    </row>
    <row r="84" spans="5:5" ht="14.45">
      <c r="E84" s="2"/>
    </row>
    <row r="85" spans="5:5" ht="14.45">
      <c r="E85" s="2"/>
    </row>
    <row r="86" spans="5:5" ht="14.45">
      <c r="E86" s="2"/>
    </row>
    <row r="87" spans="5:5" ht="14.45">
      <c r="E87" s="2"/>
    </row>
    <row r="88" spans="5:5" ht="14.45">
      <c r="E88" s="2"/>
    </row>
    <row r="89" spans="5:5" ht="14.45">
      <c r="E89" s="2"/>
    </row>
    <row r="90" spans="5:5" ht="14.45">
      <c r="E90" s="2"/>
    </row>
    <row r="91" spans="5:5" ht="14.45">
      <c r="E91" s="2"/>
    </row>
    <row r="92" spans="5:5" ht="14.45">
      <c r="E92" s="2"/>
    </row>
    <row r="93" spans="5:5" ht="14.45">
      <c r="E93" s="2"/>
    </row>
    <row r="94" spans="5:5" ht="14.45">
      <c r="E94" s="2"/>
    </row>
    <row r="95" spans="5:5" ht="14.45">
      <c r="E95" s="2"/>
    </row>
    <row r="96" spans="5:5" ht="14.45">
      <c r="E96" s="2"/>
    </row>
    <row r="97" spans="5:5" ht="14.45">
      <c r="E97" s="2"/>
    </row>
    <row r="98" spans="5:5" ht="14.45">
      <c r="E98" s="2"/>
    </row>
    <row r="99" spans="5:5" ht="14.45">
      <c r="E99" s="2"/>
    </row>
    <row r="100" spans="5:5" ht="14.45">
      <c r="E100" s="2"/>
    </row>
    <row r="101" spans="5:5" ht="14.45">
      <c r="E101" s="2"/>
    </row>
    <row r="102" spans="5:5" ht="14.45">
      <c r="E102" s="2"/>
    </row>
    <row r="103" spans="5:5" ht="14.45">
      <c r="E103" s="2"/>
    </row>
    <row r="104" spans="5:5" ht="14.45">
      <c r="E104" s="2"/>
    </row>
    <row r="105" spans="5:5" ht="14.45">
      <c r="E105" s="2"/>
    </row>
    <row r="106" spans="5:5" ht="14.45">
      <c r="E106" s="2"/>
    </row>
    <row r="107" spans="5:5" ht="14.45">
      <c r="E107" s="2"/>
    </row>
    <row r="108" spans="5:5" ht="14.45">
      <c r="E108" s="2"/>
    </row>
    <row r="109" spans="5:5" ht="14.45">
      <c r="E109" s="2"/>
    </row>
    <row r="110" spans="5:5" ht="14.45">
      <c r="E110" s="2"/>
    </row>
    <row r="111" spans="5:5" ht="14.45">
      <c r="E111" s="2"/>
    </row>
    <row r="112" spans="5:5" ht="14.45">
      <c r="E112" s="2"/>
    </row>
    <row r="113" spans="5:5" ht="14.45">
      <c r="E113" s="2"/>
    </row>
    <row r="114" spans="5:5" ht="14.45">
      <c r="E114" s="2"/>
    </row>
    <row r="115" spans="5:5" ht="14.45">
      <c r="E115" s="2"/>
    </row>
    <row r="116" spans="5:5" ht="14.45">
      <c r="E116" s="2"/>
    </row>
    <row r="117" spans="5:5" ht="14.45">
      <c r="E117" s="2"/>
    </row>
    <row r="118" spans="5:5" ht="14.45">
      <c r="E118" s="2"/>
    </row>
    <row r="119" spans="5:5" ht="14.45">
      <c r="E119" s="2"/>
    </row>
    <row r="120" spans="5:5" ht="14.45">
      <c r="E120" s="2"/>
    </row>
    <row r="121" spans="5:5" ht="14.45">
      <c r="E121" s="2"/>
    </row>
    <row r="122" spans="5:5" ht="14.45">
      <c r="E122" s="2"/>
    </row>
    <row r="123" spans="5:5" ht="14.45">
      <c r="E123" s="2"/>
    </row>
    <row r="124" spans="5:5" ht="14.45">
      <c r="E124" s="2"/>
    </row>
    <row r="125" spans="5:5" ht="14.45">
      <c r="E125" s="2"/>
    </row>
    <row r="126" spans="5:5" ht="14.45">
      <c r="E126" s="2"/>
    </row>
    <row r="127" spans="5:5" ht="14.45">
      <c r="E127" s="2"/>
    </row>
    <row r="128" spans="5:5" ht="14.45">
      <c r="E128" s="2"/>
    </row>
    <row r="129" spans="5:5" ht="14.45">
      <c r="E129" s="2"/>
    </row>
    <row r="130" spans="5:5" ht="14.45">
      <c r="E130" s="2"/>
    </row>
    <row r="131" spans="5:5" ht="14.45">
      <c r="E131" s="2"/>
    </row>
    <row r="132" spans="5:5" ht="14.45">
      <c r="E132" s="2"/>
    </row>
    <row r="133" spans="5:5" ht="14.45">
      <c r="E133" s="2"/>
    </row>
    <row r="134" spans="5:5" ht="14.45">
      <c r="E134" s="2"/>
    </row>
    <row r="135" spans="5:5" ht="14.45">
      <c r="E135" s="2"/>
    </row>
    <row r="136" spans="5:5" ht="14.45">
      <c r="E136" s="2"/>
    </row>
    <row r="137" spans="5:5" ht="14.45">
      <c r="E137" s="2"/>
    </row>
    <row r="138" spans="5:5" ht="14.45">
      <c r="E138" s="2"/>
    </row>
    <row r="139" spans="5:5" ht="14.45">
      <c r="E139" s="2"/>
    </row>
    <row r="140" spans="5:5" ht="14.45">
      <c r="E140" s="2"/>
    </row>
    <row r="141" spans="5:5" ht="14.45">
      <c r="E141" s="2"/>
    </row>
    <row r="142" spans="5:5" ht="14.45">
      <c r="E142" s="2"/>
    </row>
    <row r="143" spans="5:5" ht="14.45">
      <c r="E143" s="2"/>
    </row>
    <row r="144" spans="5:5" ht="14.45">
      <c r="E144" s="2"/>
    </row>
    <row r="145" spans="5:5" ht="14.45">
      <c r="E145" s="2"/>
    </row>
    <row r="146" spans="5:5" ht="14.45">
      <c r="E146" s="2"/>
    </row>
    <row r="147" spans="5:5" ht="14.45">
      <c r="E147" s="2"/>
    </row>
    <row r="148" spans="5:5" ht="14.45">
      <c r="E148" s="2"/>
    </row>
    <row r="149" spans="5:5" ht="14.45">
      <c r="E149" s="2"/>
    </row>
    <row r="150" spans="5:5" ht="14.45">
      <c r="E150" s="2"/>
    </row>
    <row r="151" spans="5:5" ht="14.45">
      <c r="E151" s="2"/>
    </row>
    <row r="152" spans="5:5" ht="14.45">
      <c r="E152" s="2"/>
    </row>
    <row r="153" spans="5:5" ht="14.45">
      <c r="E153" s="2"/>
    </row>
    <row r="154" spans="5:5" ht="14.45">
      <c r="E154" s="2"/>
    </row>
    <row r="155" spans="5:5" ht="14.45">
      <c r="E155" s="2"/>
    </row>
    <row r="156" spans="5:5" ht="14.45">
      <c r="E156" s="2"/>
    </row>
    <row r="157" spans="5:5" ht="14.45">
      <c r="E157" s="2"/>
    </row>
    <row r="158" spans="5:5" ht="14.45">
      <c r="E158" s="2"/>
    </row>
    <row r="159" spans="5:5" ht="14.45">
      <c r="E159" s="2"/>
    </row>
    <row r="160" spans="5:5" ht="14.45">
      <c r="E160" s="2"/>
    </row>
    <row r="161" spans="5:5" ht="14.45">
      <c r="E161" s="2"/>
    </row>
    <row r="162" spans="5:5" ht="14.45">
      <c r="E162" s="2"/>
    </row>
    <row r="163" spans="5:5" ht="14.45">
      <c r="E163" s="2"/>
    </row>
    <row r="164" spans="5:5" ht="14.45">
      <c r="E164" s="2"/>
    </row>
    <row r="165" spans="5:5" ht="14.45">
      <c r="E165" s="2"/>
    </row>
    <row r="166" spans="5:5" ht="14.45">
      <c r="E166" s="2"/>
    </row>
    <row r="167" spans="5:5" ht="14.45">
      <c r="E167" s="2"/>
    </row>
    <row r="168" spans="5:5" ht="14.45">
      <c r="E168" s="2"/>
    </row>
    <row r="169" spans="5:5" ht="14.45">
      <c r="E169" s="2"/>
    </row>
    <row r="170" spans="5:5" ht="14.45">
      <c r="E170" s="2"/>
    </row>
    <row r="171" spans="5:5" ht="14.45">
      <c r="E171" s="2"/>
    </row>
    <row r="172" spans="5:5" ht="14.45">
      <c r="E172" s="2"/>
    </row>
    <row r="173" spans="5:5" ht="14.45">
      <c r="E173" s="2"/>
    </row>
    <row r="174" spans="5:5" ht="14.45">
      <c r="E174" s="2"/>
    </row>
    <row r="175" spans="5:5" ht="14.45">
      <c r="E175" s="2"/>
    </row>
    <row r="176" spans="5:5" ht="14.45">
      <c r="E176" s="2"/>
    </row>
    <row r="177" spans="5:5" ht="14.45">
      <c r="E177" s="2"/>
    </row>
    <row r="178" spans="5:5" ht="14.45">
      <c r="E178" s="2"/>
    </row>
    <row r="179" spans="5:5" ht="14.45">
      <c r="E179" s="2"/>
    </row>
    <row r="180" spans="5:5" ht="14.45">
      <c r="E180" s="2"/>
    </row>
    <row r="181" spans="5:5" ht="14.45">
      <c r="E181" s="2"/>
    </row>
    <row r="182" spans="5:5" ht="14.45">
      <c r="E182" s="2"/>
    </row>
    <row r="183" spans="5:5" ht="14.45">
      <c r="E183" s="2"/>
    </row>
    <row r="184" spans="5:5" ht="14.45">
      <c r="E184" s="2"/>
    </row>
    <row r="185" spans="5:5" ht="14.45">
      <c r="E185" s="2"/>
    </row>
    <row r="186" spans="5:5" ht="14.45">
      <c r="E186" s="2"/>
    </row>
    <row r="187" spans="5:5" ht="14.45">
      <c r="E187" s="2"/>
    </row>
    <row r="188" spans="5:5" ht="14.45">
      <c r="E188" s="2"/>
    </row>
    <row r="189" spans="5:5" ht="14.45">
      <c r="E189" s="2"/>
    </row>
    <row r="190" spans="5:5" ht="14.45">
      <c r="E190" s="2"/>
    </row>
    <row r="191" spans="5:5" ht="14.45">
      <c r="E191" s="2"/>
    </row>
    <row r="192" spans="5:5" ht="14.45">
      <c r="E192" s="2"/>
    </row>
    <row r="193" spans="5:5" ht="14.45">
      <c r="E193" s="2"/>
    </row>
    <row r="194" spans="5:5" ht="14.45">
      <c r="E194" s="2"/>
    </row>
    <row r="195" spans="5:5" ht="14.45">
      <c r="E195" s="2"/>
    </row>
    <row r="196" spans="5:5" ht="14.45">
      <c r="E196" s="2"/>
    </row>
    <row r="197" spans="5:5" ht="14.45">
      <c r="E197" s="2"/>
    </row>
    <row r="198" spans="5:5" ht="14.45">
      <c r="E198" s="2"/>
    </row>
    <row r="199" spans="5:5" ht="14.45">
      <c r="E199" s="2"/>
    </row>
    <row r="200" spans="5:5" ht="14.45">
      <c r="E200" s="2"/>
    </row>
    <row r="201" spans="5:5" ht="14.45">
      <c r="E201" s="2"/>
    </row>
    <row r="202" spans="5:5" ht="14.45">
      <c r="E202" s="2"/>
    </row>
    <row r="203" spans="5:5" ht="14.45">
      <c r="E203" s="2"/>
    </row>
    <row r="204" spans="5:5" ht="14.45">
      <c r="E204" s="2"/>
    </row>
    <row r="205" spans="5:5" ht="14.45">
      <c r="E205" s="2"/>
    </row>
    <row r="206" spans="5:5" ht="14.45">
      <c r="E206" s="2"/>
    </row>
    <row r="207" spans="5:5" ht="14.45">
      <c r="E207" s="2"/>
    </row>
    <row r="208" spans="5:5" ht="14.45">
      <c r="E208" s="2"/>
    </row>
    <row r="209" spans="5:5" ht="14.45">
      <c r="E209" s="2"/>
    </row>
    <row r="210" spans="5:5" ht="14.45">
      <c r="E210" s="2"/>
    </row>
    <row r="211" spans="5:5" ht="14.45">
      <c r="E211" s="2"/>
    </row>
    <row r="212" spans="5:5" ht="14.45">
      <c r="E212" s="2"/>
    </row>
    <row r="213" spans="5:5" ht="14.45">
      <c r="E213" s="2"/>
    </row>
    <row r="214" spans="5:5" ht="14.45">
      <c r="E214" s="2"/>
    </row>
    <row r="215" spans="5:5" ht="14.45">
      <c r="E215" s="2"/>
    </row>
    <row r="216" spans="5:5" ht="14.45">
      <c r="E216" s="2"/>
    </row>
    <row r="217" spans="5:5" ht="14.45">
      <c r="E217" s="2"/>
    </row>
    <row r="218" spans="5:5" ht="14.45">
      <c r="E218" s="2"/>
    </row>
    <row r="219" spans="5:5" ht="14.45">
      <c r="E219" s="2"/>
    </row>
    <row r="220" spans="5:5" ht="14.45">
      <c r="E220" s="2"/>
    </row>
    <row r="221" spans="5:5" ht="14.45">
      <c r="E221" s="2"/>
    </row>
    <row r="222" spans="5:5" ht="14.45">
      <c r="E222" s="2"/>
    </row>
    <row r="223" spans="5:5" ht="14.45">
      <c r="E223" s="2"/>
    </row>
    <row r="224" spans="5:5" ht="14.45">
      <c r="E224" s="2"/>
    </row>
    <row r="225" spans="5:5" ht="14.45">
      <c r="E225" s="2"/>
    </row>
    <row r="226" spans="5:5" ht="14.45">
      <c r="E226" s="2"/>
    </row>
    <row r="227" spans="5:5" ht="14.45">
      <c r="E227" s="2"/>
    </row>
    <row r="228" spans="5:5" ht="14.45">
      <c r="E228" s="2"/>
    </row>
    <row r="229" spans="5:5" ht="14.45">
      <c r="E229" s="2"/>
    </row>
    <row r="230" spans="5:5" ht="14.45">
      <c r="E230" s="2"/>
    </row>
    <row r="231" spans="5:5" ht="14.45">
      <c r="E231" s="2"/>
    </row>
    <row r="232" spans="5:5" ht="14.45">
      <c r="E232" s="2"/>
    </row>
    <row r="233" spans="5:5" ht="14.45">
      <c r="E233" s="2"/>
    </row>
    <row r="234" spans="5:5" ht="14.45">
      <c r="E234" s="2"/>
    </row>
    <row r="235" spans="5:5" ht="14.45">
      <c r="E235" s="2"/>
    </row>
    <row r="236" spans="5:5" ht="14.45">
      <c r="E236" s="2"/>
    </row>
    <row r="237" spans="5:5" ht="14.45">
      <c r="E237" s="2"/>
    </row>
    <row r="238" spans="5:5" ht="14.45">
      <c r="E238" s="2"/>
    </row>
    <row r="239" spans="5:5" ht="14.45">
      <c r="E239" s="2"/>
    </row>
    <row r="240" spans="5:5" ht="14.45">
      <c r="E240" s="2"/>
    </row>
    <row r="241" spans="5:5" ht="14.45">
      <c r="E241" s="2"/>
    </row>
    <row r="242" spans="5:5" ht="14.45">
      <c r="E242" s="2"/>
    </row>
    <row r="243" spans="5:5" ht="14.45">
      <c r="E243" s="2"/>
    </row>
    <row r="244" spans="5:5" ht="14.45">
      <c r="E244" s="2"/>
    </row>
    <row r="245" spans="5:5" ht="14.45">
      <c r="E245" s="2"/>
    </row>
    <row r="246" spans="5:5" ht="14.45">
      <c r="E246" s="2"/>
    </row>
    <row r="247" spans="5:5" ht="14.45">
      <c r="E247" s="2"/>
    </row>
    <row r="248" spans="5:5" ht="14.45">
      <c r="E248" s="2"/>
    </row>
    <row r="249" spans="5:5" ht="14.45">
      <c r="E249" s="2"/>
    </row>
    <row r="250" spans="5:5" ht="14.45">
      <c r="E250" s="2"/>
    </row>
    <row r="251" spans="5:5" ht="14.45">
      <c r="E251" s="2"/>
    </row>
    <row r="252" spans="5:5" ht="14.45">
      <c r="E252" s="2"/>
    </row>
    <row r="253" spans="5:5" ht="14.45">
      <c r="E253" s="2"/>
    </row>
    <row r="254" spans="5:5" ht="14.45">
      <c r="E254" s="2"/>
    </row>
    <row r="255" spans="5:5" ht="14.45">
      <c r="E255" s="2"/>
    </row>
    <row r="256" spans="5:5" ht="14.45">
      <c r="E256" s="2"/>
    </row>
    <row r="257" spans="5:5" ht="14.45">
      <c r="E257" s="2"/>
    </row>
    <row r="258" spans="5:5" ht="14.45">
      <c r="E258" s="2"/>
    </row>
    <row r="259" spans="5:5" ht="14.45">
      <c r="E259" s="2"/>
    </row>
    <row r="260" spans="5:5" ht="14.45">
      <c r="E260" s="2"/>
    </row>
    <row r="261" spans="5:5" ht="14.45">
      <c r="E261" s="2"/>
    </row>
    <row r="262" spans="5:5" ht="14.45">
      <c r="E262" s="2"/>
    </row>
    <row r="263" spans="5:5" ht="14.45">
      <c r="E263" s="2"/>
    </row>
    <row r="264" spans="5:5" ht="14.45">
      <c r="E264" s="2"/>
    </row>
    <row r="265" spans="5:5" ht="14.45">
      <c r="E265" s="2"/>
    </row>
    <row r="266" spans="5:5" ht="14.45">
      <c r="E266" s="2"/>
    </row>
    <row r="267" spans="5:5" ht="14.45">
      <c r="E267" s="2"/>
    </row>
    <row r="268" spans="5:5" ht="14.45">
      <c r="E268" s="2"/>
    </row>
    <row r="269" spans="5:5" ht="14.45">
      <c r="E269" s="2"/>
    </row>
    <row r="270" spans="5:5" ht="14.45">
      <c r="E270" s="2"/>
    </row>
    <row r="271" spans="5:5" ht="14.45">
      <c r="E271" s="2"/>
    </row>
    <row r="272" spans="5:5" ht="14.45">
      <c r="E272" s="2"/>
    </row>
    <row r="273" spans="5:5" ht="14.45">
      <c r="E273" s="2"/>
    </row>
    <row r="274" spans="5:5" ht="14.45">
      <c r="E274" s="2"/>
    </row>
    <row r="275" spans="5:5" ht="14.45">
      <c r="E275" s="2"/>
    </row>
    <row r="276" spans="5:5" ht="14.45">
      <c r="E276" s="2"/>
    </row>
    <row r="277" spans="5:5" ht="14.45">
      <c r="E277" s="2"/>
    </row>
    <row r="278" spans="5:5" ht="14.45">
      <c r="E278" s="2"/>
    </row>
    <row r="279" spans="5:5" ht="14.45">
      <c r="E279" s="2"/>
    </row>
    <row r="280" spans="5:5" ht="14.45">
      <c r="E280" s="2"/>
    </row>
    <row r="281" spans="5:5" ht="14.45">
      <c r="E281" s="2"/>
    </row>
    <row r="282" spans="5:5" ht="14.45">
      <c r="E282" s="2"/>
    </row>
    <row r="283" spans="5:5" ht="14.45">
      <c r="E283" s="2"/>
    </row>
    <row r="284" spans="5:5" ht="14.45">
      <c r="E284" s="2"/>
    </row>
    <row r="285" spans="5:5" ht="14.45">
      <c r="E285" s="2"/>
    </row>
    <row r="286" spans="5:5" ht="14.45">
      <c r="E286" s="2"/>
    </row>
    <row r="287" spans="5:5" ht="14.45">
      <c r="E287" s="2"/>
    </row>
    <row r="288" spans="5:5" ht="14.45">
      <c r="E288" s="2"/>
    </row>
    <row r="289" spans="5:5" ht="14.45">
      <c r="E289" s="2"/>
    </row>
    <row r="290" spans="5:5" ht="14.45">
      <c r="E290" s="2"/>
    </row>
    <row r="291" spans="5:5" ht="14.45">
      <c r="E291" s="2"/>
    </row>
    <row r="292" spans="5:5" ht="14.45">
      <c r="E292" s="2"/>
    </row>
    <row r="293" spans="5:5" ht="14.45">
      <c r="E293" s="2"/>
    </row>
    <row r="294" spans="5:5" ht="14.45">
      <c r="E294" s="2"/>
    </row>
    <row r="295" spans="5:5" ht="14.45">
      <c r="E295" s="2"/>
    </row>
    <row r="296" spans="5:5" ht="14.45">
      <c r="E296" s="2"/>
    </row>
    <row r="297" spans="5:5" ht="14.45">
      <c r="E297" s="2"/>
    </row>
    <row r="298" spans="5:5" ht="14.45">
      <c r="E298" s="2"/>
    </row>
    <row r="299" spans="5:5" ht="14.45">
      <c r="E299" s="2"/>
    </row>
    <row r="300" spans="5:5" ht="14.45">
      <c r="E300" s="2"/>
    </row>
    <row r="301" spans="5:5" ht="14.45">
      <c r="E301" s="2"/>
    </row>
    <row r="302" spans="5:5" ht="14.45">
      <c r="E302" s="2"/>
    </row>
    <row r="303" spans="5:5" ht="14.45">
      <c r="E303" s="2"/>
    </row>
    <row r="304" spans="5:5" ht="14.45">
      <c r="E304" s="2"/>
    </row>
    <row r="305" spans="5:5" ht="14.45">
      <c r="E305" s="2"/>
    </row>
    <row r="306" spans="5:5" ht="14.45">
      <c r="E306" s="2"/>
    </row>
    <row r="307" spans="5:5" ht="14.45">
      <c r="E307" s="2"/>
    </row>
    <row r="308" spans="5:5" ht="14.45">
      <c r="E308" s="2"/>
    </row>
    <row r="309" spans="5:5" ht="14.45">
      <c r="E309" s="2"/>
    </row>
    <row r="310" spans="5:5" ht="14.45">
      <c r="E310" s="2"/>
    </row>
    <row r="311" spans="5:5" ht="14.45">
      <c r="E311" s="2"/>
    </row>
    <row r="312" spans="5:5" ht="14.45">
      <c r="E312" s="2"/>
    </row>
    <row r="313" spans="5:5" ht="14.45">
      <c r="E313" s="2"/>
    </row>
    <row r="314" spans="5:5" ht="14.45">
      <c r="E314" s="2"/>
    </row>
    <row r="315" spans="5:5" ht="14.45">
      <c r="E315" s="2"/>
    </row>
    <row r="316" spans="5:5" ht="14.45">
      <c r="E316" s="2"/>
    </row>
    <row r="317" spans="5:5" ht="14.45">
      <c r="E317" s="2"/>
    </row>
    <row r="318" spans="5:5" ht="14.45">
      <c r="E318" s="2"/>
    </row>
    <row r="319" spans="5:5" ht="14.45">
      <c r="E319" s="2"/>
    </row>
    <row r="320" spans="5:5" ht="14.45">
      <c r="E320" s="2"/>
    </row>
    <row r="321" spans="5:5" ht="14.45">
      <c r="E321" s="2"/>
    </row>
    <row r="322" spans="5:5" ht="14.45">
      <c r="E322" s="2"/>
    </row>
    <row r="323" spans="5:5" ht="14.45">
      <c r="E323" s="2"/>
    </row>
    <row r="324" spans="5:5" ht="14.45">
      <c r="E324" s="2"/>
    </row>
    <row r="325" spans="5:5" ht="14.45">
      <c r="E325" s="2"/>
    </row>
    <row r="326" spans="5:5" ht="14.45">
      <c r="E326" s="2"/>
    </row>
    <row r="327" spans="5:5" ht="14.45">
      <c r="E327" s="2"/>
    </row>
    <row r="328" spans="5:5" ht="14.45">
      <c r="E328" s="2"/>
    </row>
    <row r="329" spans="5:5" ht="14.45">
      <c r="E329" s="2"/>
    </row>
    <row r="330" spans="5:5" ht="14.45">
      <c r="E330" s="2"/>
    </row>
    <row r="331" spans="5:5" ht="14.45">
      <c r="E331" s="2"/>
    </row>
    <row r="332" spans="5:5" ht="14.45">
      <c r="E332" s="2"/>
    </row>
    <row r="333" spans="5:5" ht="14.45">
      <c r="E333" s="2"/>
    </row>
    <row r="334" spans="5:5" ht="14.45">
      <c r="E334" s="2"/>
    </row>
    <row r="335" spans="5:5" ht="14.45">
      <c r="E335" s="2"/>
    </row>
    <row r="336" spans="5:5" ht="14.45">
      <c r="E336" s="2"/>
    </row>
    <row r="337" spans="5:5" ht="14.45">
      <c r="E337" s="2"/>
    </row>
    <row r="338" spans="5:5" ht="14.45">
      <c r="E338" s="2"/>
    </row>
    <row r="339" spans="5:5" ht="14.45">
      <c r="E339" s="2"/>
    </row>
    <row r="340" spans="5:5" ht="14.45">
      <c r="E340" s="2"/>
    </row>
    <row r="341" spans="5:5" ht="14.45">
      <c r="E341" s="2"/>
    </row>
    <row r="342" spans="5:5" ht="14.45">
      <c r="E342" s="2"/>
    </row>
    <row r="343" spans="5:5" ht="14.45">
      <c r="E343" s="2"/>
    </row>
    <row r="344" spans="5:5" ht="14.45">
      <c r="E344" s="2"/>
    </row>
    <row r="345" spans="5:5" ht="14.45">
      <c r="E345" s="2"/>
    </row>
    <row r="346" spans="5:5" ht="14.45">
      <c r="E346" s="2"/>
    </row>
    <row r="347" spans="5:5" ht="14.45">
      <c r="E347" s="2"/>
    </row>
    <row r="348" spans="5:5" ht="14.45">
      <c r="E348" s="2"/>
    </row>
    <row r="349" spans="5:5" ht="14.45">
      <c r="E349" s="2"/>
    </row>
    <row r="350" spans="5:5" ht="14.45">
      <c r="E350" s="2"/>
    </row>
    <row r="351" spans="5:5" ht="14.45">
      <c r="E351" s="2"/>
    </row>
    <row r="352" spans="5:5" ht="14.45">
      <c r="E352" s="2"/>
    </row>
    <row r="353" spans="5:5" ht="14.45">
      <c r="E353" s="2"/>
    </row>
    <row r="354" spans="5:5" ht="14.45">
      <c r="E354" s="2"/>
    </row>
    <row r="355" spans="5:5" ht="14.45">
      <c r="E355" s="2"/>
    </row>
    <row r="356" spans="5:5" ht="14.45">
      <c r="E356" s="2"/>
    </row>
    <row r="357" spans="5:5" ht="14.45">
      <c r="E357" s="2"/>
    </row>
    <row r="358" spans="5:5" ht="14.45">
      <c r="E358" s="2"/>
    </row>
    <row r="359" spans="5:5" ht="14.45">
      <c r="E359" s="2"/>
    </row>
    <row r="360" spans="5:5" ht="14.45">
      <c r="E360" s="2"/>
    </row>
    <row r="361" spans="5:5" ht="14.45">
      <c r="E361" s="2"/>
    </row>
    <row r="362" spans="5:5" ht="14.45">
      <c r="E362" s="2"/>
    </row>
    <row r="363" spans="5:5" ht="14.45">
      <c r="E363" s="2"/>
    </row>
    <row r="364" spans="5:5" ht="14.45">
      <c r="E364" s="2"/>
    </row>
    <row r="365" spans="5:5" ht="14.45">
      <c r="E365" s="2"/>
    </row>
    <row r="366" spans="5:5" ht="14.45">
      <c r="E366" s="2"/>
    </row>
    <row r="367" spans="5:5" ht="14.45">
      <c r="E367" s="2"/>
    </row>
    <row r="368" spans="5:5" ht="14.45">
      <c r="E368" s="2"/>
    </row>
    <row r="369" spans="5:5" ht="14.45">
      <c r="E369" s="2"/>
    </row>
    <row r="370" spans="5:5" ht="14.45">
      <c r="E370" s="2"/>
    </row>
    <row r="371" spans="5:5" ht="14.45">
      <c r="E371" s="2"/>
    </row>
    <row r="372" spans="5:5" ht="14.45">
      <c r="E372" s="2"/>
    </row>
    <row r="373" spans="5:5" ht="14.45">
      <c r="E373" s="2"/>
    </row>
    <row r="374" spans="5:5" ht="14.45">
      <c r="E374" s="2"/>
    </row>
    <row r="375" spans="5:5" ht="14.45">
      <c r="E375" s="2"/>
    </row>
    <row r="376" spans="5:5" ht="14.45">
      <c r="E376" s="2"/>
    </row>
    <row r="377" spans="5:5" ht="14.45">
      <c r="E377" s="2"/>
    </row>
    <row r="378" spans="5:5" ht="14.45">
      <c r="E378" s="2"/>
    </row>
    <row r="379" spans="5:5" ht="14.45">
      <c r="E379" s="2"/>
    </row>
    <row r="380" spans="5:5" ht="14.45">
      <c r="E380" s="2"/>
    </row>
    <row r="381" spans="5:5" ht="14.45">
      <c r="E381" s="2"/>
    </row>
    <row r="382" spans="5:5" ht="14.45">
      <c r="E382" s="2"/>
    </row>
    <row r="383" spans="5:5" ht="14.45">
      <c r="E383" s="2"/>
    </row>
    <row r="384" spans="5:5" ht="14.45">
      <c r="E384" s="2"/>
    </row>
    <row r="385" spans="5:5" ht="14.45">
      <c r="E385" s="2"/>
    </row>
    <row r="386" spans="5:5" ht="14.45">
      <c r="E386" s="2"/>
    </row>
    <row r="387" spans="5:5" ht="14.45">
      <c r="E387" s="2"/>
    </row>
    <row r="388" spans="5:5" ht="14.45">
      <c r="E388" s="2"/>
    </row>
    <row r="389" spans="5:5" ht="14.45">
      <c r="E389" s="2"/>
    </row>
    <row r="390" spans="5:5" ht="14.45">
      <c r="E390" s="2"/>
    </row>
    <row r="391" spans="5:5" ht="14.45">
      <c r="E391" s="2"/>
    </row>
    <row r="392" spans="5:5" ht="14.45">
      <c r="E392" s="2"/>
    </row>
    <row r="393" spans="5:5" ht="14.45">
      <c r="E393" s="2"/>
    </row>
    <row r="394" spans="5:5" ht="14.45">
      <c r="E394" s="2"/>
    </row>
    <row r="395" spans="5:5" ht="14.45">
      <c r="E395" s="2"/>
    </row>
    <row r="396" spans="5:5" ht="14.45">
      <c r="E396" s="2"/>
    </row>
    <row r="397" spans="5:5" ht="14.45">
      <c r="E397" s="2"/>
    </row>
    <row r="398" spans="5:5" ht="14.45">
      <c r="E398" s="2"/>
    </row>
    <row r="399" spans="5:5" ht="14.45">
      <c r="E399" s="2"/>
    </row>
    <row r="400" spans="5:5" ht="14.45">
      <c r="E400" s="2"/>
    </row>
    <row r="401" spans="5:5" ht="14.45">
      <c r="E401" s="2"/>
    </row>
    <row r="402" spans="5:5" ht="14.45">
      <c r="E402" s="2"/>
    </row>
    <row r="403" spans="5:5" ht="14.45">
      <c r="E403" s="2"/>
    </row>
    <row r="404" spans="5:5" ht="14.45">
      <c r="E404" s="2"/>
    </row>
    <row r="405" spans="5:5" ht="14.45">
      <c r="E405" s="2"/>
    </row>
    <row r="406" spans="5:5" ht="14.45">
      <c r="E406" s="2"/>
    </row>
    <row r="407" spans="5:5" ht="14.45">
      <c r="E407" s="2"/>
    </row>
    <row r="408" spans="5:5" ht="14.45">
      <c r="E408" s="2"/>
    </row>
    <row r="409" spans="5:5" ht="14.45">
      <c r="E409" s="2"/>
    </row>
    <row r="410" spans="5:5" ht="14.45">
      <c r="E410" s="2"/>
    </row>
    <row r="411" spans="5:5" ht="14.45">
      <c r="E411" s="2"/>
    </row>
    <row r="412" spans="5:5" ht="14.45">
      <c r="E412" s="2"/>
    </row>
    <row r="413" spans="5:5" ht="14.45">
      <c r="E413" s="2"/>
    </row>
    <row r="414" spans="5:5" ht="14.45">
      <c r="E414" s="2"/>
    </row>
    <row r="415" spans="5:5" ht="14.45">
      <c r="E415" s="2"/>
    </row>
    <row r="416" spans="5:5" ht="14.45">
      <c r="E416" s="2"/>
    </row>
    <row r="417" spans="5:5" ht="14.45">
      <c r="E417" s="2"/>
    </row>
    <row r="418" spans="5:5" ht="14.45">
      <c r="E418" s="2"/>
    </row>
    <row r="419" spans="5:5" ht="14.45">
      <c r="E419" s="2"/>
    </row>
    <row r="420" spans="5:5" ht="14.45">
      <c r="E420" s="2"/>
    </row>
    <row r="421" spans="5:5" ht="14.45">
      <c r="E421" s="2"/>
    </row>
    <row r="422" spans="5:5" ht="14.45">
      <c r="E422" s="2"/>
    </row>
    <row r="423" spans="5:5" ht="14.45">
      <c r="E423" s="2"/>
    </row>
    <row r="424" spans="5:5" ht="14.45">
      <c r="E424" s="2"/>
    </row>
    <row r="425" spans="5:5" ht="14.45">
      <c r="E425" s="2"/>
    </row>
    <row r="426" spans="5:5" ht="14.45">
      <c r="E426" s="2"/>
    </row>
    <row r="427" spans="5:5" ht="14.45">
      <c r="E427" s="2"/>
    </row>
    <row r="428" spans="5:5" ht="14.45">
      <c r="E428" s="2"/>
    </row>
    <row r="429" spans="5:5" ht="14.45">
      <c r="E429" s="2"/>
    </row>
    <row r="430" spans="5:5" ht="14.45">
      <c r="E430" s="2"/>
    </row>
    <row r="431" spans="5:5" ht="14.45">
      <c r="E431" s="2"/>
    </row>
    <row r="432" spans="5:5" ht="14.45">
      <c r="E432" s="2"/>
    </row>
    <row r="433" spans="5:5" ht="14.45">
      <c r="E433" s="2"/>
    </row>
    <row r="434" spans="5:5" ht="14.45">
      <c r="E434" s="2"/>
    </row>
    <row r="435" spans="5:5" ht="14.45">
      <c r="E435" s="2"/>
    </row>
    <row r="436" spans="5:5" ht="14.45">
      <c r="E436" s="2"/>
    </row>
    <row r="437" spans="5:5" ht="14.45">
      <c r="E437" s="2"/>
    </row>
    <row r="438" spans="5:5" ht="14.45">
      <c r="E438" s="2"/>
    </row>
    <row r="439" spans="5:5" ht="14.45">
      <c r="E439" s="2"/>
    </row>
    <row r="440" spans="5:5" ht="14.45">
      <c r="E440" s="2"/>
    </row>
    <row r="441" spans="5:5" ht="14.45">
      <c r="E441" s="2"/>
    </row>
    <row r="442" spans="5:5" ht="14.45">
      <c r="E442" s="2"/>
    </row>
    <row r="443" spans="5:5" ht="14.45">
      <c r="E443" s="2"/>
    </row>
    <row r="444" spans="5:5" ht="14.45">
      <c r="E444" s="2"/>
    </row>
    <row r="445" spans="5:5" ht="14.45">
      <c r="E445" s="2"/>
    </row>
    <row r="446" spans="5:5" ht="14.45">
      <c r="E446" s="2"/>
    </row>
    <row r="447" spans="5:5" ht="14.45">
      <c r="E447" s="2"/>
    </row>
    <row r="448" spans="5:5" ht="14.45">
      <c r="E448" s="2"/>
    </row>
    <row r="449" spans="5:5" ht="14.45">
      <c r="E449" s="2"/>
    </row>
    <row r="450" spans="5:5" ht="14.45">
      <c r="E450" s="2"/>
    </row>
    <row r="451" spans="5:5" ht="14.45">
      <c r="E451" s="2"/>
    </row>
    <row r="452" spans="5:5" ht="14.45">
      <c r="E452" s="2"/>
    </row>
    <row r="453" spans="5:5" ht="14.45">
      <c r="E453" s="2"/>
    </row>
    <row r="454" spans="5:5" ht="14.45">
      <c r="E454" s="2"/>
    </row>
    <row r="455" spans="5:5" ht="14.45">
      <c r="E455" s="2"/>
    </row>
    <row r="456" spans="5:5" ht="14.45">
      <c r="E456" s="2"/>
    </row>
    <row r="457" spans="5:5" ht="14.45">
      <c r="E457" s="2"/>
    </row>
    <row r="458" spans="5:5" ht="14.45">
      <c r="E458" s="2"/>
    </row>
    <row r="459" spans="5:5" ht="14.45">
      <c r="E459" s="2"/>
    </row>
    <row r="460" spans="5:5" ht="14.45">
      <c r="E460" s="2"/>
    </row>
    <row r="461" spans="5:5" ht="14.45">
      <c r="E461" s="2"/>
    </row>
    <row r="462" spans="5:5" ht="14.45">
      <c r="E462" s="2"/>
    </row>
    <row r="463" spans="5:5" ht="14.45">
      <c r="E463" s="2"/>
    </row>
    <row r="464" spans="5:5" ht="14.45">
      <c r="E464" s="2"/>
    </row>
    <row r="465" spans="5:5" ht="14.45">
      <c r="E465" s="2"/>
    </row>
    <row r="466" spans="5:5" ht="14.45">
      <c r="E466" s="2"/>
    </row>
    <row r="467" spans="5:5" ht="14.45">
      <c r="E467" s="2"/>
    </row>
    <row r="468" spans="5:5" ht="14.45">
      <c r="E468" s="2"/>
    </row>
    <row r="469" spans="5:5" ht="14.45">
      <c r="E469" s="2"/>
    </row>
    <row r="470" spans="5:5" ht="14.45">
      <c r="E470" s="2"/>
    </row>
    <row r="471" spans="5:5" ht="14.45">
      <c r="E471" s="2"/>
    </row>
    <row r="472" spans="5:5" ht="14.45">
      <c r="E472" s="2"/>
    </row>
    <row r="473" spans="5:5" ht="14.45">
      <c r="E473" s="2"/>
    </row>
    <row r="474" spans="5:5" ht="14.45">
      <c r="E474" s="2"/>
    </row>
    <row r="475" spans="5:5" ht="14.45">
      <c r="E475" s="2"/>
    </row>
    <row r="476" spans="5:5" ht="14.45">
      <c r="E476" s="2"/>
    </row>
    <row r="477" spans="5:5" ht="14.45">
      <c r="E477" s="2"/>
    </row>
    <row r="478" spans="5:5" ht="14.45">
      <c r="E478" s="2"/>
    </row>
    <row r="479" spans="5:5" ht="14.45">
      <c r="E479" s="2"/>
    </row>
    <row r="480" spans="5:5" ht="14.45">
      <c r="E480" s="2"/>
    </row>
    <row r="481" spans="5:5" ht="14.45">
      <c r="E481" s="2"/>
    </row>
    <row r="482" spans="5:5" ht="14.45">
      <c r="E482" s="2"/>
    </row>
    <row r="483" spans="5:5" ht="14.45">
      <c r="E483" s="2"/>
    </row>
    <row r="484" spans="5:5" ht="14.45">
      <c r="E484" s="2"/>
    </row>
    <row r="485" spans="5:5" ht="14.45">
      <c r="E485" s="2"/>
    </row>
    <row r="486" spans="5:5" ht="14.45">
      <c r="E486" s="2"/>
    </row>
    <row r="487" spans="5:5" ht="14.45">
      <c r="E487" s="2"/>
    </row>
    <row r="488" spans="5:5" ht="14.45">
      <c r="E488" s="2"/>
    </row>
    <row r="489" spans="5:5" ht="14.45">
      <c r="E489" s="2"/>
    </row>
    <row r="490" spans="5:5" ht="14.45">
      <c r="E490" s="2"/>
    </row>
    <row r="491" spans="5:5" ht="14.45">
      <c r="E491" s="2"/>
    </row>
    <row r="492" spans="5:5" ht="14.45">
      <c r="E492" s="2"/>
    </row>
    <row r="493" spans="5:5" ht="14.45">
      <c r="E493" s="2"/>
    </row>
    <row r="494" spans="5:5" ht="14.45">
      <c r="E494" s="2"/>
    </row>
    <row r="495" spans="5:5" ht="14.45">
      <c r="E495" s="2"/>
    </row>
    <row r="496" spans="5:5" ht="14.45">
      <c r="E496" s="2"/>
    </row>
    <row r="497" spans="5:5" ht="14.45">
      <c r="E497" s="2"/>
    </row>
    <row r="498" spans="5:5" ht="14.45">
      <c r="E498" s="2"/>
    </row>
    <row r="499" spans="5:5" ht="14.45">
      <c r="E499" s="2"/>
    </row>
    <row r="500" spans="5:5" ht="14.45">
      <c r="E500" s="2"/>
    </row>
    <row r="501" spans="5:5" ht="14.45">
      <c r="E501" s="2"/>
    </row>
    <row r="502" spans="5:5" ht="14.45">
      <c r="E502" s="2"/>
    </row>
    <row r="503" spans="5:5" ht="14.45">
      <c r="E503" s="2"/>
    </row>
    <row r="504" spans="5:5" ht="14.45">
      <c r="E504" s="2"/>
    </row>
    <row r="505" spans="5:5" ht="14.45">
      <c r="E505" s="2"/>
    </row>
    <row r="506" spans="5:5" ht="14.45">
      <c r="E506" s="2"/>
    </row>
    <row r="507" spans="5:5" ht="14.45">
      <c r="E507" s="2"/>
    </row>
    <row r="508" spans="5:5" ht="14.45">
      <c r="E508" s="2"/>
    </row>
    <row r="509" spans="5:5" ht="14.45">
      <c r="E509" s="2"/>
    </row>
    <row r="510" spans="5:5" ht="14.45">
      <c r="E510" s="2"/>
    </row>
    <row r="511" spans="5:5" ht="14.45">
      <c r="E511" s="2"/>
    </row>
    <row r="512" spans="5:5" ht="14.45">
      <c r="E512" s="2"/>
    </row>
    <row r="513" spans="5:5" ht="14.45">
      <c r="E513" s="2"/>
    </row>
    <row r="514" spans="5:5" ht="14.45">
      <c r="E514" s="2"/>
    </row>
    <row r="515" spans="5:5" ht="14.45">
      <c r="E515" s="2"/>
    </row>
    <row r="516" spans="5:5" ht="14.45">
      <c r="E516" s="2"/>
    </row>
    <row r="517" spans="5:5" ht="14.45">
      <c r="E517" s="2"/>
    </row>
    <row r="518" spans="5:5" ht="14.45">
      <c r="E518" s="2"/>
    </row>
    <row r="519" spans="5:5" ht="14.45">
      <c r="E519" s="2"/>
    </row>
    <row r="520" spans="5:5" ht="14.45">
      <c r="E520" s="2"/>
    </row>
    <row r="521" spans="5:5" ht="14.45">
      <c r="E521" s="2"/>
    </row>
    <row r="522" spans="5:5" ht="14.45">
      <c r="E522" s="2"/>
    </row>
    <row r="523" spans="5:5" ht="14.45">
      <c r="E523" s="2"/>
    </row>
    <row r="524" spans="5:5" ht="14.45">
      <c r="E524" s="2"/>
    </row>
    <row r="525" spans="5:5" ht="14.45">
      <c r="E525" s="2"/>
    </row>
    <row r="526" spans="5:5" ht="14.45">
      <c r="E526" s="2"/>
    </row>
    <row r="527" spans="5:5" ht="14.45">
      <c r="E527" s="2"/>
    </row>
    <row r="528" spans="5:5" ht="14.45">
      <c r="E528" s="2"/>
    </row>
    <row r="529" spans="5:5" ht="14.45">
      <c r="E529" s="2"/>
    </row>
    <row r="530" spans="5:5" ht="14.45">
      <c r="E530" s="2"/>
    </row>
    <row r="531" spans="5:5" ht="14.45">
      <c r="E531" s="2"/>
    </row>
    <row r="532" spans="5:5" ht="14.45">
      <c r="E532" s="2"/>
    </row>
    <row r="533" spans="5:5" ht="14.45">
      <c r="E533" s="2"/>
    </row>
    <row r="534" spans="5:5" ht="14.45">
      <c r="E534" s="2"/>
    </row>
    <row r="535" spans="5:5" ht="14.45">
      <c r="E535" s="2"/>
    </row>
    <row r="536" spans="5:5" ht="14.45">
      <c r="E536" s="2"/>
    </row>
    <row r="537" spans="5:5" ht="14.45">
      <c r="E537" s="2"/>
    </row>
    <row r="538" spans="5:5" ht="14.45">
      <c r="E538" s="2"/>
    </row>
    <row r="539" spans="5:5" ht="14.45">
      <c r="E539" s="2"/>
    </row>
    <row r="540" spans="5:5" ht="14.45">
      <c r="E540" s="2"/>
    </row>
    <row r="541" spans="5:5" ht="14.45">
      <c r="E541" s="2"/>
    </row>
    <row r="542" spans="5:5" ht="14.45">
      <c r="E542" s="2"/>
    </row>
    <row r="543" spans="5:5" ht="14.45">
      <c r="E543" s="2"/>
    </row>
    <row r="544" spans="5:5" ht="14.45">
      <c r="E544" s="2"/>
    </row>
    <row r="545" spans="5:5" ht="14.45">
      <c r="E545" s="2"/>
    </row>
    <row r="546" spans="5:5" ht="14.45">
      <c r="E546" s="2"/>
    </row>
    <row r="547" spans="5:5" ht="14.45">
      <c r="E547" s="2"/>
    </row>
    <row r="548" spans="5:5" ht="14.45">
      <c r="E548" s="2"/>
    </row>
    <row r="549" spans="5:5" ht="14.45">
      <c r="E549" s="2"/>
    </row>
    <row r="550" spans="5:5" ht="14.45">
      <c r="E550" s="2"/>
    </row>
    <row r="551" spans="5:5" ht="14.45">
      <c r="E551" s="2"/>
    </row>
    <row r="552" spans="5:5" ht="14.45">
      <c r="E552" s="2"/>
    </row>
    <row r="553" spans="5:5" ht="14.45">
      <c r="E553" s="2"/>
    </row>
    <row r="554" spans="5:5" ht="14.45">
      <c r="E554" s="2"/>
    </row>
    <row r="555" spans="5:5" ht="14.45">
      <c r="E555" s="2"/>
    </row>
    <row r="556" spans="5:5" ht="14.45">
      <c r="E556" s="2"/>
    </row>
    <row r="557" spans="5:5" ht="14.45">
      <c r="E557" s="2"/>
    </row>
    <row r="558" spans="5:5" ht="14.45">
      <c r="E558" s="2"/>
    </row>
    <row r="559" spans="5:5" ht="14.45">
      <c r="E559" s="2"/>
    </row>
    <row r="560" spans="5:5" ht="14.45">
      <c r="E560" s="2"/>
    </row>
    <row r="561" spans="5:5" ht="14.45">
      <c r="E561" s="2"/>
    </row>
    <row r="562" spans="5:5" ht="14.45">
      <c r="E562" s="2"/>
    </row>
    <row r="563" spans="5:5" ht="14.45">
      <c r="E563" s="2"/>
    </row>
    <row r="564" spans="5:5" ht="14.45">
      <c r="E564" s="2"/>
    </row>
    <row r="565" spans="5:5" ht="14.45">
      <c r="E565" s="2"/>
    </row>
    <row r="566" spans="5:5" ht="14.45">
      <c r="E566" s="2"/>
    </row>
    <row r="567" spans="5:5" ht="14.45">
      <c r="E567" s="2"/>
    </row>
    <row r="568" spans="5:5" ht="14.45">
      <c r="E568" s="2"/>
    </row>
    <row r="569" spans="5:5" ht="14.45">
      <c r="E569" s="2"/>
    </row>
    <row r="570" spans="5:5" ht="14.45">
      <c r="E570" s="2"/>
    </row>
    <row r="571" spans="5:5" ht="14.45">
      <c r="E571" s="2"/>
    </row>
    <row r="572" spans="5:5" ht="14.45">
      <c r="E572" s="2"/>
    </row>
    <row r="573" spans="5:5" ht="14.45">
      <c r="E573" s="2"/>
    </row>
    <row r="574" spans="5:5" ht="14.45">
      <c r="E574" s="2"/>
    </row>
    <row r="575" spans="5:5" ht="14.45">
      <c r="E575" s="2"/>
    </row>
    <row r="576" spans="5:5" ht="14.45">
      <c r="E576" s="2"/>
    </row>
    <row r="577" spans="5:5" ht="14.45">
      <c r="E577" s="2"/>
    </row>
    <row r="578" spans="5:5" ht="14.45">
      <c r="E578" s="2"/>
    </row>
    <row r="579" spans="5:5" ht="14.45">
      <c r="E579" s="2"/>
    </row>
    <row r="580" spans="5:5" ht="14.45">
      <c r="E580" s="2"/>
    </row>
    <row r="581" spans="5:5" ht="14.45">
      <c r="E581" s="2"/>
    </row>
    <row r="582" spans="5:5" ht="14.45">
      <c r="E582" s="2"/>
    </row>
    <row r="583" spans="5:5" ht="14.45">
      <c r="E583" s="2"/>
    </row>
    <row r="584" spans="5:5" ht="14.45">
      <c r="E584" s="2"/>
    </row>
    <row r="585" spans="5:5" ht="14.45">
      <c r="E585" s="2"/>
    </row>
    <row r="586" spans="5:5" ht="14.45">
      <c r="E586" s="2"/>
    </row>
    <row r="587" spans="5:5" ht="14.45">
      <c r="E587" s="2"/>
    </row>
    <row r="588" spans="5:5" ht="14.45">
      <c r="E588" s="2"/>
    </row>
    <row r="589" spans="5:5" ht="14.45">
      <c r="E589" s="2"/>
    </row>
    <row r="590" spans="5:5" ht="14.45">
      <c r="E590" s="2"/>
    </row>
    <row r="591" spans="5:5" ht="14.45">
      <c r="E591" s="2"/>
    </row>
    <row r="592" spans="5:5" ht="14.45">
      <c r="E592" s="2"/>
    </row>
    <row r="593" spans="5:5" ht="14.45">
      <c r="E593" s="2"/>
    </row>
    <row r="594" spans="5:5" ht="14.45">
      <c r="E594" s="2"/>
    </row>
    <row r="595" spans="5:5" ht="14.45">
      <c r="E595" s="2"/>
    </row>
    <row r="596" spans="5:5" ht="14.45">
      <c r="E596" s="2"/>
    </row>
    <row r="597" spans="5:5" ht="14.45">
      <c r="E597" s="2"/>
    </row>
    <row r="598" spans="5:5" ht="14.45">
      <c r="E598" s="2"/>
    </row>
    <row r="599" spans="5:5" ht="14.45">
      <c r="E599" s="2"/>
    </row>
    <row r="600" spans="5:5" ht="14.45">
      <c r="E600" s="2"/>
    </row>
    <row r="601" spans="5:5" ht="14.45">
      <c r="E601" s="2"/>
    </row>
    <row r="602" spans="5:5" ht="14.45">
      <c r="E602" s="2"/>
    </row>
    <row r="603" spans="5:5" ht="14.45">
      <c r="E603" s="2"/>
    </row>
    <row r="604" spans="5:5" ht="14.45">
      <c r="E604" s="2"/>
    </row>
    <row r="605" spans="5:5" ht="14.45">
      <c r="E605" s="2"/>
    </row>
    <row r="606" spans="5:5" ht="14.45">
      <c r="E606" s="2"/>
    </row>
    <row r="607" spans="5:5" ht="14.45">
      <c r="E607" s="2"/>
    </row>
    <row r="608" spans="5:5" ht="14.45">
      <c r="E608" s="2"/>
    </row>
    <row r="609" spans="5:5" ht="14.45">
      <c r="E609" s="2"/>
    </row>
    <row r="610" spans="5:5" ht="14.45">
      <c r="E610" s="2"/>
    </row>
    <row r="611" spans="5:5" ht="14.45">
      <c r="E611" s="2"/>
    </row>
    <row r="612" spans="5:5" ht="14.45">
      <c r="E612" s="2"/>
    </row>
    <row r="613" spans="5:5" ht="14.45">
      <c r="E613" s="2"/>
    </row>
    <row r="614" spans="5:5" ht="14.45">
      <c r="E614" s="2"/>
    </row>
    <row r="615" spans="5:5" ht="14.45">
      <c r="E615" s="2"/>
    </row>
    <row r="616" spans="5:5" ht="14.45">
      <c r="E616" s="2"/>
    </row>
    <row r="617" spans="5:5" ht="14.45">
      <c r="E617" s="2"/>
    </row>
    <row r="618" spans="5:5" ht="14.45">
      <c r="E618" s="2"/>
    </row>
    <row r="619" spans="5:5" ht="14.45">
      <c r="E619" s="2"/>
    </row>
    <row r="620" spans="5:5" ht="14.45">
      <c r="E620" s="2"/>
    </row>
    <row r="621" spans="5:5" ht="14.45">
      <c r="E621" s="2"/>
    </row>
    <row r="622" spans="5:5" ht="14.45">
      <c r="E622" s="2"/>
    </row>
    <row r="623" spans="5:5" ht="14.45">
      <c r="E623" s="2"/>
    </row>
    <row r="624" spans="5:5" ht="14.45">
      <c r="E624" s="2"/>
    </row>
    <row r="625" spans="5:5" ht="14.45">
      <c r="E625" s="2"/>
    </row>
    <row r="626" spans="5:5" ht="14.45">
      <c r="E626" s="2"/>
    </row>
    <row r="627" spans="5:5" ht="14.45">
      <c r="E627" s="2"/>
    </row>
    <row r="628" spans="5:5" ht="14.45">
      <c r="E628" s="2"/>
    </row>
    <row r="629" spans="5:5" ht="14.45">
      <c r="E629" s="2"/>
    </row>
    <row r="630" spans="5:5" ht="14.45">
      <c r="E630" s="2"/>
    </row>
    <row r="631" spans="5:5" ht="14.45">
      <c r="E631" s="2"/>
    </row>
    <row r="632" spans="5:5" ht="14.45">
      <c r="E632" s="2"/>
    </row>
    <row r="633" spans="5:5" ht="14.45">
      <c r="E633" s="2"/>
    </row>
    <row r="634" spans="5:5" ht="14.45">
      <c r="E634" s="2"/>
    </row>
    <row r="635" spans="5:5" ht="14.45">
      <c r="E635" s="2"/>
    </row>
    <row r="636" spans="5:5" ht="14.45">
      <c r="E636" s="2"/>
    </row>
    <row r="637" spans="5:5" ht="14.45">
      <c r="E637" s="2"/>
    </row>
    <row r="638" spans="5:5" ht="14.45">
      <c r="E638" s="2"/>
    </row>
    <row r="639" spans="5:5" ht="14.45">
      <c r="E639" s="2"/>
    </row>
    <row r="640" spans="5:5" ht="14.45">
      <c r="E640" s="2"/>
    </row>
    <row r="641" spans="5:5" ht="14.45">
      <c r="E641" s="2"/>
    </row>
    <row r="642" spans="5:5" ht="14.45">
      <c r="E642" s="2"/>
    </row>
    <row r="643" spans="5:5" ht="14.45">
      <c r="E643" s="2"/>
    </row>
    <row r="644" spans="5:5" ht="14.45">
      <c r="E644" s="2"/>
    </row>
    <row r="645" spans="5:5" ht="14.45">
      <c r="E645" s="2"/>
    </row>
    <row r="646" spans="5:5" ht="14.45">
      <c r="E646" s="2"/>
    </row>
    <row r="647" spans="5:5" ht="14.45">
      <c r="E647" s="2"/>
    </row>
    <row r="648" spans="5:5" ht="14.45">
      <c r="E648" s="2"/>
    </row>
    <row r="649" spans="5:5" ht="14.45">
      <c r="E649" s="2"/>
    </row>
    <row r="650" spans="5:5" ht="14.45">
      <c r="E650" s="2"/>
    </row>
    <row r="651" spans="5:5" ht="14.45">
      <c r="E651" s="2"/>
    </row>
    <row r="652" spans="5:5" ht="14.45">
      <c r="E652" s="2"/>
    </row>
    <row r="653" spans="5:5" ht="14.45">
      <c r="E653" s="2"/>
    </row>
    <row r="654" spans="5:5" ht="14.45">
      <c r="E654" s="2"/>
    </row>
    <row r="655" spans="5:5" ht="14.45">
      <c r="E655" s="2"/>
    </row>
    <row r="656" spans="5:5" ht="14.45">
      <c r="E656" s="2"/>
    </row>
    <row r="657" spans="5:5" ht="14.45">
      <c r="E657" s="2"/>
    </row>
    <row r="658" spans="5:5" ht="14.45">
      <c r="E658" s="2"/>
    </row>
    <row r="659" spans="5:5" ht="14.45">
      <c r="E659" s="2"/>
    </row>
    <row r="660" spans="5:5" ht="14.45">
      <c r="E660" s="2"/>
    </row>
    <row r="661" spans="5:5" ht="14.45">
      <c r="E661" s="2"/>
    </row>
    <row r="662" spans="5:5" ht="14.45">
      <c r="E662" s="2"/>
    </row>
    <row r="663" spans="5:5" ht="14.45">
      <c r="E663" s="2"/>
    </row>
    <row r="664" spans="5:5" ht="14.45">
      <c r="E664" s="2"/>
    </row>
    <row r="665" spans="5:5" ht="14.45">
      <c r="E665" s="2"/>
    </row>
    <row r="666" spans="5:5" ht="14.45">
      <c r="E666" s="2"/>
    </row>
    <row r="667" spans="5:5" ht="14.45">
      <c r="E667" s="2"/>
    </row>
    <row r="668" spans="5:5" ht="14.45">
      <c r="E668" s="2"/>
    </row>
    <row r="669" spans="5:5" ht="14.45">
      <c r="E669" s="2"/>
    </row>
    <row r="670" spans="5:5" ht="14.45">
      <c r="E670" s="2"/>
    </row>
    <row r="671" spans="5:5" ht="14.45">
      <c r="E671" s="2"/>
    </row>
    <row r="672" spans="5:5" ht="14.45">
      <c r="E672" s="2"/>
    </row>
    <row r="673" spans="5:5" ht="14.45">
      <c r="E673" s="2"/>
    </row>
    <row r="674" spans="5:5" ht="14.45">
      <c r="E674" s="2"/>
    </row>
    <row r="675" spans="5:5" ht="14.45">
      <c r="E675" s="2"/>
    </row>
    <row r="676" spans="5:5" ht="14.45">
      <c r="E676" s="2"/>
    </row>
    <row r="677" spans="5:5" ht="14.45">
      <c r="E677" s="2"/>
    </row>
    <row r="678" spans="5:5" ht="14.45">
      <c r="E678" s="2"/>
    </row>
    <row r="679" spans="5:5" ht="14.45">
      <c r="E679" s="2"/>
    </row>
    <row r="680" spans="5:5" ht="14.45">
      <c r="E680" s="2"/>
    </row>
    <row r="681" spans="5:5" ht="14.45">
      <c r="E681" s="2"/>
    </row>
    <row r="682" spans="5:5" ht="14.45">
      <c r="E682" s="2"/>
    </row>
    <row r="683" spans="5:5" ht="14.45">
      <c r="E683" s="2"/>
    </row>
    <row r="684" spans="5:5" ht="14.45">
      <c r="E684" s="2"/>
    </row>
    <row r="685" spans="5:5" ht="14.45">
      <c r="E685" s="2"/>
    </row>
    <row r="686" spans="5:5" ht="14.45">
      <c r="E686" s="2"/>
    </row>
    <row r="687" spans="5:5" ht="14.45">
      <c r="E687" s="2"/>
    </row>
    <row r="688" spans="5:5" ht="14.45">
      <c r="E688" s="2"/>
    </row>
    <row r="689" spans="5:5" ht="14.45">
      <c r="E689" s="2"/>
    </row>
    <row r="690" spans="5:5" ht="14.45">
      <c r="E690" s="2"/>
    </row>
    <row r="691" spans="5:5" ht="14.45">
      <c r="E691" s="2"/>
    </row>
    <row r="692" spans="5:5" ht="14.45">
      <c r="E692" s="2"/>
    </row>
    <row r="693" spans="5:5" ht="14.45">
      <c r="E693" s="2"/>
    </row>
    <row r="694" spans="5:5" ht="14.45">
      <c r="E694" s="2"/>
    </row>
    <row r="695" spans="5:5" ht="14.45">
      <c r="E695" s="2"/>
    </row>
    <row r="696" spans="5:5" ht="14.45">
      <c r="E696" s="2"/>
    </row>
    <row r="697" spans="5:5" ht="14.45">
      <c r="E697" s="2"/>
    </row>
    <row r="698" spans="5:5" ht="14.45">
      <c r="E698" s="2"/>
    </row>
    <row r="699" spans="5:5" ht="14.45">
      <c r="E699" s="2"/>
    </row>
    <row r="700" spans="5:5" ht="14.45">
      <c r="E700" s="2"/>
    </row>
    <row r="701" spans="5:5" ht="14.45">
      <c r="E701" s="2"/>
    </row>
    <row r="702" spans="5:5" ht="14.45">
      <c r="E702" s="2"/>
    </row>
    <row r="703" spans="5:5" ht="14.45">
      <c r="E703" s="2"/>
    </row>
    <row r="704" spans="5:5" ht="14.45">
      <c r="E704" s="2"/>
    </row>
    <row r="705" spans="5:5" ht="14.45">
      <c r="E705" s="2"/>
    </row>
    <row r="706" spans="5:5" ht="14.45">
      <c r="E706" s="2"/>
    </row>
    <row r="707" spans="5:5" ht="14.45">
      <c r="E707" s="2"/>
    </row>
    <row r="708" spans="5:5" ht="14.45">
      <c r="E708" s="2"/>
    </row>
    <row r="709" spans="5:5" ht="14.45">
      <c r="E709" s="2"/>
    </row>
    <row r="710" spans="5:5" ht="14.45">
      <c r="E710" s="2"/>
    </row>
    <row r="711" spans="5:5" ht="14.45">
      <c r="E711" s="2"/>
    </row>
    <row r="712" spans="5:5" ht="14.45">
      <c r="E712" s="2"/>
    </row>
    <row r="713" spans="5:5" ht="14.45">
      <c r="E713" s="2"/>
    </row>
    <row r="714" spans="5:5" ht="14.45">
      <c r="E714" s="2"/>
    </row>
    <row r="715" spans="5:5" ht="14.45">
      <c r="E715" s="2"/>
    </row>
    <row r="716" spans="5:5" ht="14.45">
      <c r="E716" s="2"/>
    </row>
    <row r="717" spans="5:5" ht="14.45">
      <c r="E717" s="2"/>
    </row>
    <row r="718" spans="5:5" ht="14.45">
      <c r="E718" s="2"/>
    </row>
    <row r="719" spans="5:5" ht="14.45">
      <c r="E719" s="2"/>
    </row>
    <row r="720" spans="5:5" ht="14.45">
      <c r="E720" s="2"/>
    </row>
    <row r="721" spans="5:5" ht="14.45">
      <c r="E721" s="2"/>
    </row>
    <row r="722" spans="5:5" ht="14.45">
      <c r="E722" s="2"/>
    </row>
    <row r="723" spans="5:5" ht="14.45">
      <c r="E723" s="2"/>
    </row>
    <row r="724" spans="5:5" ht="14.45">
      <c r="E724" s="2"/>
    </row>
    <row r="725" spans="5:5" ht="14.45">
      <c r="E725" s="2"/>
    </row>
    <row r="726" spans="5:5" ht="14.45">
      <c r="E726" s="2"/>
    </row>
    <row r="727" spans="5:5" ht="14.45">
      <c r="E727" s="2"/>
    </row>
    <row r="728" spans="5:5" ht="14.45">
      <c r="E728" s="2"/>
    </row>
    <row r="729" spans="5:5" ht="14.45">
      <c r="E729" s="2"/>
    </row>
    <row r="730" spans="5:5" ht="14.45">
      <c r="E730" s="2"/>
    </row>
    <row r="731" spans="5:5" ht="14.45">
      <c r="E731" s="2"/>
    </row>
    <row r="732" spans="5:5" ht="14.45">
      <c r="E732" s="2"/>
    </row>
    <row r="733" spans="5:5" ht="14.45">
      <c r="E733" s="2"/>
    </row>
    <row r="734" spans="5:5" ht="14.45">
      <c r="E734" s="2"/>
    </row>
    <row r="735" spans="5:5" ht="14.45">
      <c r="E735" s="2"/>
    </row>
    <row r="736" spans="5:5" ht="14.45">
      <c r="E736" s="2"/>
    </row>
    <row r="737" spans="5:5" ht="14.45">
      <c r="E737" s="2"/>
    </row>
    <row r="738" spans="5:5" ht="14.45">
      <c r="E738" s="2"/>
    </row>
    <row r="739" spans="5:5" ht="14.45">
      <c r="E739" s="2"/>
    </row>
    <row r="740" spans="5:5" ht="14.45">
      <c r="E740" s="2"/>
    </row>
    <row r="741" spans="5:5" ht="14.45">
      <c r="E741" s="2"/>
    </row>
    <row r="742" spans="5:5" ht="14.45">
      <c r="E742" s="2"/>
    </row>
    <row r="743" spans="5:5" ht="14.45">
      <c r="E743" s="2"/>
    </row>
    <row r="744" spans="5:5" ht="14.45">
      <c r="E744" s="2"/>
    </row>
    <row r="745" spans="5:5" ht="14.45">
      <c r="E745" s="2"/>
    </row>
    <row r="746" spans="5:5" ht="14.45">
      <c r="E746" s="2"/>
    </row>
    <row r="747" spans="5:5" ht="14.45">
      <c r="E747" s="2"/>
    </row>
    <row r="748" spans="5:5" ht="14.45">
      <c r="E748" s="2"/>
    </row>
    <row r="749" spans="5:5" ht="14.45">
      <c r="E749" s="2"/>
    </row>
    <row r="750" spans="5:5" ht="14.45">
      <c r="E750" s="2"/>
    </row>
    <row r="751" spans="5:5" ht="14.45">
      <c r="E751" s="2"/>
    </row>
    <row r="752" spans="5:5" ht="14.45">
      <c r="E752" s="2"/>
    </row>
    <row r="753" spans="5:5" ht="14.45">
      <c r="E753" s="2"/>
    </row>
    <row r="754" spans="5:5" ht="14.45">
      <c r="E754" s="2"/>
    </row>
    <row r="755" spans="5:5" ht="14.45">
      <c r="E755" s="2"/>
    </row>
    <row r="756" spans="5:5" ht="14.45">
      <c r="E756" s="2"/>
    </row>
    <row r="757" spans="5:5" ht="14.45">
      <c r="E757" s="2"/>
    </row>
    <row r="758" spans="5:5" ht="14.45">
      <c r="E758" s="2"/>
    </row>
    <row r="759" spans="5:5" ht="14.45">
      <c r="E759" s="2"/>
    </row>
    <row r="760" spans="5:5" ht="14.45">
      <c r="E760" s="2"/>
    </row>
    <row r="761" spans="5:5" ht="14.45">
      <c r="E761" s="2"/>
    </row>
    <row r="762" spans="5:5" ht="14.45">
      <c r="E762" s="2"/>
    </row>
    <row r="763" spans="5:5" ht="14.45">
      <c r="E763" s="2"/>
    </row>
    <row r="764" spans="5:5" ht="14.45">
      <c r="E764" s="2"/>
    </row>
    <row r="765" spans="5:5" ht="14.45">
      <c r="E765" s="2"/>
    </row>
    <row r="766" spans="5:5" ht="14.45">
      <c r="E766" s="2"/>
    </row>
    <row r="767" spans="5:5" ht="14.45">
      <c r="E767" s="2"/>
    </row>
    <row r="768" spans="5:5" ht="14.45">
      <c r="E768" s="2"/>
    </row>
    <row r="769" spans="5:5" ht="14.45">
      <c r="E769" s="2"/>
    </row>
    <row r="770" spans="5:5" ht="14.45">
      <c r="E770" s="2"/>
    </row>
    <row r="771" spans="5:5" ht="14.45">
      <c r="E771" s="2"/>
    </row>
    <row r="772" spans="5:5" ht="14.45">
      <c r="E772" s="2"/>
    </row>
    <row r="773" spans="5:5" ht="14.45">
      <c r="E773" s="2"/>
    </row>
    <row r="774" spans="5:5" ht="14.45">
      <c r="E774" s="2"/>
    </row>
    <row r="775" spans="5:5" ht="14.45">
      <c r="E775" s="2"/>
    </row>
    <row r="776" spans="5:5" ht="14.45">
      <c r="E776" s="2"/>
    </row>
    <row r="777" spans="5:5" ht="14.45">
      <c r="E777" s="2"/>
    </row>
    <row r="778" spans="5:5" ht="14.45">
      <c r="E778" s="2"/>
    </row>
    <row r="779" spans="5:5" ht="14.45">
      <c r="E779" s="2"/>
    </row>
    <row r="780" spans="5:5" ht="14.45">
      <c r="E780" s="2"/>
    </row>
    <row r="781" spans="5:5" ht="14.45">
      <c r="E781" s="2"/>
    </row>
    <row r="782" spans="5:5" ht="14.45">
      <c r="E782" s="2"/>
    </row>
    <row r="783" spans="5:5" ht="14.45">
      <c r="E783" s="2"/>
    </row>
    <row r="784" spans="5:5" ht="14.45">
      <c r="E784" s="2"/>
    </row>
    <row r="785" spans="5:5" ht="14.45">
      <c r="E785" s="2"/>
    </row>
    <row r="786" spans="5:5" ht="14.45">
      <c r="E786" s="2"/>
    </row>
    <row r="787" spans="5:5" ht="14.45">
      <c r="E787" s="2"/>
    </row>
    <row r="788" spans="5:5" ht="14.45">
      <c r="E788" s="2"/>
    </row>
    <row r="789" spans="5:5" ht="14.45">
      <c r="E789" s="2"/>
    </row>
    <row r="790" spans="5:5" ht="14.45">
      <c r="E790" s="2"/>
    </row>
    <row r="791" spans="5:5" ht="14.45">
      <c r="E791" s="2"/>
    </row>
    <row r="792" spans="5:5" ht="14.45">
      <c r="E792" s="2"/>
    </row>
    <row r="793" spans="5:5" ht="14.45">
      <c r="E793" s="2"/>
    </row>
    <row r="794" spans="5:5" ht="14.45">
      <c r="E794" s="2"/>
    </row>
    <row r="795" spans="5:5" ht="14.45">
      <c r="E795" s="2"/>
    </row>
    <row r="796" spans="5:5" ht="14.45">
      <c r="E796" s="2"/>
    </row>
    <row r="797" spans="5:5" ht="14.45">
      <c r="E797" s="2"/>
    </row>
    <row r="798" spans="5:5" ht="14.45">
      <c r="E798" s="2"/>
    </row>
    <row r="799" spans="5:5" ht="14.45">
      <c r="E799" s="2"/>
    </row>
    <row r="800" spans="5:5" ht="14.45">
      <c r="E800" s="2"/>
    </row>
    <row r="801" spans="5:5" ht="14.45">
      <c r="E801" s="2"/>
    </row>
    <row r="802" spans="5:5" ht="14.45">
      <c r="E802" s="2"/>
    </row>
    <row r="803" spans="5:5" ht="14.45">
      <c r="E803" s="2"/>
    </row>
    <row r="804" spans="5:5" ht="14.45">
      <c r="E804" s="2"/>
    </row>
    <row r="805" spans="5:5" ht="14.45">
      <c r="E805" s="2"/>
    </row>
    <row r="806" spans="5:5" ht="14.45">
      <c r="E806" s="2"/>
    </row>
    <row r="807" spans="5:5" ht="14.45">
      <c r="E807" s="2"/>
    </row>
    <row r="808" spans="5:5" ht="14.45">
      <c r="E808" s="2"/>
    </row>
    <row r="809" spans="5:5" ht="14.45">
      <c r="E809" s="2"/>
    </row>
    <row r="810" spans="5:5" ht="14.45">
      <c r="E810" s="2"/>
    </row>
    <row r="811" spans="5:5" ht="14.45">
      <c r="E811" s="2"/>
    </row>
    <row r="812" spans="5:5" ht="14.45">
      <c r="E812" s="2"/>
    </row>
    <row r="813" spans="5:5" ht="14.45">
      <c r="E813" s="2"/>
    </row>
    <row r="814" spans="5:5" ht="14.45">
      <c r="E814" s="2"/>
    </row>
    <row r="815" spans="5:5" ht="14.45">
      <c r="E815" s="2"/>
    </row>
    <row r="816" spans="5:5" ht="14.45">
      <c r="E816" s="2"/>
    </row>
    <row r="817" spans="5:5" ht="14.45">
      <c r="E817" s="2"/>
    </row>
    <row r="818" spans="5:5" ht="14.45">
      <c r="E818" s="2"/>
    </row>
    <row r="819" spans="5:5" ht="14.45">
      <c r="E819" s="2"/>
    </row>
    <row r="820" spans="5:5" ht="14.45">
      <c r="E820" s="2"/>
    </row>
    <row r="821" spans="5:5" ht="14.45">
      <c r="E821" s="2"/>
    </row>
    <row r="822" spans="5:5" ht="14.45">
      <c r="E822" s="2"/>
    </row>
    <row r="823" spans="5:5" ht="14.45">
      <c r="E823" s="2"/>
    </row>
    <row r="824" spans="5:5" ht="14.45">
      <c r="E824" s="2"/>
    </row>
    <row r="825" spans="5:5" ht="14.45">
      <c r="E825" s="2"/>
    </row>
    <row r="826" spans="5:5" ht="14.45">
      <c r="E826" s="2"/>
    </row>
    <row r="827" spans="5:5" ht="14.45">
      <c r="E827" s="2"/>
    </row>
    <row r="828" spans="5:5" ht="14.45">
      <c r="E828" s="2"/>
    </row>
    <row r="829" spans="5:5" ht="14.45">
      <c r="E829" s="2"/>
    </row>
    <row r="830" spans="5:5" ht="14.45">
      <c r="E830" s="2"/>
    </row>
    <row r="831" spans="5:5" ht="14.45">
      <c r="E831" s="2"/>
    </row>
    <row r="832" spans="5:5" ht="14.45">
      <c r="E832" s="2"/>
    </row>
    <row r="833" spans="5:5" ht="14.45">
      <c r="E833" s="2"/>
    </row>
    <row r="834" spans="5:5" ht="14.45">
      <c r="E834" s="2"/>
    </row>
    <row r="835" spans="5:5" ht="14.45">
      <c r="E835" s="2"/>
    </row>
    <row r="836" spans="5:5" ht="14.45">
      <c r="E836" s="2"/>
    </row>
    <row r="837" spans="5:5" ht="14.45">
      <c r="E837" s="2"/>
    </row>
    <row r="838" spans="5:5" ht="14.45">
      <c r="E838" s="2"/>
    </row>
    <row r="839" spans="5:5" ht="14.45">
      <c r="E839" s="2"/>
    </row>
    <row r="840" spans="5:5" ht="14.45">
      <c r="E840" s="2"/>
    </row>
    <row r="841" spans="5:5" ht="14.45">
      <c r="E841" s="2"/>
    </row>
    <row r="842" spans="5:5" ht="14.45">
      <c r="E842" s="2"/>
    </row>
    <row r="843" spans="5:5" ht="14.45">
      <c r="E843" s="2"/>
    </row>
    <row r="844" spans="5:5" ht="14.45">
      <c r="E844" s="2"/>
    </row>
    <row r="845" spans="5:5" ht="14.45">
      <c r="E845" s="2"/>
    </row>
    <row r="846" spans="5:5" ht="14.45">
      <c r="E846" s="2"/>
    </row>
    <row r="847" spans="5:5" ht="14.45">
      <c r="E847" s="2"/>
    </row>
    <row r="848" spans="5:5" ht="14.45">
      <c r="E848" s="2"/>
    </row>
    <row r="849" spans="5:5" ht="14.45">
      <c r="E849" s="2"/>
    </row>
    <row r="850" spans="5:5" ht="14.45">
      <c r="E850" s="2"/>
    </row>
    <row r="851" spans="5:5" ht="14.45">
      <c r="E851" s="2"/>
    </row>
    <row r="852" spans="5:5" ht="14.45">
      <c r="E852" s="2"/>
    </row>
    <row r="853" spans="5:5" ht="14.45">
      <c r="E853" s="2"/>
    </row>
    <row r="854" spans="5:5" ht="14.45">
      <c r="E854" s="2"/>
    </row>
    <row r="855" spans="5:5" ht="14.45">
      <c r="E855" s="2"/>
    </row>
    <row r="856" spans="5:5" ht="14.45">
      <c r="E856" s="2"/>
    </row>
    <row r="857" spans="5:5" ht="14.45">
      <c r="E857" s="2"/>
    </row>
    <row r="858" spans="5:5" ht="14.45">
      <c r="E858" s="2"/>
    </row>
    <row r="859" spans="5:5" ht="14.45">
      <c r="E859" s="2"/>
    </row>
    <row r="860" spans="5:5" ht="14.45">
      <c r="E860" s="2"/>
    </row>
    <row r="861" spans="5:5" ht="14.45">
      <c r="E861" s="2"/>
    </row>
    <row r="862" spans="5:5" ht="14.45">
      <c r="E862" s="2"/>
    </row>
    <row r="863" spans="5:5" ht="14.45">
      <c r="E863" s="2"/>
    </row>
    <row r="864" spans="5:5" ht="14.45">
      <c r="E864" s="2"/>
    </row>
    <row r="865" spans="5:5" ht="14.45">
      <c r="E865" s="2"/>
    </row>
    <row r="866" spans="5:5" ht="14.45">
      <c r="E866" s="2"/>
    </row>
    <row r="867" spans="5:5" ht="14.45">
      <c r="E867" s="2"/>
    </row>
    <row r="868" spans="5:5" ht="14.45">
      <c r="E868" s="2"/>
    </row>
    <row r="869" spans="5:5" ht="14.45">
      <c r="E869" s="2"/>
    </row>
    <row r="870" spans="5:5" ht="14.45">
      <c r="E870" s="2"/>
    </row>
    <row r="871" spans="5:5" ht="14.45">
      <c r="E871" s="2"/>
    </row>
    <row r="872" spans="5:5" ht="14.45">
      <c r="E872" s="2"/>
    </row>
    <row r="873" spans="5:5" ht="14.45">
      <c r="E873" s="2"/>
    </row>
    <row r="874" spans="5:5" ht="14.45">
      <c r="E874" s="2"/>
    </row>
    <row r="875" spans="5:5" ht="14.45">
      <c r="E875" s="2"/>
    </row>
    <row r="876" spans="5:5" ht="14.45">
      <c r="E876" s="2"/>
    </row>
    <row r="877" spans="5:5" ht="14.45">
      <c r="E877" s="2"/>
    </row>
    <row r="878" spans="5:5" ht="14.45">
      <c r="E878" s="2"/>
    </row>
    <row r="879" spans="5:5" ht="14.45">
      <c r="E879" s="2"/>
    </row>
    <row r="880" spans="5:5" ht="14.45">
      <c r="E880" s="2"/>
    </row>
    <row r="881" spans="5:5" ht="14.45">
      <c r="E881" s="2"/>
    </row>
    <row r="882" spans="5:5" ht="14.45">
      <c r="E882" s="2"/>
    </row>
    <row r="883" spans="5:5" ht="14.45">
      <c r="E883" s="2"/>
    </row>
    <row r="884" spans="5:5" ht="14.45">
      <c r="E884" s="2"/>
    </row>
    <row r="885" spans="5:5" ht="14.45">
      <c r="E885" s="2"/>
    </row>
    <row r="886" spans="5:5" ht="14.45">
      <c r="E886" s="2"/>
    </row>
    <row r="887" spans="5:5" ht="14.45">
      <c r="E887" s="2"/>
    </row>
    <row r="888" spans="5:5" ht="14.45">
      <c r="E888" s="2"/>
    </row>
    <row r="889" spans="5:5" ht="14.45">
      <c r="E889" s="2"/>
    </row>
    <row r="890" spans="5:5" ht="14.45">
      <c r="E890" s="2"/>
    </row>
    <row r="891" spans="5:5" ht="14.45">
      <c r="E891" s="2"/>
    </row>
    <row r="892" spans="5:5" ht="14.45">
      <c r="E892" s="2"/>
    </row>
    <row r="893" spans="5:5" ht="14.45">
      <c r="E893" s="2"/>
    </row>
    <row r="894" spans="5:5" ht="14.45">
      <c r="E894" s="2"/>
    </row>
    <row r="895" spans="5:5" ht="14.45">
      <c r="E895" s="2"/>
    </row>
    <row r="896" spans="5:5" ht="14.45">
      <c r="E896" s="2"/>
    </row>
    <row r="897" spans="5:5" ht="14.45">
      <c r="E897" s="2"/>
    </row>
    <row r="898" spans="5:5" ht="14.45">
      <c r="E898" s="2"/>
    </row>
    <row r="899" spans="5:5" ht="14.45">
      <c r="E899" s="2"/>
    </row>
    <row r="900" spans="5:5" ht="14.45">
      <c r="E900" s="2"/>
    </row>
    <row r="901" spans="5:5" ht="14.45">
      <c r="E901" s="2"/>
    </row>
    <row r="902" spans="5:5" ht="14.45">
      <c r="E902" s="2"/>
    </row>
    <row r="903" spans="5:5" ht="14.45">
      <c r="E903" s="2"/>
    </row>
    <row r="904" spans="5:5" ht="14.45">
      <c r="E904" s="2"/>
    </row>
    <row r="905" spans="5:5" ht="14.45">
      <c r="E905" s="2"/>
    </row>
    <row r="906" spans="5:5" ht="14.45">
      <c r="E906" s="2"/>
    </row>
    <row r="907" spans="5:5" ht="14.45">
      <c r="E907" s="2"/>
    </row>
    <row r="908" spans="5:5" ht="14.45">
      <c r="E908" s="2"/>
    </row>
    <row r="909" spans="5:5" ht="14.45">
      <c r="E909" s="2"/>
    </row>
    <row r="910" spans="5:5" ht="14.45">
      <c r="E910" s="2"/>
    </row>
    <row r="911" spans="5:5" ht="14.45">
      <c r="E911" s="2"/>
    </row>
    <row r="912" spans="5:5" ht="14.45">
      <c r="E912" s="2"/>
    </row>
    <row r="913" spans="5:5" ht="14.45">
      <c r="E913" s="2"/>
    </row>
    <row r="914" spans="5:5" ht="14.45">
      <c r="E914" s="2"/>
    </row>
    <row r="915" spans="5:5" ht="14.45">
      <c r="E915" s="2"/>
    </row>
    <row r="916" spans="5:5" ht="14.45">
      <c r="E916" s="2"/>
    </row>
    <row r="917" spans="5:5" ht="14.45">
      <c r="E917" s="2"/>
    </row>
    <row r="918" spans="5:5" ht="14.45">
      <c r="E918" s="2"/>
    </row>
    <row r="919" spans="5:5" ht="14.45">
      <c r="E919" s="2"/>
    </row>
    <row r="920" spans="5:5" ht="14.45">
      <c r="E920" s="2"/>
    </row>
    <row r="921" spans="5:5" ht="14.45">
      <c r="E921" s="2"/>
    </row>
    <row r="922" spans="5:5" ht="14.45">
      <c r="E922" s="2"/>
    </row>
    <row r="923" spans="5:5" ht="14.45">
      <c r="E923" s="2"/>
    </row>
    <row r="924" spans="5:5" ht="14.45">
      <c r="E924" s="2"/>
    </row>
    <row r="925" spans="5:5" ht="14.45">
      <c r="E925" s="2"/>
    </row>
    <row r="926" spans="5:5" ht="14.45">
      <c r="E926" s="2"/>
    </row>
    <row r="927" spans="5:5" ht="14.45">
      <c r="E927" s="2"/>
    </row>
    <row r="928" spans="5:5" ht="14.45">
      <c r="E928" s="2"/>
    </row>
    <row r="929" spans="5:5" ht="14.45">
      <c r="E929" s="2"/>
    </row>
    <row r="930" spans="5:5" ht="14.45">
      <c r="E930" s="2"/>
    </row>
    <row r="931" spans="5:5" ht="14.45">
      <c r="E931" s="2"/>
    </row>
    <row r="932" spans="5:5" ht="14.45">
      <c r="E932" s="2"/>
    </row>
    <row r="933" spans="5:5" ht="14.45">
      <c r="E933" s="2"/>
    </row>
    <row r="934" spans="5:5" ht="14.45">
      <c r="E934" s="2"/>
    </row>
    <row r="935" spans="5:5" ht="14.45">
      <c r="E935" s="2"/>
    </row>
    <row r="936" spans="5:5" ht="14.45">
      <c r="E936" s="2"/>
    </row>
    <row r="937" spans="5:5" ht="14.45">
      <c r="E937" s="2"/>
    </row>
    <row r="938" spans="5:5" ht="14.45">
      <c r="E938" s="2"/>
    </row>
    <row r="939" spans="5:5" ht="14.45">
      <c r="E939" s="2"/>
    </row>
    <row r="940" spans="5:5" ht="14.45">
      <c r="E940" s="2"/>
    </row>
    <row r="941" spans="5:5" ht="14.45">
      <c r="E941" s="2"/>
    </row>
    <row r="942" spans="5:5" ht="14.45">
      <c r="E942" s="2"/>
    </row>
    <row r="943" spans="5:5" ht="14.45">
      <c r="E943" s="2"/>
    </row>
    <row r="944" spans="5:5" ht="14.45">
      <c r="E944" s="2"/>
    </row>
    <row r="945" spans="5:5" ht="14.45">
      <c r="E945" s="2"/>
    </row>
    <row r="946" spans="5:5" ht="14.45">
      <c r="E946" s="2"/>
    </row>
    <row r="947" spans="5:5" ht="14.45">
      <c r="E947" s="2"/>
    </row>
    <row r="948" spans="5:5" ht="14.45">
      <c r="E948" s="2"/>
    </row>
    <row r="949" spans="5:5" ht="14.45">
      <c r="E949" s="2"/>
    </row>
    <row r="950" spans="5:5" ht="14.45">
      <c r="E950" s="2"/>
    </row>
    <row r="951" spans="5:5" ht="14.45">
      <c r="E951" s="2"/>
    </row>
    <row r="952" spans="5:5" ht="14.45">
      <c r="E952" s="2"/>
    </row>
    <row r="953" spans="5:5" ht="14.45">
      <c r="E953" s="2"/>
    </row>
    <row r="954" spans="5:5" ht="14.45">
      <c r="E954" s="2"/>
    </row>
    <row r="955" spans="5:5" ht="14.45">
      <c r="E955" s="2"/>
    </row>
    <row r="956" spans="5:5" ht="14.45">
      <c r="E956" s="2"/>
    </row>
    <row r="957" spans="5:5" ht="14.45">
      <c r="E957" s="2"/>
    </row>
    <row r="958" spans="5:5" ht="14.45">
      <c r="E958" s="2"/>
    </row>
    <row r="959" spans="5:5" ht="14.45">
      <c r="E959" s="2"/>
    </row>
    <row r="960" spans="5:5" ht="14.45">
      <c r="E960" s="2"/>
    </row>
    <row r="961" spans="5:5" ht="14.45">
      <c r="E961" s="2"/>
    </row>
    <row r="962" spans="5:5" ht="14.45">
      <c r="E962" s="2"/>
    </row>
    <row r="963" spans="5:5" ht="14.45">
      <c r="E963" s="2"/>
    </row>
    <row r="964" spans="5:5" ht="14.45">
      <c r="E964" s="2"/>
    </row>
    <row r="965" spans="5:5" ht="14.45">
      <c r="E965" s="2"/>
    </row>
    <row r="966" spans="5:5" ht="14.45">
      <c r="E966" s="2"/>
    </row>
    <row r="967" spans="5:5" ht="14.45">
      <c r="E967" s="2"/>
    </row>
    <row r="968" spans="5:5" ht="14.45">
      <c r="E968" s="2"/>
    </row>
    <row r="969" spans="5:5" ht="14.45">
      <c r="E969" s="2"/>
    </row>
    <row r="970" spans="5:5" ht="14.45">
      <c r="E970" s="2"/>
    </row>
    <row r="971" spans="5:5" ht="14.45">
      <c r="E971" s="2"/>
    </row>
    <row r="972" spans="5:5" ht="14.45">
      <c r="E972" s="2"/>
    </row>
    <row r="973" spans="5:5" ht="14.45">
      <c r="E973" s="2"/>
    </row>
    <row r="974" spans="5:5" ht="14.45">
      <c r="E974" s="2"/>
    </row>
    <row r="975" spans="5:5" ht="14.45">
      <c r="E975" s="2"/>
    </row>
    <row r="976" spans="5:5" ht="14.45">
      <c r="E976" s="2"/>
    </row>
    <row r="977" spans="5:5" ht="14.45">
      <c r="E977" s="2"/>
    </row>
    <row r="978" spans="5:5" ht="14.45">
      <c r="E978" s="2"/>
    </row>
    <row r="979" spans="5:5" ht="14.45">
      <c r="E979" s="2"/>
    </row>
    <row r="980" spans="5:5" ht="14.45">
      <c r="E980" s="2"/>
    </row>
    <row r="981" spans="5:5" ht="14.45">
      <c r="E981" s="2"/>
    </row>
    <row r="982" spans="5:5" ht="14.45">
      <c r="E982" s="2"/>
    </row>
    <row r="983" spans="5:5" ht="14.45">
      <c r="E983" s="2"/>
    </row>
    <row r="984" spans="5:5" ht="14.45">
      <c r="E984" s="2"/>
    </row>
    <row r="985" spans="5:5" ht="14.45">
      <c r="E985" s="2"/>
    </row>
    <row r="986" spans="5:5" ht="14.45">
      <c r="E986" s="2"/>
    </row>
    <row r="987" spans="5:5" ht="14.45">
      <c r="E987" s="2"/>
    </row>
    <row r="988" spans="5:5" ht="14.45">
      <c r="E988" s="2"/>
    </row>
    <row r="989" spans="5:5" ht="14.45">
      <c r="E989" s="2"/>
    </row>
    <row r="990" spans="5:5" ht="14.45">
      <c r="E990" s="2"/>
    </row>
    <row r="991" spans="5:5" ht="14.45">
      <c r="E991" s="2"/>
    </row>
    <row r="992" spans="5:5" ht="14.45">
      <c r="E992" s="2"/>
    </row>
    <row r="993" spans="5:5" ht="14.45">
      <c r="E993" s="2"/>
    </row>
    <row r="994" spans="5:5" ht="14.45">
      <c r="E994" s="2"/>
    </row>
    <row r="995" spans="5:5" ht="14.45">
      <c r="E995" s="2"/>
    </row>
    <row r="996" spans="5:5" ht="14.45">
      <c r="E996" s="2"/>
    </row>
    <row r="997" spans="5:5" ht="14.45">
      <c r="E997" s="2"/>
    </row>
    <row r="998" spans="5:5" ht="14.45">
      <c r="E998" s="2"/>
    </row>
    <row r="999" spans="5:5" ht="14.45">
      <c r="E999" s="2"/>
    </row>
    <row r="1000" spans="5:5" ht="14.45">
      <c r="E1000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3"/>
  <sheetViews>
    <sheetView workbookViewId="0">
      <pane xSplit="3" ySplit="1" topLeftCell="D133" activePane="bottomRight" state="frozen"/>
      <selection pane="bottomRight" activeCell="A182" sqref="A182:XFD182"/>
      <selection pane="bottomLeft" activeCell="A2" sqref="A2"/>
      <selection pane="topRight" activeCell="D1" sqref="D1"/>
    </sheetView>
  </sheetViews>
  <sheetFormatPr defaultColWidth="14.42578125" defaultRowHeight="15" customHeight="1"/>
  <cols>
    <col min="1" max="1" width="6" customWidth="1"/>
    <col min="2" max="2" width="10.42578125" customWidth="1"/>
    <col min="3" max="3" width="17.140625" customWidth="1"/>
    <col min="4" max="7" width="14.85546875" customWidth="1"/>
    <col min="8" max="8" width="22.42578125" customWidth="1"/>
    <col min="9" max="9" width="16" customWidth="1"/>
    <col min="10" max="10" width="33.42578125" customWidth="1"/>
    <col min="11" max="11" width="14.28515625" customWidth="1"/>
    <col min="12" max="12" width="6.5703125" customWidth="1"/>
    <col min="13" max="13" width="24.28515625" customWidth="1"/>
    <col min="14" max="14" width="11.85546875" customWidth="1"/>
    <col min="15" max="15" width="21.42578125" customWidth="1"/>
    <col min="16" max="16" width="11.5703125" customWidth="1"/>
    <col min="17" max="17" width="8.5703125" customWidth="1"/>
    <col min="18" max="18" width="10.140625" customWidth="1"/>
    <col min="19" max="19" width="13.7109375" customWidth="1"/>
    <col min="20" max="20" width="13.140625" customWidth="1"/>
    <col min="21" max="21" width="19.42578125" customWidth="1"/>
    <col min="22" max="22" width="22.85546875" customWidth="1"/>
    <col min="23" max="23" width="19.140625" customWidth="1"/>
    <col min="24" max="24" width="15.42578125" customWidth="1"/>
    <col min="25" max="25" width="21.28515625" customWidth="1"/>
    <col min="26" max="32" width="8.7109375" customWidth="1"/>
  </cols>
  <sheetData>
    <row r="1" spans="1:25" ht="14.45">
      <c r="A1" s="7" t="s">
        <v>0</v>
      </c>
      <c r="B1" s="7" t="s">
        <v>1</v>
      </c>
      <c r="C1" s="7" t="s">
        <v>2</v>
      </c>
      <c r="D1" s="7"/>
      <c r="E1" s="7"/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8" t="s">
        <v>17</v>
      </c>
      <c r="U1" s="8" t="s">
        <v>18</v>
      </c>
      <c r="V1" s="7" t="s">
        <v>19</v>
      </c>
      <c r="W1" s="7" t="s">
        <v>20</v>
      </c>
      <c r="X1" s="9" t="s">
        <v>21</v>
      </c>
      <c r="Y1" s="9" t="s">
        <v>22</v>
      </c>
    </row>
    <row r="2" spans="1:25" ht="14.45">
      <c r="A2" s="10">
        <v>78</v>
      </c>
      <c r="B2" s="10">
        <v>30301</v>
      </c>
      <c r="C2" s="11" t="s">
        <v>23</v>
      </c>
      <c r="D2" t="s">
        <v>23</v>
      </c>
      <c r="E2">
        <v>10532</v>
      </c>
      <c r="F2" s="11" t="str">
        <f>IF(C2=D2,"Match","Not Match")</f>
        <v>Match</v>
      </c>
      <c r="G2" s="11" t="str">
        <f>IF(E2=T2,"Match","Not Match")</f>
        <v>Match</v>
      </c>
      <c r="H2" s="11" t="s">
        <v>24</v>
      </c>
      <c r="I2" s="10">
        <v>3</v>
      </c>
      <c r="J2" s="11" t="s">
        <v>25</v>
      </c>
      <c r="K2" s="11" t="s">
        <v>26</v>
      </c>
      <c r="L2" s="10">
        <v>303</v>
      </c>
      <c r="M2" s="11" t="s">
        <v>27</v>
      </c>
      <c r="N2" s="11" t="s">
        <v>28</v>
      </c>
      <c r="O2" s="11"/>
      <c r="P2" s="12" t="b">
        <v>0</v>
      </c>
      <c r="Q2" s="11" t="s">
        <v>29</v>
      </c>
      <c r="R2" s="11" t="s">
        <v>30</v>
      </c>
      <c r="S2" s="10">
        <v>3</v>
      </c>
      <c r="T2" s="13">
        <v>10532</v>
      </c>
      <c r="U2" s="14">
        <f>T2*20%</f>
        <v>2106.4</v>
      </c>
      <c r="V2" s="15">
        <v>269</v>
      </c>
      <c r="W2" s="15">
        <v>207</v>
      </c>
      <c r="X2" s="16">
        <f t="shared" ref="X2:X65" si="0">T2*3%</f>
        <v>315.95999999999998</v>
      </c>
      <c r="Y2" s="16">
        <f t="shared" ref="Y2:Y65" si="1">U2-X2</f>
        <v>1790.44</v>
      </c>
    </row>
    <row r="3" spans="1:25" ht="14.45">
      <c r="A3" s="10">
        <v>79</v>
      </c>
      <c r="B3" s="10">
        <v>30302</v>
      </c>
      <c r="C3" s="11" t="s">
        <v>31</v>
      </c>
      <c r="D3" t="s">
        <v>31</v>
      </c>
      <c r="E3">
        <v>6227</v>
      </c>
      <c r="F3" s="11" t="str">
        <f t="shared" ref="F3:F66" si="2">IF(C3=D3,"Match","Not Match")</f>
        <v>Match</v>
      </c>
      <c r="G3" s="11" t="str">
        <f t="shared" ref="G3:G66" si="3">IF(E3=T3,"Match","Not Match")</f>
        <v>Match</v>
      </c>
      <c r="H3" s="11" t="s">
        <v>24</v>
      </c>
      <c r="I3" s="10">
        <v>3</v>
      </c>
      <c r="J3" s="11" t="s">
        <v>25</v>
      </c>
      <c r="K3" s="11" t="s">
        <v>26</v>
      </c>
      <c r="L3" s="10">
        <v>303</v>
      </c>
      <c r="M3" s="11" t="s">
        <v>27</v>
      </c>
      <c r="N3" s="11" t="s">
        <v>28</v>
      </c>
      <c r="O3" s="11" t="s">
        <v>32</v>
      </c>
      <c r="P3" s="12" t="b">
        <v>1</v>
      </c>
      <c r="Q3" s="11" t="s">
        <v>29</v>
      </c>
      <c r="R3" s="11" t="s">
        <v>30</v>
      </c>
      <c r="S3" s="10">
        <v>3</v>
      </c>
      <c r="T3" s="13">
        <v>6227</v>
      </c>
      <c r="U3" s="14">
        <f t="shared" ref="U3:U66" si="4">T3*20%</f>
        <v>1245.4000000000001</v>
      </c>
      <c r="V3" s="15">
        <v>169</v>
      </c>
      <c r="W3" s="15">
        <v>130</v>
      </c>
      <c r="X3" s="16">
        <f t="shared" si="0"/>
        <v>186.81</v>
      </c>
      <c r="Y3" s="16">
        <f t="shared" si="1"/>
        <v>1058.5900000000001</v>
      </c>
    </row>
    <row r="4" spans="1:25" ht="14.45">
      <c r="A4" s="10">
        <v>80</v>
      </c>
      <c r="B4" s="10">
        <v>30303</v>
      </c>
      <c r="C4" s="11" t="s">
        <v>33</v>
      </c>
      <c r="D4" t="s">
        <v>33</v>
      </c>
      <c r="E4">
        <v>3690</v>
      </c>
      <c r="F4" s="11" t="str">
        <f t="shared" si="2"/>
        <v>Match</v>
      </c>
      <c r="G4" s="11" t="str">
        <f t="shared" si="3"/>
        <v>Match</v>
      </c>
      <c r="H4" s="11" t="s">
        <v>24</v>
      </c>
      <c r="I4" s="10">
        <v>3</v>
      </c>
      <c r="J4" s="11" t="s">
        <v>25</v>
      </c>
      <c r="K4" s="11" t="s">
        <v>26</v>
      </c>
      <c r="L4" s="10">
        <v>303</v>
      </c>
      <c r="M4" s="11" t="s">
        <v>27</v>
      </c>
      <c r="N4" s="11" t="s">
        <v>28</v>
      </c>
      <c r="O4" s="11" t="s">
        <v>32</v>
      </c>
      <c r="P4" s="12" t="b">
        <v>1</v>
      </c>
      <c r="Q4" s="11" t="s">
        <v>29</v>
      </c>
      <c r="R4" s="11" t="s">
        <v>30</v>
      </c>
      <c r="S4" s="10">
        <v>3</v>
      </c>
      <c r="T4" s="13">
        <v>3690</v>
      </c>
      <c r="U4" s="14">
        <f t="shared" si="4"/>
        <v>738</v>
      </c>
      <c r="V4" s="15">
        <v>104</v>
      </c>
      <c r="W4" s="15">
        <v>80</v>
      </c>
      <c r="X4" s="16">
        <f t="shared" si="0"/>
        <v>110.7</v>
      </c>
      <c r="Y4" s="16">
        <f t="shared" si="1"/>
        <v>627.29999999999995</v>
      </c>
    </row>
    <row r="5" spans="1:25" ht="14.45">
      <c r="A5" s="10">
        <v>11392</v>
      </c>
      <c r="B5" s="10">
        <v>30107</v>
      </c>
      <c r="C5" s="11" t="s">
        <v>34</v>
      </c>
      <c r="D5" t="s">
        <v>34</v>
      </c>
      <c r="E5">
        <v>5038</v>
      </c>
      <c r="F5" s="11" t="str">
        <f t="shared" si="2"/>
        <v>Match</v>
      </c>
      <c r="G5" s="11" t="str">
        <f t="shared" si="3"/>
        <v>Match</v>
      </c>
      <c r="H5" s="11" t="s">
        <v>24</v>
      </c>
      <c r="I5" s="10">
        <v>3</v>
      </c>
      <c r="J5" s="11" t="s">
        <v>25</v>
      </c>
      <c r="K5" s="11" t="s">
        <v>26</v>
      </c>
      <c r="L5" s="10">
        <v>301</v>
      </c>
      <c r="M5" s="11" t="s">
        <v>35</v>
      </c>
      <c r="N5" s="11" t="s">
        <v>36</v>
      </c>
      <c r="O5" s="11"/>
      <c r="P5" s="12" t="b">
        <v>0</v>
      </c>
      <c r="Q5" s="11" t="s">
        <v>29</v>
      </c>
      <c r="R5" s="11" t="s">
        <v>30</v>
      </c>
      <c r="S5" s="10">
        <v>3</v>
      </c>
      <c r="T5" s="13">
        <v>5038</v>
      </c>
      <c r="U5" s="14">
        <f t="shared" si="4"/>
        <v>1007.6</v>
      </c>
      <c r="V5" s="15">
        <v>547</v>
      </c>
      <c r="W5" s="15">
        <v>418</v>
      </c>
      <c r="X5" s="16">
        <f t="shared" si="0"/>
        <v>151.13999999999999</v>
      </c>
      <c r="Y5" s="16">
        <f t="shared" si="1"/>
        <v>856.46</v>
      </c>
    </row>
    <row r="6" spans="1:25" ht="14.45">
      <c r="A6" s="10">
        <v>81</v>
      </c>
      <c r="B6" s="10">
        <v>30304</v>
      </c>
      <c r="C6" s="11" t="s">
        <v>37</v>
      </c>
      <c r="D6" t="s">
        <v>37</v>
      </c>
      <c r="E6">
        <v>14298</v>
      </c>
      <c r="F6" s="11" t="str">
        <f t="shared" si="2"/>
        <v>Match</v>
      </c>
      <c r="G6" s="11" t="str">
        <f t="shared" si="3"/>
        <v>Match</v>
      </c>
      <c r="H6" s="11" t="s">
        <v>24</v>
      </c>
      <c r="I6" s="10">
        <v>3</v>
      </c>
      <c r="J6" s="11" t="s">
        <v>25</v>
      </c>
      <c r="K6" s="11" t="s">
        <v>26</v>
      </c>
      <c r="L6" s="10">
        <v>303</v>
      </c>
      <c r="M6" s="11" t="s">
        <v>27</v>
      </c>
      <c r="N6" s="11" t="s">
        <v>28</v>
      </c>
      <c r="O6" s="11"/>
      <c r="P6" s="12" t="b">
        <v>0</v>
      </c>
      <c r="Q6" s="11" t="s">
        <v>29</v>
      </c>
      <c r="R6" s="11" t="s">
        <v>30</v>
      </c>
      <c r="S6" s="10">
        <v>3</v>
      </c>
      <c r="T6" s="13">
        <v>14298</v>
      </c>
      <c r="U6" s="14">
        <f t="shared" si="4"/>
        <v>2859.6000000000004</v>
      </c>
      <c r="V6" s="15">
        <v>345</v>
      </c>
      <c r="W6" s="15">
        <v>312</v>
      </c>
      <c r="X6" s="16">
        <f t="shared" si="0"/>
        <v>428.94</v>
      </c>
      <c r="Y6" s="16">
        <f t="shared" si="1"/>
        <v>2430.6600000000003</v>
      </c>
    </row>
    <row r="7" spans="1:25" ht="14.45">
      <c r="A7" s="10">
        <v>97</v>
      </c>
      <c r="B7" s="10">
        <v>30401</v>
      </c>
      <c r="C7" s="11" t="s">
        <v>38</v>
      </c>
      <c r="D7" t="s">
        <v>38</v>
      </c>
      <c r="E7">
        <v>3726</v>
      </c>
      <c r="F7" s="11" t="str">
        <f t="shared" si="2"/>
        <v>Match</v>
      </c>
      <c r="G7" s="11" t="str">
        <f t="shared" si="3"/>
        <v>Match</v>
      </c>
      <c r="H7" s="11" t="s">
        <v>24</v>
      </c>
      <c r="I7" s="10">
        <v>3</v>
      </c>
      <c r="J7" s="11" t="s">
        <v>25</v>
      </c>
      <c r="K7" s="11" t="s">
        <v>26</v>
      </c>
      <c r="L7" s="10">
        <v>304</v>
      </c>
      <c r="M7" s="11" t="s">
        <v>39</v>
      </c>
      <c r="N7" s="11" t="s">
        <v>40</v>
      </c>
      <c r="O7" s="11"/>
      <c r="P7" s="12" t="b">
        <v>0</v>
      </c>
      <c r="Q7" s="11" t="s">
        <v>29</v>
      </c>
      <c r="R7" s="11" t="s">
        <v>30</v>
      </c>
      <c r="S7" s="10">
        <v>3</v>
      </c>
      <c r="T7" s="13">
        <v>3726</v>
      </c>
      <c r="U7" s="14">
        <f t="shared" si="4"/>
        <v>745.2</v>
      </c>
      <c r="V7" s="15">
        <v>278</v>
      </c>
      <c r="W7" s="15">
        <v>252</v>
      </c>
      <c r="X7" s="16">
        <f t="shared" si="0"/>
        <v>111.78</v>
      </c>
      <c r="Y7" s="16">
        <f t="shared" si="1"/>
        <v>633.42000000000007</v>
      </c>
    </row>
    <row r="8" spans="1:25" ht="14.45">
      <c r="A8" s="10">
        <v>102</v>
      </c>
      <c r="B8" s="10">
        <v>30406</v>
      </c>
      <c r="C8" s="11" t="s">
        <v>41</v>
      </c>
      <c r="D8" t="s">
        <v>41</v>
      </c>
      <c r="E8">
        <v>4954</v>
      </c>
      <c r="F8" s="11" t="str">
        <f t="shared" si="2"/>
        <v>Match</v>
      </c>
      <c r="G8" s="11" t="str">
        <f t="shared" si="3"/>
        <v>Match</v>
      </c>
      <c r="H8" s="11" t="s">
        <v>24</v>
      </c>
      <c r="I8" s="10">
        <v>3</v>
      </c>
      <c r="J8" s="11" t="s">
        <v>25</v>
      </c>
      <c r="K8" s="11" t="s">
        <v>26</v>
      </c>
      <c r="L8" s="10">
        <v>304</v>
      </c>
      <c r="M8" s="11" t="s">
        <v>39</v>
      </c>
      <c r="N8" s="11" t="s">
        <v>40</v>
      </c>
      <c r="O8" s="11" t="s">
        <v>42</v>
      </c>
      <c r="P8" s="12" t="b">
        <v>1</v>
      </c>
      <c r="Q8" s="11" t="s">
        <v>29</v>
      </c>
      <c r="R8" s="11" t="s">
        <v>30</v>
      </c>
      <c r="S8" s="10">
        <v>3</v>
      </c>
      <c r="T8" s="13">
        <v>4954</v>
      </c>
      <c r="U8" s="14">
        <f t="shared" si="4"/>
        <v>990.80000000000007</v>
      </c>
      <c r="V8" s="15">
        <v>228</v>
      </c>
      <c r="W8" s="15">
        <v>207</v>
      </c>
      <c r="X8" s="16">
        <f t="shared" si="0"/>
        <v>148.62</v>
      </c>
      <c r="Y8" s="16">
        <f t="shared" si="1"/>
        <v>842.18000000000006</v>
      </c>
    </row>
    <row r="9" spans="1:25" ht="14.45">
      <c r="A9" s="10">
        <v>65</v>
      </c>
      <c r="B9" s="10">
        <v>30101</v>
      </c>
      <c r="C9" s="11" t="s">
        <v>43</v>
      </c>
      <c r="D9" t="s">
        <v>43</v>
      </c>
      <c r="E9">
        <v>1997</v>
      </c>
      <c r="F9" s="11" t="str">
        <f t="shared" si="2"/>
        <v>Match</v>
      </c>
      <c r="G9" s="11" t="str">
        <f t="shared" si="3"/>
        <v>Match</v>
      </c>
      <c r="H9" s="11" t="s">
        <v>24</v>
      </c>
      <c r="I9" s="10">
        <v>3</v>
      </c>
      <c r="J9" s="11" t="s">
        <v>25</v>
      </c>
      <c r="K9" s="11" t="s">
        <v>26</v>
      </c>
      <c r="L9" s="10">
        <v>301</v>
      </c>
      <c r="M9" s="11" t="s">
        <v>35</v>
      </c>
      <c r="N9" s="11" t="s">
        <v>36</v>
      </c>
      <c r="O9" s="11" t="s">
        <v>44</v>
      </c>
      <c r="P9" s="12" t="b">
        <v>1</v>
      </c>
      <c r="Q9" s="11" t="s">
        <v>29</v>
      </c>
      <c r="R9" s="11" t="s">
        <v>30</v>
      </c>
      <c r="S9" s="10">
        <v>3</v>
      </c>
      <c r="T9" s="13">
        <v>1997</v>
      </c>
      <c r="U9" s="14">
        <f t="shared" si="4"/>
        <v>399.40000000000003</v>
      </c>
      <c r="V9" s="15">
        <v>136</v>
      </c>
      <c r="W9" s="15">
        <v>123</v>
      </c>
      <c r="X9" s="16">
        <f t="shared" si="0"/>
        <v>59.91</v>
      </c>
      <c r="Y9" s="16">
        <f t="shared" si="1"/>
        <v>339.49</v>
      </c>
    </row>
    <row r="10" spans="1:25" ht="14.45">
      <c r="A10" s="10">
        <v>90</v>
      </c>
      <c r="B10" s="10">
        <v>30313</v>
      </c>
      <c r="C10" s="11" t="s">
        <v>45</v>
      </c>
      <c r="D10" t="s">
        <v>45</v>
      </c>
      <c r="E10">
        <v>4111</v>
      </c>
      <c r="F10" s="11" t="str">
        <f t="shared" si="2"/>
        <v>Match</v>
      </c>
      <c r="G10" s="11" t="str">
        <f t="shared" si="3"/>
        <v>Match</v>
      </c>
      <c r="H10" s="11" t="s">
        <v>24</v>
      </c>
      <c r="I10" s="10">
        <v>3</v>
      </c>
      <c r="J10" s="11" t="s">
        <v>25</v>
      </c>
      <c r="K10" s="11" t="s">
        <v>26</v>
      </c>
      <c r="L10" s="10">
        <v>303</v>
      </c>
      <c r="M10" s="11" t="s">
        <v>27</v>
      </c>
      <c r="N10" s="11" t="s">
        <v>28</v>
      </c>
      <c r="O10" s="11"/>
      <c r="P10" s="12" t="b">
        <v>0</v>
      </c>
      <c r="Q10" s="11" t="s">
        <v>29</v>
      </c>
      <c r="R10" s="11" t="s">
        <v>30</v>
      </c>
      <c r="S10" s="10">
        <v>3</v>
      </c>
      <c r="T10" s="13">
        <v>4111</v>
      </c>
      <c r="U10" s="14">
        <f t="shared" si="4"/>
        <v>822.2</v>
      </c>
      <c r="V10" s="15">
        <v>342</v>
      </c>
      <c r="W10" s="15">
        <v>315</v>
      </c>
      <c r="X10" s="16">
        <f t="shared" si="0"/>
        <v>123.33</v>
      </c>
      <c r="Y10" s="16">
        <f t="shared" si="1"/>
        <v>698.87</v>
      </c>
    </row>
    <row r="11" spans="1:25" ht="14.45">
      <c r="A11" s="10">
        <v>98</v>
      </c>
      <c r="B11" s="10">
        <v>30402</v>
      </c>
      <c r="C11" s="11" t="s">
        <v>46</v>
      </c>
      <c r="D11" t="s">
        <v>46</v>
      </c>
      <c r="E11">
        <v>2310</v>
      </c>
      <c r="F11" s="11" t="str">
        <f t="shared" si="2"/>
        <v>Match</v>
      </c>
      <c r="G11" s="11" t="str">
        <f t="shared" si="3"/>
        <v>Match</v>
      </c>
      <c r="H11" s="11" t="s">
        <v>24</v>
      </c>
      <c r="I11" s="10">
        <v>3</v>
      </c>
      <c r="J11" s="11" t="s">
        <v>25</v>
      </c>
      <c r="K11" s="11" t="s">
        <v>26</v>
      </c>
      <c r="L11" s="10">
        <v>304</v>
      </c>
      <c r="M11" s="11" t="s">
        <v>39</v>
      </c>
      <c r="N11" s="11" t="s">
        <v>40</v>
      </c>
      <c r="O11" s="11"/>
      <c r="P11" s="12" t="b">
        <v>0</v>
      </c>
      <c r="Q11" s="11" t="s">
        <v>29</v>
      </c>
      <c r="R11" s="11" t="s">
        <v>30</v>
      </c>
      <c r="S11" s="10">
        <v>3</v>
      </c>
      <c r="T11" s="13">
        <v>2310</v>
      </c>
      <c r="U11" s="14">
        <f t="shared" si="4"/>
        <v>462</v>
      </c>
      <c r="V11" s="15">
        <v>243</v>
      </c>
      <c r="W11" s="15">
        <v>224</v>
      </c>
      <c r="X11" s="16">
        <f t="shared" si="0"/>
        <v>69.3</v>
      </c>
      <c r="Y11" s="16">
        <f t="shared" si="1"/>
        <v>392.7</v>
      </c>
    </row>
    <row r="12" spans="1:25" ht="14.45">
      <c r="A12" s="10">
        <v>82</v>
      </c>
      <c r="B12" s="10">
        <v>30305</v>
      </c>
      <c r="C12" s="11" t="s">
        <v>47</v>
      </c>
      <c r="D12" t="s">
        <v>47</v>
      </c>
      <c r="E12">
        <v>1202</v>
      </c>
      <c r="F12" s="11" t="str">
        <f t="shared" si="2"/>
        <v>Match</v>
      </c>
      <c r="G12" s="11" t="str">
        <f t="shared" si="3"/>
        <v>Match</v>
      </c>
      <c r="H12" s="11" t="s">
        <v>24</v>
      </c>
      <c r="I12" s="10">
        <v>3</v>
      </c>
      <c r="J12" s="11" t="s">
        <v>25</v>
      </c>
      <c r="K12" s="11" t="s">
        <v>26</v>
      </c>
      <c r="L12" s="10">
        <v>303</v>
      </c>
      <c r="M12" s="11" t="s">
        <v>27</v>
      </c>
      <c r="N12" s="11" t="s">
        <v>28</v>
      </c>
      <c r="O12" s="11" t="s">
        <v>48</v>
      </c>
      <c r="P12" s="12" t="b">
        <v>1</v>
      </c>
      <c r="Q12" s="11" t="s">
        <v>29</v>
      </c>
      <c r="R12" s="11" t="s">
        <v>30</v>
      </c>
      <c r="S12" s="10">
        <v>3</v>
      </c>
      <c r="T12" s="13">
        <v>1202</v>
      </c>
      <c r="U12" s="14">
        <f t="shared" si="4"/>
        <v>240.4</v>
      </c>
      <c r="V12" s="15">
        <v>210</v>
      </c>
      <c r="W12" s="15">
        <v>193</v>
      </c>
      <c r="X12" s="16">
        <f t="shared" si="0"/>
        <v>36.059999999999995</v>
      </c>
      <c r="Y12" s="16">
        <f t="shared" si="1"/>
        <v>204.34</v>
      </c>
    </row>
    <row r="13" spans="1:25" ht="15.75" customHeight="1">
      <c r="A13" s="10">
        <v>70</v>
      </c>
      <c r="B13" s="10">
        <v>30201</v>
      </c>
      <c r="C13" s="11" t="s">
        <v>49</v>
      </c>
      <c r="D13" t="s">
        <v>49</v>
      </c>
      <c r="E13">
        <v>10766</v>
      </c>
      <c r="F13" s="11" t="str">
        <f t="shared" si="2"/>
        <v>Match</v>
      </c>
      <c r="G13" s="11" t="str">
        <f t="shared" si="3"/>
        <v>Match</v>
      </c>
      <c r="H13" s="11" t="s">
        <v>24</v>
      </c>
      <c r="I13" s="10">
        <v>3</v>
      </c>
      <c r="J13" s="11" t="s">
        <v>25</v>
      </c>
      <c r="K13" s="11" t="s">
        <v>26</v>
      </c>
      <c r="L13" s="10">
        <v>302</v>
      </c>
      <c r="M13" s="11" t="s">
        <v>50</v>
      </c>
      <c r="N13" s="11" t="s">
        <v>51</v>
      </c>
      <c r="O13" s="11" t="s">
        <v>32</v>
      </c>
      <c r="P13" s="12" t="b">
        <v>1</v>
      </c>
      <c r="Q13" s="11" t="s">
        <v>29</v>
      </c>
      <c r="R13" s="11" t="s">
        <v>30</v>
      </c>
      <c r="S13" s="10">
        <v>3</v>
      </c>
      <c r="T13" s="13">
        <v>10766</v>
      </c>
      <c r="U13" s="14">
        <f t="shared" si="4"/>
        <v>2153.2000000000003</v>
      </c>
      <c r="V13" s="15">
        <v>1478</v>
      </c>
      <c r="W13" s="15">
        <v>1181</v>
      </c>
      <c r="X13" s="16">
        <f t="shared" si="0"/>
        <v>322.97999999999996</v>
      </c>
      <c r="Y13" s="16">
        <f t="shared" si="1"/>
        <v>1830.2200000000003</v>
      </c>
    </row>
    <row r="14" spans="1:25" ht="15.75" customHeight="1">
      <c r="A14" s="10">
        <v>83</v>
      </c>
      <c r="B14" s="10">
        <v>30306</v>
      </c>
      <c r="C14" s="11" t="s">
        <v>52</v>
      </c>
      <c r="D14" t="s">
        <v>52</v>
      </c>
      <c r="E14">
        <v>1854</v>
      </c>
      <c r="F14" s="11" t="str">
        <f t="shared" si="2"/>
        <v>Match</v>
      </c>
      <c r="G14" s="11" t="str">
        <f t="shared" si="3"/>
        <v>Match</v>
      </c>
      <c r="H14" s="11" t="s">
        <v>24</v>
      </c>
      <c r="I14" s="10">
        <v>3</v>
      </c>
      <c r="J14" s="11" t="s">
        <v>25</v>
      </c>
      <c r="K14" s="11" t="s">
        <v>26</v>
      </c>
      <c r="L14" s="10">
        <v>303</v>
      </c>
      <c r="M14" s="11" t="s">
        <v>27</v>
      </c>
      <c r="N14" s="11" t="s">
        <v>28</v>
      </c>
      <c r="O14" s="11"/>
      <c r="P14" s="12" t="b">
        <v>0</v>
      </c>
      <c r="Q14" s="11" t="s">
        <v>29</v>
      </c>
      <c r="R14" s="11" t="s">
        <v>30</v>
      </c>
      <c r="S14" s="10">
        <v>3</v>
      </c>
      <c r="T14" s="13">
        <v>1854</v>
      </c>
      <c r="U14" s="14">
        <f t="shared" si="4"/>
        <v>370.8</v>
      </c>
      <c r="V14" s="15">
        <v>499</v>
      </c>
      <c r="W14" s="15">
        <v>434</v>
      </c>
      <c r="X14" s="16">
        <f t="shared" si="0"/>
        <v>55.62</v>
      </c>
      <c r="Y14" s="16">
        <f t="shared" si="1"/>
        <v>315.18</v>
      </c>
    </row>
    <row r="15" spans="1:25" ht="15.75" customHeight="1">
      <c r="A15" s="10">
        <v>99</v>
      </c>
      <c r="B15" s="10">
        <v>30403</v>
      </c>
      <c r="C15" s="11" t="s">
        <v>53</v>
      </c>
      <c r="D15" t="s">
        <v>53</v>
      </c>
      <c r="E15">
        <v>18131</v>
      </c>
      <c r="F15" s="11" t="str">
        <f t="shared" si="2"/>
        <v>Match</v>
      </c>
      <c r="G15" s="11" t="str">
        <f t="shared" si="3"/>
        <v>Match</v>
      </c>
      <c r="H15" s="11" t="s">
        <v>24</v>
      </c>
      <c r="I15" s="10">
        <v>3</v>
      </c>
      <c r="J15" s="11" t="s">
        <v>25</v>
      </c>
      <c r="K15" s="11" t="s">
        <v>26</v>
      </c>
      <c r="L15" s="10">
        <v>304</v>
      </c>
      <c r="M15" s="11" t="s">
        <v>39</v>
      </c>
      <c r="N15" s="11" t="s">
        <v>40</v>
      </c>
      <c r="O15" s="11" t="s">
        <v>44</v>
      </c>
      <c r="P15" s="12" t="b">
        <v>1</v>
      </c>
      <c r="Q15" s="11" t="s">
        <v>29</v>
      </c>
      <c r="R15" s="11" t="s">
        <v>30</v>
      </c>
      <c r="S15" s="10">
        <v>3</v>
      </c>
      <c r="T15" s="13">
        <v>18131</v>
      </c>
      <c r="U15" s="14">
        <f t="shared" si="4"/>
        <v>3626.2000000000003</v>
      </c>
      <c r="V15" s="15">
        <v>399</v>
      </c>
      <c r="W15" s="15">
        <v>380</v>
      </c>
      <c r="X15" s="16">
        <f t="shared" si="0"/>
        <v>543.92999999999995</v>
      </c>
      <c r="Y15" s="16">
        <f t="shared" si="1"/>
        <v>3082.2700000000004</v>
      </c>
    </row>
    <row r="16" spans="1:25" ht="15.75" customHeight="1">
      <c r="A16" s="10">
        <v>84</v>
      </c>
      <c r="B16" s="10">
        <v>30307</v>
      </c>
      <c r="C16" s="11" t="s">
        <v>54</v>
      </c>
      <c r="D16" t="s">
        <v>54</v>
      </c>
      <c r="E16">
        <v>8677</v>
      </c>
      <c r="F16" s="11" t="str">
        <f t="shared" si="2"/>
        <v>Match</v>
      </c>
      <c r="G16" s="11" t="str">
        <f t="shared" si="3"/>
        <v>Match</v>
      </c>
      <c r="H16" s="11" t="s">
        <v>24</v>
      </c>
      <c r="I16" s="10">
        <v>3</v>
      </c>
      <c r="J16" s="11" t="s">
        <v>25</v>
      </c>
      <c r="K16" s="11" t="s">
        <v>26</v>
      </c>
      <c r="L16" s="10">
        <v>303</v>
      </c>
      <c r="M16" s="11" t="s">
        <v>27</v>
      </c>
      <c r="N16" s="11" t="s">
        <v>28</v>
      </c>
      <c r="O16" s="11" t="s">
        <v>32</v>
      </c>
      <c r="P16" s="12" t="b">
        <v>1</v>
      </c>
      <c r="Q16" s="11" t="s">
        <v>29</v>
      </c>
      <c r="R16" s="11" t="s">
        <v>30</v>
      </c>
      <c r="S16" s="10">
        <v>3</v>
      </c>
      <c r="T16" s="13">
        <v>8677</v>
      </c>
      <c r="U16" s="14">
        <f t="shared" si="4"/>
        <v>1735.4</v>
      </c>
      <c r="V16" s="15">
        <v>345</v>
      </c>
      <c r="W16" s="15">
        <v>328</v>
      </c>
      <c r="X16" s="16">
        <f t="shared" si="0"/>
        <v>260.31</v>
      </c>
      <c r="Y16" s="16">
        <f t="shared" si="1"/>
        <v>1475.0900000000001</v>
      </c>
    </row>
    <row r="17" spans="1:25" ht="15.75" customHeight="1">
      <c r="A17" s="10">
        <v>66</v>
      </c>
      <c r="B17" s="10">
        <v>30102</v>
      </c>
      <c r="C17" s="11" t="s">
        <v>55</v>
      </c>
      <c r="D17" t="s">
        <v>55</v>
      </c>
      <c r="E17">
        <v>15376</v>
      </c>
      <c r="F17" s="11" t="str">
        <f t="shared" si="2"/>
        <v>Match</v>
      </c>
      <c r="G17" s="11" t="str">
        <f t="shared" si="3"/>
        <v>Match</v>
      </c>
      <c r="H17" s="11" t="s">
        <v>24</v>
      </c>
      <c r="I17" s="10">
        <v>3</v>
      </c>
      <c r="J17" s="11" t="s">
        <v>25</v>
      </c>
      <c r="K17" s="11" t="s">
        <v>26</v>
      </c>
      <c r="L17" s="10">
        <v>301</v>
      </c>
      <c r="M17" s="11" t="s">
        <v>35</v>
      </c>
      <c r="N17" s="11" t="s">
        <v>36</v>
      </c>
      <c r="O17" s="11" t="s">
        <v>44</v>
      </c>
      <c r="P17" s="12" t="b">
        <v>1</v>
      </c>
      <c r="Q17" s="11" t="s">
        <v>29</v>
      </c>
      <c r="R17" s="11" t="s">
        <v>30</v>
      </c>
      <c r="S17" s="10">
        <v>3</v>
      </c>
      <c r="T17" s="13">
        <v>15376</v>
      </c>
      <c r="U17" s="14">
        <f t="shared" si="4"/>
        <v>3075.2000000000003</v>
      </c>
      <c r="V17" s="15">
        <v>629</v>
      </c>
      <c r="W17" s="15">
        <v>599</v>
      </c>
      <c r="X17" s="16">
        <f t="shared" si="0"/>
        <v>461.28</v>
      </c>
      <c r="Y17" s="16">
        <f t="shared" si="1"/>
        <v>2613.92</v>
      </c>
    </row>
    <row r="18" spans="1:25" ht="15.75" customHeight="1">
      <c r="A18" s="10">
        <v>100</v>
      </c>
      <c r="B18" s="10">
        <v>30404</v>
      </c>
      <c r="C18" s="11" t="s">
        <v>56</v>
      </c>
      <c r="D18" t="s">
        <v>56</v>
      </c>
      <c r="E18">
        <v>5845</v>
      </c>
      <c r="F18" s="11" t="str">
        <f t="shared" si="2"/>
        <v>Match</v>
      </c>
      <c r="G18" s="11" t="str">
        <f t="shared" si="3"/>
        <v>Match</v>
      </c>
      <c r="H18" s="11" t="s">
        <v>24</v>
      </c>
      <c r="I18" s="10">
        <v>3</v>
      </c>
      <c r="J18" s="11" t="s">
        <v>25</v>
      </c>
      <c r="K18" s="11" t="s">
        <v>26</v>
      </c>
      <c r="L18" s="10">
        <v>304</v>
      </c>
      <c r="M18" s="11" t="s">
        <v>39</v>
      </c>
      <c r="N18" s="11" t="s">
        <v>40</v>
      </c>
      <c r="O18" s="11"/>
      <c r="P18" s="12" t="b">
        <v>0</v>
      </c>
      <c r="Q18" s="11" t="s">
        <v>29</v>
      </c>
      <c r="R18" s="11" t="s">
        <v>30</v>
      </c>
      <c r="S18" s="10">
        <v>3</v>
      </c>
      <c r="T18" s="13">
        <v>5845</v>
      </c>
      <c r="U18" s="14">
        <f t="shared" si="4"/>
        <v>1169</v>
      </c>
      <c r="V18" s="15">
        <v>1388</v>
      </c>
      <c r="W18" s="15">
        <v>1222</v>
      </c>
      <c r="X18" s="16">
        <f t="shared" si="0"/>
        <v>175.35</v>
      </c>
      <c r="Y18" s="16">
        <f t="shared" si="1"/>
        <v>993.65</v>
      </c>
    </row>
    <row r="19" spans="1:25" ht="15.75" customHeight="1">
      <c r="A19" s="10">
        <v>817</v>
      </c>
      <c r="B19" s="10">
        <v>30321</v>
      </c>
      <c r="C19" s="11" t="s">
        <v>57</v>
      </c>
      <c r="D19" t="s">
        <v>57</v>
      </c>
      <c r="E19">
        <v>2066</v>
      </c>
      <c r="F19" s="11" t="str">
        <f t="shared" si="2"/>
        <v>Match</v>
      </c>
      <c r="G19" s="11" t="str">
        <f t="shared" si="3"/>
        <v>Match</v>
      </c>
      <c r="H19" s="11" t="s">
        <v>24</v>
      </c>
      <c r="I19" s="10">
        <v>3</v>
      </c>
      <c r="J19" s="11" t="s">
        <v>25</v>
      </c>
      <c r="K19" s="11" t="s">
        <v>26</v>
      </c>
      <c r="L19" s="10">
        <v>303</v>
      </c>
      <c r="M19" s="11" t="s">
        <v>27</v>
      </c>
      <c r="N19" s="11" t="s">
        <v>28</v>
      </c>
      <c r="O19" s="11" t="s">
        <v>32</v>
      </c>
      <c r="P19" s="12" t="b">
        <v>1</v>
      </c>
      <c r="Q19" s="11" t="s">
        <v>29</v>
      </c>
      <c r="R19" s="11" t="s">
        <v>30</v>
      </c>
      <c r="S19" s="10">
        <v>3</v>
      </c>
      <c r="T19" s="13">
        <v>2066</v>
      </c>
      <c r="U19" s="14">
        <f t="shared" si="4"/>
        <v>413.20000000000005</v>
      </c>
      <c r="V19" s="15">
        <v>349</v>
      </c>
      <c r="W19" s="15">
        <v>368</v>
      </c>
      <c r="X19" s="16">
        <f t="shared" si="0"/>
        <v>61.98</v>
      </c>
      <c r="Y19" s="16">
        <f t="shared" si="1"/>
        <v>351.22</v>
      </c>
    </row>
    <row r="20" spans="1:25" ht="15.75" customHeight="1">
      <c r="A20" s="10">
        <v>103</v>
      </c>
      <c r="B20" s="10">
        <v>30407</v>
      </c>
      <c r="C20" s="11" t="s">
        <v>58</v>
      </c>
      <c r="D20" t="s">
        <v>58</v>
      </c>
      <c r="E20">
        <v>2887</v>
      </c>
      <c r="F20" s="11" t="str">
        <f t="shared" si="2"/>
        <v>Match</v>
      </c>
      <c r="G20" s="11" t="str">
        <f t="shared" si="3"/>
        <v>Match</v>
      </c>
      <c r="H20" s="11" t="s">
        <v>24</v>
      </c>
      <c r="I20" s="10">
        <v>3</v>
      </c>
      <c r="J20" s="11" t="s">
        <v>25</v>
      </c>
      <c r="K20" s="11" t="s">
        <v>26</v>
      </c>
      <c r="L20" s="10">
        <v>304</v>
      </c>
      <c r="M20" s="11" t="s">
        <v>39</v>
      </c>
      <c r="N20" s="11" t="s">
        <v>40</v>
      </c>
      <c r="O20" s="11" t="s">
        <v>42</v>
      </c>
      <c r="P20" s="12" t="b">
        <v>1</v>
      </c>
      <c r="Q20" s="11" t="s">
        <v>29</v>
      </c>
      <c r="R20" s="11" t="s">
        <v>30</v>
      </c>
      <c r="S20" s="10">
        <v>3</v>
      </c>
      <c r="T20" s="13">
        <v>2887</v>
      </c>
      <c r="U20" s="14">
        <f t="shared" si="4"/>
        <v>577.4</v>
      </c>
      <c r="V20" s="15">
        <v>192</v>
      </c>
      <c r="W20" s="15">
        <v>184</v>
      </c>
      <c r="X20" s="16">
        <f t="shared" si="0"/>
        <v>86.61</v>
      </c>
      <c r="Y20" s="16">
        <f t="shared" si="1"/>
        <v>490.78999999999996</v>
      </c>
    </row>
    <row r="21" spans="1:25" ht="15.75" customHeight="1">
      <c r="A21" s="10">
        <v>816</v>
      </c>
      <c r="B21" s="10">
        <v>30320</v>
      </c>
      <c r="C21" s="11" t="s">
        <v>59</v>
      </c>
      <c r="D21" t="s">
        <v>59</v>
      </c>
      <c r="E21">
        <v>2571</v>
      </c>
      <c r="F21" s="11" t="str">
        <f t="shared" si="2"/>
        <v>Match</v>
      </c>
      <c r="G21" s="11" t="str">
        <f t="shared" si="3"/>
        <v>Match</v>
      </c>
      <c r="H21" s="11" t="s">
        <v>24</v>
      </c>
      <c r="I21" s="10">
        <v>3</v>
      </c>
      <c r="J21" s="11" t="s">
        <v>25</v>
      </c>
      <c r="K21" s="11" t="s">
        <v>26</v>
      </c>
      <c r="L21" s="10">
        <v>303</v>
      </c>
      <c r="M21" s="11" t="s">
        <v>27</v>
      </c>
      <c r="N21" s="11" t="s">
        <v>28</v>
      </c>
      <c r="O21" s="11" t="s">
        <v>32</v>
      </c>
      <c r="P21" s="12" t="b">
        <v>1</v>
      </c>
      <c r="Q21" s="11" t="s">
        <v>29</v>
      </c>
      <c r="R21" s="11" t="s">
        <v>30</v>
      </c>
      <c r="S21" s="10">
        <v>3</v>
      </c>
      <c r="T21" s="13">
        <v>2571</v>
      </c>
      <c r="U21" s="14">
        <f t="shared" si="4"/>
        <v>514.20000000000005</v>
      </c>
      <c r="V21" s="15">
        <v>117</v>
      </c>
      <c r="W21" s="15">
        <v>107</v>
      </c>
      <c r="X21" s="16">
        <f t="shared" si="0"/>
        <v>77.13</v>
      </c>
      <c r="Y21" s="16">
        <f t="shared" si="1"/>
        <v>437.07000000000005</v>
      </c>
    </row>
    <row r="22" spans="1:25" ht="15.75" customHeight="1">
      <c r="A22" s="10">
        <v>67</v>
      </c>
      <c r="B22" s="10">
        <v>30103</v>
      </c>
      <c r="C22" s="11" t="s">
        <v>60</v>
      </c>
      <c r="D22" t="s">
        <v>60</v>
      </c>
      <c r="E22">
        <v>20332</v>
      </c>
      <c r="F22" s="11" t="str">
        <f t="shared" si="2"/>
        <v>Match</v>
      </c>
      <c r="G22" s="11" t="str">
        <f t="shared" si="3"/>
        <v>Match</v>
      </c>
      <c r="H22" s="11" t="s">
        <v>24</v>
      </c>
      <c r="I22" s="10">
        <v>3</v>
      </c>
      <c r="J22" s="11" t="s">
        <v>25</v>
      </c>
      <c r="K22" s="11" t="s">
        <v>26</v>
      </c>
      <c r="L22" s="10">
        <v>301</v>
      </c>
      <c r="M22" s="11" t="s">
        <v>35</v>
      </c>
      <c r="N22" s="11" t="s">
        <v>36</v>
      </c>
      <c r="O22" s="11"/>
      <c r="P22" s="12" t="b">
        <v>0</v>
      </c>
      <c r="Q22" s="11" t="s">
        <v>29</v>
      </c>
      <c r="R22" s="11" t="s">
        <v>30</v>
      </c>
      <c r="S22" s="10">
        <v>3</v>
      </c>
      <c r="T22" s="13">
        <v>20332</v>
      </c>
      <c r="U22" s="14">
        <f t="shared" si="4"/>
        <v>4066.4</v>
      </c>
      <c r="V22" s="15">
        <v>438</v>
      </c>
      <c r="W22" s="15">
        <v>400</v>
      </c>
      <c r="X22" s="16">
        <f t="shared" si="0"/>
        <v>609.95999999999992</v>
      </c>
      <c r="Y22" s="16">
        <f t="shared" si="1"/>
        <v>3456.44</v>
      </c>
    </row>
    <row r="23" spans="1:25" ht="15.75" customHeight="1">
      <c r="A23" s="10">
        <v>93</v>
      </c>
      <c r="B23" s="10">
        <v>30316</v>
      </c>
      <c r="C23" s="11" t="s">
        <v>61</v>
      </c>
      <c r="D23" t="s">
        <v>61</v>
      </c>
      <c r="E23">
        <v>7124</v>
      </c>
      <c r="F23" s="11" t="str">
        <f t="shared" si="2"/>
        <v>Match</v>
      </c>
      <c r="G23" s="11" t="str">
        <f t="shared" si="3"/>
        <v>Match</v>
      </c>
      <c r="H23" s="11" t="s">
        <v>24</v>
      </c>
      <c r="I23" s="10">
        <v>3</v>
      </c>
      <c r="J23" s="11" t="s">
        <v>25</v>
      </c>
      <c r="K23" s="11" t="s">
        <v>26</v>
      </c>
      <c r="L23" s="10">
        <v>303</v>
      </c>
      <c r="M23" s="11" t="s">
        <v>27</v>
      </c>
      <c r="N23" s="11" t="s">
        <v>28</v>
      </c>
      <c r="O23" s="11"/>
      <c r="P23" s="12" t="b">
        <v>0</v>
      </c>
      <c r="Q23" s="11" t="s">
        <v>29</v>
      </c>
      <c r="R23" s="11" t="s">
        <v>30</v>
      </c>
      <c r="S23" s="10">
        <v>3</v>
      </c>
      <c r="T23" s="13">
        <v>7124</v>
      </c>
      <c r="U23" s="14">
        <f t="shared" si="4"/>
        <v>1424.8000000000002</v>
      </c>
      <c r="V23" s="15">
        <v>131</v>
      </c>
      <c r="W23" s="15">
        <v>119</v>
      </c>
      <c r="X23" s="16">
        <f t="shared" si="0"/>
        <v>213.72</v>
      </c>
      <c r="Y23" s="16">
        <f t="shared" si="1"/>
        <v>1211.0800000000002</v>
      </c>
    </row>
    <row r="24" spans="1:25" ht="15.75" customHeight="1">
      <c r="A24" s="10">
        <v>101</v>
      </c>
      <c r="B24" s="10">
        <v>30405</v>
      </c>
      <c r="C24" s="11" t="s">
        <v>62</v>
      </c>
      <c r="D24" t="s">
        <v>62</v>
      </c>
      <c r="E24">
        <v>39570</v>
      </c>
      <c r="F24" s="11" t="str">
        <f t="shared" si="2"/>
        <v>Match</v>
      </c>
      <c r="G24" s="11" t="str">
        <f t="shared" si="3"/>
        <v>Match</v>
      </c>
      <c r="H24" s="11" t="s">
        <v>24</v>
      </c>
      <c r="I24" s="10">
        <v>3</v>
      </c>
      <c r="J24" s="11" t="s">
        <v>25</v>
      </c>
      <c r="K24" s="11" t="s">
        <v>26</v>
      </c>
      <c r="L24" s="10">
        <v>304</v>
      </c>
      <c r="M24" s="11" t="s">
        <v>39</v>
      </c>
      <c r="N24" s="11" t="s">
        <v>40</v>
      </c>
      <c r="O24" s="11"/>
      <c r="P24" s="12" t="b">
        <v>0</v>
      </c>
      <c r="Q24" s="11" t="s">
        <v>29</v>
      </c>
      <c r="R24" s="11" t="s">
        <v>63</v>
      </c>
      <c r="S24" s="10">
        <v>3</v>
      </c>
      <c r="T24" s="13">
        <v>39570</v>
      </c>
      <c r="U24" s="14">
        <f t="shared" si="4"/>
        <v>7914</v>
      </c>
      <c r="V24" s="15">
        <v>308</v>
      </c>
      <c r="W24" s="15">
        <v>282</v>
      </c>
      <c r="X24" s="16">
        <f t="shared" si="0"/>
        <v>1187.0999999999999</v>
      </c>
      <c r="Y24" s="16">
        <f t="shared" si="1"/>
        <v>6726.9</v>
      </c>
    </row>
    <row r="25" spans="1:25" ht="15.75" customHeight="1">
      <c r="A25" s="10">
        <v>94</v>
      </c>
      <c r="B25" s="10">
        <v>30317</v>
      </c>
      <c r="C25" s="11" t="s">
        <v>64</v>
      </c>
      <c r="D25" t="s">
        <v>64</v>
      </c>
      <c r="E25">
        <v>4257</v>
      </c>
      <c r="F25" s="11" t="str">
        <f t="shared" si="2"/>
        <v>Match</v>
      </c>
      <c r="G25" s="11" t="str">
        <f t="shared" si="3"/>
        <v>Match</v>
      </c>
      <c r="H25" s="11" t="s">
        <v>24</v>
      </c>
      <c r="I25" s="10">
        <v>3</v>
      </c>
      <c r="J25" s="11" t="s">
        <v>25</v>
      </c>
      <c r="K25" s="11" t="s">
        <v>26</v>
      </c>
      <c r="L25" s="10">
        <v>303</v>
      </c>
      <c r="M25" s="11" t="s">
        <v>27</v>
      </c>
      <c r="N25" s="11" t="s">
        <v>28</v>
      </c>
      <c r="O25" s="11"/>
      <c r="P25" s="12" t="b">
        <v>0</v>
      </c>
      <c r="Q25" s="11" t="s">
        <v>29</v>
      </c>
      <c r="R25" s="11" t="s">
        <v>63</v>
      </c>
      <c r="S25" s="10">
        <v>3</v>
      </c>
      <c r="T25" s="13">
        <v>4257</v>
      </c>
      <c r="U25" s="14">
        <f t="shared" si="4"/>
        <v>851.40000000000009</v>
      </c>
      <c r="V25" s="15">
        <v>810</v>
      </c>
      <c r="W25" s="15">
        <v>740</v>
      </c>
      <c r="X25" s="16">
        <f t="shared" si="0"/>
        <v>127.71</v>
      </c>
      <c r="Y25" s="16">
        <f t="shared" si="1"/>
        <v>723.69</v>
      </c>
    </row>
    <row r="26" spans="1:25" ht="15.75" customHeight="1">
      <c r="A26" s="10">
        <v>818</v>
      </c>
      <c r="B26" s="10">
        <v>30322</v>
      </c>
      <c r="C26" s="11" t="s">
        <v>65</v>
      </c>
      <c r="D26" t="s">
        <v>65</v>
      </c>
      <c r="E26">
        <v>1365</v>
      </c>
      <c r="F26" s="11" t="str">
        <f t="shared" si="2"/>
        <v>Match</v>
      </c>
      <c r="G26" s="11" t="str">
        <f t="shared" si="3"/>
        <v>Match</v>
      </c>
      <c r="H26" s="11" t="s">
        <v>24</v>
      </c>
      <c r="I26" s="10">
        <v>3</v>
      </c>
      <c r="J26" s="11" t="s">
        <v>25</v>
      </c>
      <c r="K26" s="11" t="s">
        <v>26</v>
      </c>
      <c r="L26" s="10">
        <v>303</v>
      </c>
      <c r="M26" s="11" t="s">
        <v>27</v>
      </c>
      <c r="N26" s="11" t="s">
        <v>28</v>
      </c>
      <c r="O26" s="11" t="s">
        <v>48</v>
      </c>
      <c r="P26" s="12" t="b">
        <v>1</v>
      </c>
      <c r="Q26" s="11" t="s">
        <v>29</v>
      </c>
      <c r="R26" s="11" t="s">
        <v>30</v>
      </c>
      <c r="S26" s="10">
        <v>3</v>
      </c>
      <c r="T26" s="13">
        <v>1365</v>
      </c>
      <c r="U26" s="14">
        <f t="shared" si="4"/>
        <v>273</v>
      </c>
      <c r="V26" s="15">
        <v>177</v>
      </c>
      <c r="W26" s="15">
        <v>139</v>
      </c>
      <c r="X26" s="16">
        <f t="shared" si="0"/>
        <v>40.949999999999996</v>
      </c>
      <c r="Y26" s="16">
        <f t="shared" si="1"/>
        <v>232.05</v>
      </c>
    </row>
    <row r="27" spans="1:25" ht="15.75" customHeight="1">
      <c r="A27" s="10">
        <v>68</v>
      </c>
      <c r="B27" s="10">
        <v>30104</v>
      </c>
      <c r="C27" s="11" t="s">
        <v>66</v>
      </c>
      <c r="D27" t="s">
        <v>66</v>
      </c>
      <c r="E27">
        <v>14064</v>
      </c>
      <c r="F27" s="11" t="str">
        <f t="shared" si="2"/>
        <v>Match</v>
      </c>
      <c r="G27" s="11" t="str">
        <f t="shared" si="3"/>
        <v>Match</v>
      </c>
      <c r="H27" s="11" t="s">
        <v>24</v>
      </c>
      <c r="I27" s="10">
        <v>3</v>
      </c>
      <c r="J27" s="11" t="s">
        <v>25</v>
      </c>
      <c r="K27" s="11" t="s">
        <v>26</v>
      </c>
      <c r="L27" s="10">
        <v>301</v>
      </c>
      <c r="M27" s="11" t="s">
        <v>35</v>
      </c>
      <c r="N27" s="11" t="s">
        <v>36</v>
      </c>
      <c r="O27" s="11"/>
      <c r="P27" s="12" t="b">
        <v>0</v>
      </c>
      <c r="Q27" s="11" t="s">
        <v>29</v>
      </c>
      <c r="R27" s="11" t="s">
        <v>30</v>
      </c>
      <c r="S27" s="10">
        <v>3</v>
      </c>
      <c r="T27" s="13">
        <v>14064</v>
      </c>
      <c r="U27" s="14">
        <f t="shared" si="4"/>
        <v>2812.8</v>
      </c>
      <c r="V27" s="15">
        <v>556</v>
      </c>
      <c r="W27" s="15">
        <v>447</v>
      </c>
      <c r="X27" s="16">
        <f t="shared" si="0"/>
        <v>421.91999999999996</v>
      </c>
      <c r="Y27" s="16">
        <f t="shared" si="1"/>
        <v>2390.88</v>
      </c>
    </row>
    <row r="28" spans="1:25" ht="15.75" customHeight="1">
      <c r="A28" s="10">
        <v>72</v>
      </c>
      <c r="B28" s="10">
        <v>30203</v>
      </c>
      <c r="C28" s="11" t="s">
        <v>67</v>
      </c>
      <c r="D28" t="s">
        <v>67</v>
      </c>
      <c r="E28">
        <v>8111</v>
      </c>
      <c r="F28" s="11" t="str">
        <f t="shared" si="2"/>
        <v>Match</v>
      </c>
      <c r="G28" s="11" t="str">
        <f t="shared" si="3"/>
        <v>Match</v>
      </c>
      <c r="H28" s="11" t="s">
        <v>24</v>
      </c>
      <c r="I28" s="10">
        <v>3</v>
      </c>
      <c r="J28" s="11" t="s">
        <v>25</v>
      </c>
      <c r="K28" s="11" t="s">
        <v>26</v>
      </c>
      <c r="L28" s="10">
        <v>302</v>
      </c>
      <c r="M28" s="11" t="s">
        <v>50</v>
      </c>
      <c r="N28" s="11" t="s">
        <v>51</v>
      </c>
      <c r="O28" s="11" t="s">
        <v>32</v>
      </c>
      <c r="P28" s="12" t="b">
        <v>1</v>
      </c>
      <c r="Q28" s="11" t="s">
        <v>29</v>
      </c>
      <c r="R28" s="11" t="s">
        <v>30</v>
      </c>
      <c r="S28" s="10">
        <v>3</v>
      </c>
      <c r="T28" s="13">
        <v>8111</v>
      </c>
      <c r="U28" s="14">
        <f t="shared" si="4"/>
        <v>1622.2</v>
      </c>
      <c r="V28" s="15">
        <v>441</v>
      </c>
      <c r="W28" s="15">
        <v>407</v>
      </c>
      <c r="X28" s="16">
        <f t="shared" si="0"/>
        <v>243.32999999999998</v>
      </c>
      <c r="Y28" s="16">
        <f t="shared" si="1"/>
        <v>1378.8700000000001</v>
      </c>
    </row>
    <row r="29" spans="1:25" ht="15.75" customHeight="1">
      <c r="A29" s="10">
        <v>96</v>
      </c>
      <c r="B29" s="10">
        <v>30319</v>
      </c>
      <c r="C29" s="11" t="s">
        <v>68</v>
      </c>
      <c r="D29" t="s">
        <v>68</v>
      </c>
      <c r="E29">
        <v>6958</v>
      </c>
      <c r="F29" s="11" t="str">
        <f t="shared" si="2"/>
        <v>Match</v>
      </c>
      <c r="G29" s="11" t="str">
        <f t="shared" si="3"/>
        <v>Match</v>
      </c>
      <c r="H29" s="11" t="s">
        <v>24</v>
      </c>
      <c r="I29" s="10">
        <v>3</v>
      </c>
      <c r="J29" s="11" t="s">
        <v>25</v>
      </c>
      <c r="K29" s="11" t="s">
        <v>26</v>
      </c>
      <c r="L29" s="10">
        <v>303</v>
      </c>
      <c r="M29" s="11" t="s">
        <v>27</v>
      </c>
      <c r="N29" s="11" t="s">
        <v>28</v>
      </c>
      <c r="O29" s="11" t="s">
        <v>42</v>
      </c>
      <c r="P29" s="12" t="b">
        <v>1</v>
      </c>
      <c r="Q29" s="11" t="s">
        <v>29</v>
      </c>
      <c r="R29" s="11" t="s">
        <v>30</v>
      </c>
      <c r="S29" s="10">
        <v>3</v>
      </c>
      <c r="T29" s="13">
        <v>6958</v>
      </c>
      <c r="U29" s="14">
        <f t="shared" si="4"/>
        <v>1391.6000000000001</v>
      </c>
      <c r="V29" s="15">
        <v>343</v>
      </c>
      <c r="W29" s="15">
        <v>317</v>
      </c>
      <c r="X29" s="16">
        <f t="shared" si="0"/>
        <v>208.73999999999998</v>
      </c>
      <c r="Y29" s="16">
        <f t="shared" si="1"/>
        <v>1182.8600000000001</v>
      </c>
    </row>
    <row r="30" spans="1:25" ht="15.75" customHeight="1">
      <c r="A30" s="10">
        <v>11344</v>
      </c>
      <c r="B30" s="10">
        <v>30106</v>
      </c>
      <c r="C30" s="11" t="s">
        <v>69</v>
      </c>
      <c r="D30" t="s">
        <v>69</v>
      </c>
      <c r="E30">
        <v>15150</v>
      </c>
      <c r="F30" s="11" t="str">
        <f t="shared" si="2"/>
        <v>Match</v>
      </c>
      <c r="G30" s="11" t="str">
        <f t="shared" si="3"/>
        <v>Match</v>
      </c>
      <c r="H30" s="11" t="s">
        <v>24</v>
      </c>
      <c r="I30" s="10">
        <v>3</v>
      </c>
      <c r="J30" s="11" t="s">
        <v>25</v>
      </c>
      <c r="K30" s="11" t="s">
        <v>26</v>
      </c>
      <c r="L30" s="10">
        <v>301</v>
      </c>
      <c r="M30" s="11" t="s">
        <v>35</v>
      </c>
      <c r="N30" s="11" t="s">
        <v>36</v>
      </c>
      <c r="O30" s="11"/>
      <c r="P30" s="12" t="b">
        <v>0</v>
      </c>
      <c r="Q30" s="11" t="s">
        <v>29</v>
      </c>
      <c r="R30" s="11" t="s">
        <v>30</v>
      </c>
      <c r="S30" s="10">
        <v>3</v>
      </c>
      <c r="T30" s="13">
        <v>15150</v>
      </c>
      <c r="U30" s="14">
        <f t="shared" si="4"/>
        <v>3030</v>
      </c>
      <c r="V30" s="15">
        <v>47</v>
      </c>
      <c r="W30" s="15">
        <v>43</v>
      </c>
      <c r="X30" s="16">
        <f t="shared" si="0"/>
        <v>454.5</v>
      </c>
      <c r="Y30" s="16">
        <f t="shared" si="1"/>
        <v>2575.5</v>
      </c>
    </row>
    <row r="31" spans="1:25" ht="15.75" customHeight="1">
      <c r="A31" s="10">
        <v>92</v>
      </c>
      <c r="B31" s="10">
        <v>30315</v>
      </c>
      <c r="C31" s="11" t="s">
        <v>70</v>
      </c>
      <c r="D31" t="s">
        <v>70</v>
      </c>
      <c r="E31">
        <v>4337</v>
      </c>
      <c r="F31" s="11" t="str">
        <f t="shared" si="2"/>
        <v>Match</v>
      </c>
      <c r="G31" s="11" t="str">
        <f t="shared" si="3"/>
        <v>Match</v>
      </c>
      <c r="H31" s="11" t="s">
        <v>24</v>
      </c>
      <c r="I31" s="10">
        <v>3</v>
      </c>
      <c r="J31" s="11" t="s">
        <v>25</v>
      </c>
      <c r="K31" s="11" t="s">
        <v>26</v>
      </c>
      <c r="L31" s="10">
        <v>303</v>
      </c>
      <c r="M31" s="11" t="s">
        <v>27</v>
      </c>
      <c r="N31" s="11" t="s">
        <v>28</v>
      </c>
      <c r="O31" s="11" t="s">
        <v>48</v>
      </c>
      <c r="P31" s="12" t="b">
        <v>1</v>
      </c>
      <c r="Q31" s="11" t="s">
        <v>29</v>
      </c>
      <c r="R31" s="11" t="s">
        <v>30</v>
      </c>
      <c r="S31" s="10">
        <v>3</v>
      </c>
      <c r="T31" s="13">
        <v>4337</v>
      </c>
      <c r="U31" s="14">
        <f t="shared" si="4"/>
        <v>867.40000000000009</v>
      </c>
      <c r="V31" s="15">
        <v>725</v>
      </c>
      <c r="W31" s="15">
        <v>669</v>
      </c>
      <c r="X31" s="16">
        <f t="shared" si="0"/>
        <v>130.10999999999999</v>
      </c>
      <c r="Y31" s="16">
        <f t="shared" si="1"/>
        <v>737.29000000000008</v>
      </c>
    </row>
    <row r="32" spans="1:25" ht="15.75" customHeight="1">
      <c r="A32" s="10">
        <v>91</v>
      </c>
      <c r="B32" s="10">
        <v>30314</v>
      </c>
      <c r="C32" s="11" t="s">
        <v>71</v>
      </c>
      <c r="D32" t="s">
        <v>71</v>
      </c>
      <c r="E32">
        <v>16945</v>
      </c>
      <c r="F32" s="11" t="str">
        <f t="shared" si="2"/>
        <v>Match</v>
      </c>
      <c r="G32" s="11" t="str">
        <f t="shared" si="3"/>
        <v>Match</v>
      </c>
      <c r="H32" s="11" t="s">
        <v>24</v>
      </c>
      <c r="I32" s="10">
        <v>3</v>
      </c>
      <c r="J32" s="11" t="s">
        <v>25</v>
      </c>
      <c r="K32" s="11" t="s">
        <v>26</v>
      </c>
      <c r="L32" s="10">
        <v>303</v>
      </c>
      <c r="M32" s="11" t="s">
        <v>27</v>
      </c>
      <c r="N32" s="11" t="s">
        <v>28</v>
      </c>
      <c r="O32" s="11"/>
      <c r="P32" s="12" t="b">
        <v>0</v>
      </c>
      <c r="Q32" s="11" t="s">
        <v>29</v>
      </c>
      <c r="R32" s="11" t="s">
        <v>30</v>
      </c>
      <c r="S32" s="10">
        <v>3</v>
      </c>
      <c r="T32" s="13">
        <v>16945</v>
      </c>
      <c r="U32" s="14">
        <f t="shared" si="4"/>
        <v>3389</v>
      </c>
      <c r="V32" s="15">
        <v>64</v>
      </c>
      <c r="W32" s="15">
        <v>59</v>
      </c>
      <c r="X32" s="16">
        <f t="shared" si="0"/>
        <v>508.34999999999997</v>
      </c>
      <c r="Y32" s="16">
        <f t="shared" si="1"/>
        <v>2880.65</v>
      </c>
    </row>
    <row r="33" spans="1:25" ht="15.75" customHeight="1">
      <c r="A33" s="10">
        <v>85</v>
      </c>
      <c r="B33" s="10">
        <v>30308</v>
      </c>
      <c r="C33" s="11" t="s">
        <v>72</v>
      </c>
      <c r="D33" t="s">
        <v>72</v>
      </c>
      <c r="E33">
        <v>18130</v>
      </c>
      <c r="F33" s="11" t="str">
        <f t="shared" si="2"/>
        <v>Match</v>
      </c>
      <c r="G33" s="11" t="str">
        <f t="shared" si="3"/>
        <v>Match</v>
      </c>
      <c r="H33" s="11" t="s">
        <v>24</v>
      </c>
      <c r="I33" s="10">
        <v>3</v>
      </c>
      <c r="J33" s="11" t="s">
        <v>25</v>
      </c>
      <c r="K33" s="11" t="s">
        <v>26</v>
      </c>
      <c r="L33" s="10">
        <v>303</v>
      </c>
      <c r="M33" s="11" t="s">
        <v>27</v>
      </c>
      <c r="N33" s="11" t="s">
        <v>28</v>
      </c>
      <c r="O33" s="11"/>
      <c r="P33" s="12" t="b">
        <v>0</v>
      </c>
      <c r="Q33" s="11" t="s">
        <v>29</v>
      </c>
      <c r="R33" s="11" t="s">
        <v>30</v>
      </c>
      <c r="S33" s="10">
        <v>3</v>
      </c>
      <c r="T33" s="13">
        <v>18130</v>
      </c>
      <c r="U33" s="14">
        <f t="shared" si="4"/>
        <v>3626</v>
      </c>
      <c r="V33" s="15">
        <v>145</v>
      </c>
      <c r="W33" s="15">
        <v>121</v>
      </c>
      <c r="X33" s="16">
        <f t="shared" si="0"/>
        <v>543.9</v>
      </c>
      <c r="Y33" s="16">
        <f t="shared" si="1"/>
        <v>3082.1</v>
      </c>
    </row>
    <row r="34" spans="1:25" ht="15.75" customHeight="1">
      <c r="A34" s="10">
        <v>86</v>
      </c>
      <c r="B34" s="10">
        <v>30309</v>
      </c>
      <c r="C34" s="11" t="s">
        <v>73</v>
      </c>
      <c r="D34" t="s">
        <v>73</v>
      </c>
      <c r="E34">
        <v>10882</v>
      </c>
      <c r="F34" s="11" t="str">
        <f t="shared" si="2"/>
        <v>Match</v>
      </c>
      <c r="G34" s="11" t="str">
        <f t="shared" si="3"/>
        <v>Match</v>
      </c>
      <c r="H34" s="11" t="s">
        <v>24</v>
      </c>
      <c r="I34" s="10">
        <v>3</v>
      </c>
      <c r="J34" s="11" t="s">
        <v>25</v>
      </c>
      <c r="K34" s="11" t="s">
        <v>26</v>
      </c>
      <c r="L34" s="10">
        <v>303</v>
      </c>
      <c r="M34" s="11" t="s">
        <v>27</v>
      </c>
      <c r="N34" s="11" t="s">
        <v>28</v>
      </c>
      <c r="O34" s="11"/>
      <c r="P34" s="12" t="b">
        <v>0</v>
      </c>
      <c r="Q34" s="11" t="s">
        <v>29</v>
      </c>
      <c r="R34" s="11" t="s">
        <v>30</v>
      </c>
      <c r="S34" s="10">
        <v>3</v>
      </c>
      <c r="T34" s="13">
        <v>10882</v>
      </c>
      <c r="U34" s="14">
        <f t="shared" si="4"/>
        <v>2176.4</v>
      </c>
      <c r="V34" s="17"/>
      <c r="W34" s="17"/>
      <c r="X34" s="16">
        <f t="shared" si="0"/>
        <v>326.45999999999998</v>
      </c>
      <c r="Y34" s="16">
        <f t="shared" si="1"/>
        <v>1849.94</v>
      </c>
    </row>
    <row r="35" spans="1:25" ht="15.75" customHeight="1">
      <c r="A35" s="10">
        <v>73</v>
      </c>
      <c r="B35" s="10">
        <v>30204</v>
      </c>
      <c r="C35" s="11" t="s">
        <v>74</v>
      </c>
      <c r="D35" t="s">
        <v>74</v>
      </c>
      <c r="E35">
        <v>18149</v>
      </c>
      <c r="F35" s="11" t="str">
        <f t="shared" si="2"/>
        <v>Match</v>
      </c>
      <c r="G35" s="11" t="str">
        <f t="shared" si="3"/>
        <v>Match</v>
      </c>
      <c r="H35" s="11" t="s">
        <v>24</v>
      </c>
      <c r="I35" s="10">
        <v>3</v>
      </c>
      <c r="J35" s="11" t="s">
        <v>25</v>
      </c>
      <c r="K35" s="11" t="s">
        <v>26</v>
      </c>
      <c r="L35" s="10">
        <v>302</v>
      </c>
      <c r="M35" s="11" t="s">
        <v>50</v>
      </c>
      <c r="N35" s="11" t="s">
        <v>51</v>
      </c>
      <c r="O35" s="11" t="s">
        <v>32</v>
      </c>
      <c r="P35" s="12" t="b">
        <v>1</v>
      </c>
      <c r="Q35" s="11" t="s">
        <v>29</v>
      </c>
      <c r="R35" s="11" t="s">
        <v>30</v>
      </c>
      <c r="S35" s="10">
        <v>3</v>
      </c>
      <c r="T35" s="13">
        <v>18149</v>
      </c>
      <c r="U35" s="14">
        <f t="shared" si="4"/>
        <v>3629.8</v>
      </c>
      <c r="V35" s="17"/>
      <c r="W35" s="17"/>
      <c r="X35" s="16">
        <f t="shared" si="0"/>
        <v>544.47</v>
      </c>
      <c r="Y35" s="16">
        <f t="shared" si="1"/>
        <v>3085.33</v>
      </c>
    </row>
    <row r="36" spans="1:25" ht="15.75" customHeight="1">
      <c r="A36" s="10">
        <v>76</v>
      </c>
      <c r="B36" s="10">
        <v>30207</v>
      </c>
      <c r="C36" s="11" t="s">
        <v>75</v>
      </c>
      <c r="D36" t="s">
        <v>75</v>
      </c>
      <c r="E36">
        <v>3895</v>
      </c>
      <c r="F36" s="11" t="str">
        <f t="shared" si="2"/>
        <v>Match</v>
      </c>
      <c r="G36" s="11" t="str">
        <f t="shared" si="3"/>
        <v>Match</v>
      </c>
      <c r="H36" s="11" t="s">
        <v>24</v>
      </c>
      <c r="I36" s="10">
        <v>3</v>
      </c>
      <c r="J36" s="11" t="s">
        <v>25</v>
      </c>
      <c r="K36" s="11" t="s">
        <v>26</v>
      </c>
      <c r="L36" s="10">
        <v>302</v>
      </c>
      <c r="M36" s="11" t="s">
        <v>50</v>
      </c>
      <c r="N36" s="11" t="s">
        <v>51</v>
      </c>
      <c r="O36" s="11" t="s">
        <v>48</v>
      </c>
      <c r="P36" s="12" t="b">
        <v>1</v>
      </c>
      <c r="Q36" s="11" t="s">
        <v>29</v>
      </c>
      <c r="R36" s="11" t="s">
        <v>30</v>
      </c>
      <c r="S36" s="10">
        <v>3</v>
      </c>
      <c r="T36" s="13">
        <v>3895</v>
      </c>
      <c r="U36" s="14">
        <f t="shared" si="4"/>
        <v>779</v>
      </c>
      <c r="V36" s="15">
        <v>67</v>
      </c>
      <c r="W36" s="15">
        <v>62</v>
      </c>
      <c r="X36" s="16">
        <f t="shared" si="0"/>
        <v>116.85</v>
      </c>
      <c r="Y36" s="16">
        <f t="shared" si="1"/>
        <v>662.15</v>
      </c>
    </row>
    <row r="37" spans="1:25" ht="15.75" customHeight="1">
      <c r="A37" s="10">
        <v>95</v>
      </c>
      <c r="B37" s="10">
        <v>30318</v>
      </c>
      <c r="C37" s="11" t="s">
        <v>76</v>
      </c>
      <c r="D37" t="s">
        <v>76</v>
      </c>
      <c r="E37">
        <v>7031</v>
      </c>
      <c r="F37" s="11" t="str">
        <f t="shared" si="2"/>
        <v>Match</v>
      </c>
      <c r="G37" s="11" t="str">
        <f t="shared" si="3"/>
        <v>Match</v>
      </c>
      <c r="H37" s="11" t="s">
        <v>24</v>
      </c>
      <c r="I37" s="10">
        <v>3</v>
      </c>
      <c r="J37" s="11" t="s">
        <v>25</v>
      </c>
      <c r="K37" s="11" t="s">
        <v>26</v>
      </c>
      <c r="L37" s="10">
        <v>303</v>
      </c>
      <c r="M37" s="11" t="s">
        <v>27</v>
      </c>
      <c r="N37" s="11" t="s">
        <v>28</v>
      </c>
      <c r="O37" s="11"/>
      <c r="P37" s="12" t="b">
        <v>0</v>
      </c>
      <c r="Q37" s="11" t="s">
        <v>29</v>
      </c>
      <c r="R37" s="11" t="s">
        <v>30</v>
      </c>
      <c r="S37" s="10">
        <v>3</v>
      </c>
      <c r="T37" s="13">
        <v>7031</v>
      </c>
      <c r="U37" s="14">
        <f t="shared" si="4"/>
        <v>1406.2</v>
      </c>
      <c r="V37" s="15">
        <v>442</v>
      </c>
      <c r="W37" s="15">
        <v>411</v>
      </c>
      <c r="X37" s="16">
        <f t="shared" si="0"/>
        <v>210.92999999999998</v>
      </c>
      <c r="Y37" s="16">
        <f t="shared" si="1"/>
        <v>1195.27</v>
      </c>
    </row>
    <row r="38" spans="1:25" ht="15.75" customHeight="1">
      <c r="A38" s="10">
        <v>69</v>
      </c>
      <c r="B38" s="10">
        <v>30105</v>
      </c>
      <c r="C38" s="11" t="s">
        <v>77</v>
      </c>
      <c r="D38" t="s">
        <v>77</v>
      </c>
      <c r="E38">
        <v>3311</v>
      </c>
      <c r="F38" s="11" t="str">
        <f t="shared" si="2"/>
        <v>Match</v>
      </c>
      <c r="G38" s="11" t="str">
        <f t="shared" si="3"/>
        <v>Match</v>
      </c>
      <c r="H38" s="11" t="s">
        <v>24</v>
      </c>
      <c r="I38" s="10">
        <v>3</v>
      </c>
      <c r="J38" s="11" t="s">
        <v>25</v>
      </c>
      <c r="K38" s="11" t="s">
        <v>26</v>
      </c>
      <c r="L38" s="10">
        <v>301</v>
      </c>
      <c r="M38" s="11" t="s">
        <v>35</v>
      </c>
      <c r="N38" s="11" t="s">
        <v>36</v>
      </c>
      <c r="O38" s="11"/>
      <c r="P38" s="12" t="b">
        <v>0</v>
      </c>
      <c r="Q38" s="11" t="s">
        <v>29</v>
      </c>
      <c r="R38" s="11" t="s">
        <v>30</v>
      </c>
      <c r="S38" s="10">
        <v>3</v>
      </c>
      <c r="T38" s="13">
        <v>3311</v>
      </c>
      <c r="U38" s="14">
        <f t="shared" si="4"/>
        <v>662.2</v>
      </c>
      <c r="V38" s="15">
        <v>541</v>
      </c>
      <c r="W38" s="15">
        <v>531</v>
      </c>
      <c r="X38" s="16">
        <f t="shared" si="0"/>
        <v>99.33</v>
      </c>
      <c r="Y38" s="16">
        <f t="shared" si="1"/>
        <v>562.87</v>
      </c>
    </row>
    <row r="39" spans="1:25" ht="15.75" customHeight="1">
      <c r="A39" s="10">
        <v>87</v>
      </c>
      <c r="B39" s="10">
        <v>30310</v>
      </c>
      <c r="C39" s="11" t="s">
        <v>78</v>
      </c>
      <c r="D39" t="s">
        <v>78</v>
      </c>
      <c r="E39">
        <v>13693</v>
      </c>
      <c r="F39" s="11" t="str">
        <f t="shared" si="2"/>
        <v>Match</v>
      </c>
      <c r="G39" s="11" t="str">
        <f t="shared" si="3"/>
        <v>Match</v>
      </c>
      <c r="H39" s="11" t="s">
        <v>24</v>
      </c>
      <c r="I39" s="10">
        <v>3</v>
      </c>
      <c r="J39" s="11" t="s">
        <v>25</v>
      </c>
      <c r="K39" s="11" t="s">
        <v>26</v>
      </c>
      <c r="L39" s="10">
        <v>303</v>
      </c>
      <c r="M39" s="11" t="s">
        <v>27</v>
      </c>
      <c r="N39" s="11" t="s">
        <v>28</v>
      </c>
      <c r="O39" s="11" t="s">
        <v>32</v>
      </c>
      <c r="P39" s="12" t="b">
        <v>1</v>
      </c>
      <c r="Q39" s="11" t="s">
        <v>29</v>
      </c>
      <c r="R39" s="11" t="s">
        <v>30</v>
      </c>
      <c r="S39" s="10">
        <v>3</v>
      </c>
      <c r="T39" s="13">
        <v>13693</v>
      </c>
      <c r="U39" s="14">
        <f t="shared" si="4"/>
        <v>2738.6000000000004</v>
      </c>
      <c r="V39" s="15">
        <v>664</v>
      </c>
      <c r="W39" s="15">
        <v>578</v>
      </c>
      <c r="X39" s="16">
        <f t="shared" si="0"/>
        <v>410.78999999999996</v>
      </c>
      <c r="Y39" s="16">
        <f t="shared" si="1"/>
        <v>2327.8100000000004</v>
      </c>
    </row>
    <row r="40" spans="1:25" ht="15.75" customHeight="1">
      <c r="A40" s="10">
        <v>88</v>
      </c>
      <c r="B40" s="10">
        <v>30311</v>
      </c>
      <c r="C40" s="11" t="s">
        <v>79</v>
      </c>
      <c r="D40" t="s">
        <v>79</v>
      </c>
      <c r="E40">
        <v>3993</v>
      </c>
      <c r="F40" s="11" t="str">
        <f t="shared" si="2"/>
        <v>Match</v>
      </c>
      <c r="G40" s="11" t="str">
        <f t="shared" si="3"/>
        <v>Match</v>
      </c>
      <c r="H40" s="11" t="s">
        <v>24</v>
      </c>
      <c r="I40" s="10">
        <v>3</v>
      </c>
      <c r="J40" s="11" t="s">
        <v>25</v>
      </c>
      <c r="K40" s="11" t="s">
        <v>26</v>
      </c>
      <c r="L40" s="10">
        <v>303</v>
      </c>
      <c r="M40" s="11" t="s">
        <v>27</v>
      </c>
      <c r="N40" s="11" t="s">
        <v>28</v>
      </c>
      <c r="O40" s="11" t="s">
        <v>32</v>
      </c>
      <c r="P40" s="12" t="b">
        <v>1</v>
      </c>
      <c r="Q40" s="11" t="s">
        <v>29</v>
      </c>
      <c r="R40" s="11" t="s">
        <v>30</v>
      </c>
      <c r="S40" s="10">
        <v>3</v>
      </c>
      <c r="T40" s="13">
        <v>3993</v>
      </c>
      <c r="U40" s="14">
        <f t="shared" si="4"/>
        <v>798.6</v>
      </c>
      <c r="V40" s="15">
        <v>747</v>
      </c>
      <c r="W40" s="15">
        <v>683</v>
      </c>
      <c r="X40" s="16">
        <f t="shared" si="0"/>
        <v>119.78999999999999</v>
      </c>
      <c r="Y40" s="16">
        <f t="shared" si="1"/>
        <v>678.81000000000006</v>
      </c>
    </row>
    <row r="41" spans="1:25" ht="15.75" customHeight="1">
      <c r="A41" s="10">
        <v>74</v>
      </c>
      <c r="B41" s="10">
        <v>30205</v>
      </c>
      <c r="C41" s="11" t="s">
        <v>80</v>
      </c>
      <c r="D41" t="s">
        <v>80</v>
      </c>
      <c r="E41">
        <v>7005</v>
      </c>
      <c r="F41" s="11" t="str">
        <f t="shared" si="2"/>
        <v>Match</v>
      </c>
      <c r="G41" s="11" t="str">
        <f t="shared" si="3"/>
        <v>Match</v>
      </c>
      <c r="H41" s="11" t="s">
        <v>24</v>
      </c>
      <c r="I41" s="10">
        <v>3</v>
      </c>
      <c r="J41" s="11" t="s">
        <v>25</v>
      </c>
      <c r="K41" s="11" t="s">
        <v>26</v>
      </c>
      <c r="L41" s="10">
        <v>302</v>
      </c>
      <c r="M41" s="11" t="s">
        <v>50</v>
      </c>
      <c r="N41" s="11" t="s">
        <v>51</v>
      </c>
      <c r="O41" s="11"/>
      <c r="P41" s="12" t="b">
        <v>0</v>
      </c>
      <c r="Q41" s="11" t="s">
        <v>29</v>
      </c>
      <c r="R41" s="11" t="s">
        <v>30</v>
      </c>
      <c r="S41" s="10">
        <v>3</v>
      </c>
      <c r="T41" s="13">
        <v>7005</v>
      </c>
      <c r="U41" s="14">
        <f t="shared" si="4"/>
        <v>1401</v>
      </c>
      <c r="V41" s="15">
        <v>98</v>
      </c>
      <c r="W41" s="15">
        <v>89</v>
      </c>
      <c r="X41" s="16">
        <f t="shared" si="0"/>
        <v>210.15</v>
      </c>
      <c r="Y41" s="16">
        <f t="shared" si="1"/>
        <v>1190.8499999999999</v>
      </c>
    </row>
    <row r="42" spans="1:25" ht="15.75" customHeight="1">
      <c r="A42" s="10">
        <v>75</v>
      </c>
      <c r="B42" s="10">
        <v>30206</v>
      </c>
      <c r="C42" s="11" t="s">
        <v>81</v>
      </c>
      <c r="D42" t="s">
        <v>81</v>
      </c>
      <c r="E42">
        <v>5703</v>
      </c>
      <c r="F42" s="11" t="str">
        <f t="shared" si="2"/>
        <v>Match</v>
      </c>
      <c r="G42" s="11" t="str">
        <f t="shared" si="3"/>
        <v>Match</v>
      </c>
      <c r="H42" s="11" t="s">
        <v>24</v>
      </c>
      <c r="I42" s="10">
        <v>3</v>
      </c>
      <c r="J42" s="11" t="s">
        <v>25</v>
      </c>
      <c r="K42" s="11" t="s">
        <v>26</v>
      </c>
      <c r="L42" s="10">
        <v>302</v>
      </c>
      <c r="M42" s="11" t="s">
        <v>50</v>
      </c>
      <c r="N42" s="11" t="s">
        <v>51</v>
      </c>
      <c r="O42" s="11" t="s">
        <v>32</v>
      </c>
      <c r="P42" s="12" t="b">
        <v>1</v>
      </c>
      <c r="Q42" s="11" t="s">
        <v>29</v>
      </c>
      <c r="R42" s="11" t="s">
        <v>30</v>
      </c>
      <c r="S42" s="10">
        <v>3</v>
      </c>
      <c r="T42" s="13">
        <v>5703</v>
      </c>
      <c r="U42" s="14">
        <f t="shared" si="4"/>
        <v>1140.6000000000001</v>
      </c>
      <c r="V42" s="17"/>
      <c r="W42" s="17"/>
      <c r="X42" s="16">
        <f t="shared" si="0"/>
        <v>171.09</v>
      </c>
      <c r="Y42" s="16">
        <f t="shared" si="1"/>
        <v>969.5100000000001</v>
      </c>
    </row>
    <row r="43" spans="1:25" ht="15.75" customHeight="1">
      <c r="A43" s="10">
        <v>77</v>
      </c>
      <c r="B43" s="10">
        <v>30208</v>
      </c>
      <c r="C43" s="11" t="s">
        <v>82</v>
      </c>
      <c r="D43" s="11" t="s">
        <v>82</v>
      </c>
      <c r="E43">
        <v>0</v>
      </c>
      <c r="F43" s="11" t="str">
        <f t="shared" si="2"/>
        <v>Match</v>
      </c>
      <c r="G43" s="11" t="str">
        <f t="shared" si="3"/>
        <v>Match</v>
      </c>
      <c r="H43" s="11" t="s">
        <v>24</v>
      </c>
      <c r="I43" s="10">
        <v>3</v>
      </c>
      <c r="J43" s="11" t="s">
        <v>25</v>
      </c>
      <c r="K43" s="11" t="s">
        <v>26</v>
      </c>
      <c r="L43" s="10">
        <v>302</v>
      </c>
      <c r="M43" s="11" t="s">
        <v>50</v>
      </c>
      <c r="N43" s="11" t="s">
        <v>51</v>
      </c>
      <c r="O43" s="11"/>
      <c r="P43" s="12" t="b">
        <v>0</v>
      </c>
      <c r="Q43" s="11" t="s">
        <v>83</v>
      </c>
      <c r="R43" s="11" t="s">
        <v>30</v>
      </c>
      <c r="S43" s="10">
        <v>3</v>
      </c>
      <c r="T43" s="13"/>
      <c r="U43" s="14">
        <f t="shared" si="4"/>
        <v>0</v>
      </c>
      <c r="V43" s="15">
        <v>179</v>
      </c>
      <c r="W43" s="15">
        <v>173</v>
      </c>
      <c r="X43" s="16">
        <f t="shared" si="0"/>
        <v>0</v>
      </c>
      <c r="Y43" s="16">
        <f t="shared" si="1"/>
        <v>0</v>
      </c>
    </row>
    <row r="44" spans="1:25" ht="15.75" customHeight="1">
      <c r="A44" s="10">
        <v>89</v>
      </c>
      <c r="B44" s="10">
        <v>30312</v>
      </c>
      <c r="C44" s="11" t="s">
        <v>84</v>
      </c>
      <c r="D44" t="s">
        <v>84</v>
      </c>
      <c r="E44">
        <v>4581</v>
      </c>
      <c r="F44" s="11" t="str">
        <f t="shared" si="2"/>
        <v>Match</v>
      </c>
      <c r="G44" s="11" t="str">
        <f t="shared" si="3"/>
        <v>Match</v>
      </c>
      <c r="H44" s="11" t="s">
        <v>24</v>
      </c>
      <c r="I44" s="10">
        <v>3</v>
      </c>
      <c r="J44" s="11" t="s">
        <v>25</v>
      </c>
      <c r="K44" s="11" t="s">
        <v>26</v>
      </c>
      <c r="L44" s="10">
        <v>303</v>
      </c>
      <c r="M44" s="11" t="s">
        <v>27</v>
      </c>
      <c r="N44" s="11" t="s">
        <v>28</v>
      </c>
      <c r="O44" s="11" t="s">
        <v>32</v>
      </c>
      <c r="P44" s="12" t="b">
        <v>1</v>
      </c>
      <c r="Q44" s="11" t="s">
        <v>29</v>
      </c>
      <c r="R44" s="11" t="s">
        <v>30</v>
      </c>
      <c r="S44" s="10">
        <v>3</v>
      </c>
      <c r="T44" s="13">
        <v>4581</v>
      </c>
      <c r="U44" s="14">
        <f t="shared" si="4"/>
        <v>916.2</v>
      </c>
      <c r="V44" s="15">
        <v>1279</v>
      </c>
      <c r="W44" s="15">
        <v>1230</v>
      </c>
      <c r="X44" s="16">
        <f t="shared" si="0"/>
        <v>137.43</v>
      </c>
      <c r="Y44" s="16">
        <f t="shared" si="1"/>
        <v>778.77</v>
      </c>
    </row>
    <row r="45" spans="1:25" ht="15.75" customHeight="1">
      <c r="A45" s="10">
        <v>503</v>
      </c>
      <c r="B45" s="10">
        <v>140306</v>
      </c>
      <c r="C45" s="11" t="s">
        <v>85</v>
      </c>
      <c r="D45" t="s">
        <v>85</v>
      </c>
      <c r="E45" s="36">
        <v>5471</v>
      </c>
      <c r="F45" s="11" t="str">
        <f t="shared" si="2"/>
        <v>Match</v>
      </c>
      <c r="G45" s="11" t="str">
        <f t="shared" si="3"/>
        <v>Match</v>
      </c>
      <c r="H45" s="11" t="s">
        <v>86</v>
      </c>
      <c r="I45" s="10">
        <v>14</v>
      </c>
      <c r="J45" s="11" t="s">
        <v>87</v>
      </c>
      <c r="K45" s="11" t="s">
        <v>88</v>
      </c>
      <c r="L45" s="10">
        <v>1403</v>
      </c>
      <c r="M45" s="11" t="s">
        <v>89</v>
      </c>
      <c r="N45" s="11" t="s">
        <v>90</v>
      </c>
      <c r="O45" s="11" t="s">
        <v>91</v>
      </c>
      <c r="P45" s="12" t="b">
        <v>1</v>
      </c>
      <c r="Q45" s="11" t="s">
        <v>29</v>
      </c>
      <c r="R45" s="11" t="s">
        <v>30</v>
      </c>
      <c r="S45" s="10">
        <v>14</v>
      </c>
      <c r="T45" s="13">
        <v>5471</v>
      </c>
      <c r="U45" s="14">
        <f t="shared" si="4"/>
        <v>1094.2</v>
      </c>
      <c r="V45" s="15">
        <v>198</v>
      </c>
      <c r="W45" s="15">
        <v>159</v>
      </c>
      <c r="X45" s="16">
        <f t="shared" si="0"/>
        <v>164.13</v>
      </c>
      <c r="Y45" s="16">
        <f t="shared" si="1"/>
        <v>930.07</v>
      </c>
    </row>
    <row r="46" spans="1:25" ht="15.75" customHeight="1">
      <c r="A46" s="10">
        <v>489</v>
      </c>
      <c r="B46" s="10">
        <v>140201</v>
      </c>
      <c r="C46" s="11" t="s">
        <v>92</v>
      </c>
      <c r="D46" t="s">
        <v>92</v>
      </c>
      <c r="E46" s="36">
        <v>11963</v>
      </c>
      <c r="F46" s="11" t="str">
        <f t="shared" si="2"/>
        <v>Match</v>
      </c>
      <c r="G46" s="11" t="str">
        <f t="shared" si="3"/>
        <v>Match</v>
      </c>
      <c r="H46" s="11" t="s">
        <v>86</v>
      </c>
      <c r="I46" s="10">
        <v>14</v>
      </c>
      <c r="J46" s="11" t="s">
        <v>87</v>
      </c>
      <c r="K46" s="11" t="s">
        <v>88</v>
      </c>
      <c r="L46" s="10">
        <v>1402</v>
      </c>
      <c r="M46" s="11" t="s">
        <v>93</v>
      </c>
      <c r="N46" s="11" t="s">
        <v>94</v>
      </c>
      <c r="O46" s="11"/>
      <c r="P46" s="12" t="b">
        <v>0</v>
      </c>
      <c r="Q46" s="11" t="s">
        <v>29</v>
      </c>
      <c r="R46" s="11" t="s">
        <v>30</v>
      </c>
      <c r="S46" s="10">
        <v>14</v>
      </c>
      <c r="T46" s="13">
        <v>11963</v>
      </c>
      <c r="U46" s="14">
        <f t="shared" si="4"/>
        <v>2392.6</v>
      </c>
      <c r="V46" s="15">
        <v>432</v>
      </c>
      <c r="W46" s="15">
        <v>347</v>
      </c>
      <c r="X46" s="16">
        <f t="shared" si="0"/>
        <v>358.89</v>
      </c>
      <c r="Y46" s="16">
        <f t="shared" si="1"/>
        <v>2033.71</v>
      </c>
    </row>
    <row r="47" spans="1:25" ht="15.75" customHeight="1">
      <c r="A47" s="10">
        <v>480</v>
      </c>
      <c r="B47" s="10">
        <v>140101</v>
      </c>
      <c r="C47" s="11" t="s">
        <v>95</v>
      </c>
      <c r="D47" t="s">
        <v>95</v>
      </c>
      <c r="E47" s="36">
        <v>18075</v>
      </c>
      <c r="F47" s="11" t="str">
        <f t="shared" si="2"/>
        <v>Match</v>
      </c>
      <c r="G47" s="11" t="str">
        <f t="shared" si="3"/>
        <v>Match</v>
      </c>
      <c r="H47" s="11" t="s">
        <v>86</v>
      </c>
      <c r="I47" s="10">
        <v>14</v>
      </c>
      <c r="J47" s="11" t="s">
        <v>87</v>
      </c>
      <c r="K47" s="11" t="s">
        <v>88</v>
      </c>
      <c r="L47" s="10">
        <v>1401</v>
      </c>
      <c r="M47" s="11" t="s">
        <v>96</v>
      </c>
      <c r="N47" s="11" t="s">
        <v>97</v>
      </c>
      <c r="O47" s="11"/>
      <c r="P47" s="12" t="b">
        <v>0</v>
      </c>
      <c r="Q47" s="11" t="s">
        <v>29</v>
      </c>
      <c r="R47" s="11" t="s">
        <v>30</v>
      </c>
      <c r="S47" s="10">
        <v>14</v>
      </c>
      <c r="T47" s="13">
        <v>18075</v>
      </c>
      <c r="U47" s="14">
        <f t="shared" si="4"/>
        <v>3615</v>
      </c>
      <c r="V47" s="15">
        <v>653</v>
      </c>
      <c r="W47" s="15">
        <v>524</v>
      </c>
      <c r="X47" s="16">
        <f t="shared" si="0"/>
        <v>542.25</v>
      </c>
      <c r="Y47" s="16">
        <f t="shared" si="1"/>
        <v>3072.75</v>
      </c>
    </row>
    <row r="48" spans="1:25" ht="15.75" customHeight="1">
      <c r="A48" s="10">
        <v>490</v>
      </c>
      <c r="B48" s="10">
        <v>140202</v>
      </c>
      <c r="C48" s="11" t="s">
        <v>98</v>
      </c>
      <c r="D48" t="s">
        <v>98</v>
      </c>
      <c r="E48" s="36">
        <v>33218</v>
      </c>
      <c r="F48" s="11" t="str">
        <f t="shared" si="2"/>
        <v>Match</v>
      </c>
      <c r="G48" s="11" t="str">
        <f t="shared" si="3"/>
        <v>Match</v>
      </c>
      <c r="H48" s="11" t="s">
        <v>86</v>
      </c>
      <c r="I48" s="10">
        <v>14</v>
      </c>
      <c r="J48" s="11" t="s">
        <v>87</v>
      </c>
      <c r="K48" s="11" t="s">
        <v>88</v>
      </c>
      <c r="L48" s="10">
        <v>1402</v>
      </c>
      <c r="M48" s="11" t="s">
        <v>93</v>
      </c>
      <c r="N48" s="11" t="s">
        <v>94</v>
      </c>
      <c r="O48" s="11"/>
      <c r="P48" s="12" t="b">
        <v>0</v>
      </c>
      <c r="Q48" s="11" t="s">
        <v>29</v>
      </c>
      <c r="R48" s="11" t="s">
        <v>30</v>
      </c>
      <c r="S48" s="10">
        <v>14</v>
      </c>
      <c r="T48" s="13">
        <v>33218</v>
      </c>
      <c r="U48" s="14">
        <f t="shared" si="4"/>
        <v>6643.6</v>
      </c>
      <c r="V48" s="15">
        <v>1200</v>
      </c>
      <c r="W48" s="15">
        <v>963</v>
      </c>
      <c r="X48" s="16">
        <f t="shared" si="0"/>
        <v>996.54</v>
      </c>
      <c r="Y48" s="16">
        <f t="shared" si="1"/>
        <v>5647.06</v>
      </c>
    </row>
    <row r="49" spans="1:25" ht="15.75" customHeight="1">
      <c r="A49" s="10">
        <v>486</v>
      </c>
      <c r="B49" s="10">
        <v>140108</v>
      </c>
      <c r="C49" s="11" t="s">
        <v>99</v>
      </c>
      <c r="D49" t="s">
        <v>99</v>
      </c>
      <c r="E49" s="36">
        <v>2719</v>
      </c>
      <c r="F49" s="11" t="str">
        <f t="shared" si="2"/>
        <v>Match</v>
      </c>
      <c r="G49" s="11" t="str">
        <f t="shared" si="3"/>
        <v>Match</v>
      </c>
      <c r="H49" s="11" t="s">
        <v>86</v>
      </c>
      <c r="I49" s="10">
        <v>14</v>
      </c>
      <c r="J49" s="11" t="s">
        <v>87</v>
      </c>
      <c r="K49" s="11" t="s">
        <v>88</v>
      </c>
      <c r="L49" s="10">
        <v>1401</v>
      </c>
      <c r="M49" s="11" t="s">
        <v>96</v>
      </c>
      <c r="N49" s="11" t="s">
        <v>97</v>
      </c>
      <c r="O49" s="11" t="s">
        <v>91</v>
      </c>
      <c r="P49" s="12" t="b">
        <v>1</v>
      </c>
      <c r="Q49" s="11" t="s">
        <v>29</v>
      </c>
      <c r="R49" s="11" t="s">
        <v>30</v>
      </c>
      <c r="S49" s="10">
        <v>14</v>
      </c>
      <c r="T49" s="13">
        <v>2719</v>
      </c>
      <c r="U49" s="14">
        <f t="shared" si="4"/>
        <v>543.80000000000007</v>
      </c>
      <c r="V49" s="15">
        <v>98</v>
      </c>
      <c r="W49" s="15">
        <v>79</v>
      </c>
      <c r="X49" s="16">
        <f t="shared" si="0"/>
        <v>81.569999999999993</v>
      </c>
      <c r="Y49" s="16">
        <f t="shared" si="1"/>
        <v>462.23000000000008</v>
      </c>
    </row>
    <row r="50" spans="1:25" ht="15.75" customHeight="1">
      <c r="A50" s="10">
        <v>11348</v>
      </c>
      <c r="B50" s="10">
        <v>140411</v>
      </c>
      <c r="C50" s="11" t="s">
        <v>100</v>
      </c>
      <c r="D50" t="s">
        <v>100</v>
      </c>
      <c r="E50" s="36">
        <v>15941</v>
      </c>
      <c r="F50" s="11" t="str">
        <f t="shared" si="2"/>
        <v>Match</v>
      </c>
      <c r="G50" s="11" t="str">
        <f t="shared" si="3"/>
        <v>Match</v>
      </c>
      <c r="H50" s="11" t="s">
        <v>86</v>
      </c>
      <c r="I50" s="10">
        <v>14</v>
      </c>
      <c r="J50" s="11" t="s">
        <v>87</v>
      </c>
      <c r="K50" s="11" t="s">
        <v>88</v>
      </c>
      <c r="L50" s="10">
        <v>1404</v>
      </c>
      <c r="M50" s="11" t="s">
        <v>101</v>
      </c>
      <c r="N50" s="11" t="s">
        <v>102</v>
      </c>
      <c r="O50" s="11"/>
      <c r="P50" s="12" t="b">
        <v>0</v>
      </c>
      <c r="Q50" s="11" t="s">
        <v>29</v>
      </c>
      <c r="R50" s="11" t="s">
        <v>30</v>
      </c>
      <c r="S50" s="10">
        <v>14</v>
      </c>
      <c r="T50" s="13">
        <v>15941</v>
      </c>
      <c r="U50" s="14">
        <f t="shared" si="4"/>
        <v>3188.2000000000003</v>
      </c>
      <c r="V50" s="15">
        <v>576</v>
      </c>
      <c r="W50" s="15">
        <v>462</v>
      </c>
      <c r="X50" s="16">
        <f t="shared" si="0"/>
        <v>478.22999999999996</v>
      </c>
      <c r="Y50" s="16">
        <f t="shared" si="1"/>
        <v>2709.9700000000003</v>
      </c>
    </row>
    <row r="51" spans="1:25" ht="15.75" customHeight="1">
      <c r="A51" s="10">
        <v>826</v>
      </c>
      <c r="B51" s="10">
        <v>140111</v>
      </c>
      <c r="C51" s="11" t="s">
        <v>103</v>
      </c>
      <c r="D51" t="s">
        <v>103</v>
      </c>
      <c r="E51" s="36">
        <v>8862</v>
      </c>
      <c r="F51" s="11" t="str">
        <f t="shared" si="2"/>
        <v>Match</v>
      </c>
      <c r="G51" s="11" t="str">
        <f t="shared" si="3"/>
        <v>Match</v>
      </c>
      <c r="H51" s="11" t="s">
        <v>86</v>
      </c>
      <c r="I51" s="10">
        <v>14</v>
      </c>
      <c r="J51" s="11" t="s">
        <v>87</v>
      </c>
      <c r="K51" s="11" t="s">
        <v>88</v>
      </c>
      <c r="L51" s="10">
        <v>1401</v>
      </c>
      <c r="M51" s="11" t="s">
        <v>96</v>
      </c>
      <c r="N51" s="11" t="s">
        <v>97</v>
      </c>
      <c r="O51" s="11" t="s">
        <v>104</v>
      </c>
      <c r="P51" s="12" t="b">
        <v>1</v>
      </c>
      <c r="Q51" s="11" t="s">
        <v>29</v>
      </c>
      <c r="R51" s="11" t="s">
        <v>30</v>
      </c>
      <c r="S51" s="10">
        <v>14</v>
      </c>
      <c r="T51" s="13">
        <v>8862</v>
      </c>
      <c r="U51" s="14">
        <f t="shared" si="4"/>
        <v>1772.4</v>
      </c>
      <c r="V51" s="15">
        <v>320</v>
      </c>
      <c r="W51" s="15">
        <v>257</v>
      </c>
      <c r="X51" s="16">
        <f t="shared" si="0"/>
        <v>265.86</v>
      </c>
      <c r="Y51" s="16">
        <f t="shared" si="1"/>
        <v>1506.54</v>
      </c>
    </row>
    <row r="52" spans="1:25" ht="15.75" customHeight="1">
      <c r="A52" s="10">
        <v>491</v>
      </c>
      <c r="B52" s="10">
        <v>140203</v>
      </c>
      <c r="C52" s="11" t="s">
        <v>105</v>
      </c>
      <c r="D52" t="s">
        <v>105</v>
      </c>
      <c r="E52" s="36">
        <v>15283</v>
      </c>
      <c r="F52" s="11" t="str">
        <f t="shared" si="2"/>
        <v>Match</v>
      </c>
      <c r="G52" s="11" t="str">
        <f t="shared" si="3"/>
        <v>Match</v>
      </c>
      <c r="H52" s="11" t="s">
        <v>86</v>
      </c>
      <c r="I52" s="10">
        <v>14</v>
      </c>
      <c r="J52" s="11" t="s">
        <v>87</v>
      </c>
      <c r="K52" s="11" t="s">
        <v>88</v>
      </c>
      <c r="L52" s="10">
        <v>1402</v>
      </c>
      <c r="M52" s="11" t="s">
        <v>93</v>
      </c>
      <c r="N52" s="11" t="s">
        <v>94</v>
      </c>
      <c r="O52" s="11" t="s">
        <v>32</v>
      </c>
      <c r="P52" s="12" t="b">
        <v>1</v>
      </c>
      <c r="Q52" s="11" t="s">
        <v>29</v>
      </c>
      <c r="R52" s="11" t="s">
        <v>30</v>
      </c>
      <c r="S52" s="10">
        <v>14</v>
      </c>
      <c r="T52" s="13">
        <v>15283</v>
      </c>
      <c r="U52" s="14">
        <f t="shared" si="4"/>
        <v>3056.6000000000004</v>
      </c>
      <c r="V52" s="15">
        <v>552</v>
      </c>
      <c r="W52" s="15">
        <v>443</v>
      </c>
      <c r="X52" s="16">
        <f t="shared" si="0"/>
        <v>458.49</v>
      </c>
      <c r="Y52" s="16">
        <f t="shared" si="1"/>
        <v>2598.1100000000006</v>
      </c>
    </row>
    <row r="53" spans="1:25" ht="15.75" customHeight="1">
      <c r="A53" s="10">
        <v>862</v>
      </c>
      <c r="B53" s="10">
        <v>140112</v>
      </c>
      <c r="C53" s="11" t="s">
        <v>106</v>
      </c>
      <c r="D53" s="11" t="s">
        <v>106</v>
      </c>
      <c r="E53" s="36">
        <v>0</v>
      </c>
      <c r="F53" s="11" t="str">
        <f t="shared" si="2"/>
        <v>Match</v>
      </c>
      <c r="G53" s="11" t="str">
        <f t="shared" si="3"/>
        <v>Match</v>
      </c>
      <c r="H53" s="11" t="s">
        <v>86</v>
      </c>
      <c r="I53" s="10">
        <v>14</v>
      </c>
      <c r="J53" s="11" t="s">
        <v>87</v>
      </c>
      <c r="K53" s="11" t="s">
        <v>88</v>
      </c>
      <c r="L53" s="10">
        <v>1401</v>
      </c>
      <c r="M53" s="11" t="s">
        <v>96</v>
      </c>
      <c r="N53" s="11" t="s">
        <v>97</v>
      </c>
      <c r="O53" s="11" t="s">
        <v>107</v>
      </c>
      <c r="P53" s="12" t="b">
        <v>1</v>
      </c>
      <c r="Q53" s="11" t="s">
        <v>83</v>
      </c>
      <c r="R53" s="11" t="s">
        <v>30</v>
      </c>
      <c r="S53" s="10">
        <v>14</v>
      </c>
      <c r="T53" s="13">
        <v>0</v>
      </c>
      <c r="U53" s="14">
        <f t="shared" si="4"/>
        <v>0</v>
      </c>
      <c r="V53" s="15">
        <v>0</v>
      </c>
      <c r="W53" s="15">
        <v>0</v>
      </c>
      <c r="X53" s="16">
        <f t="shared" si="0"/>
        <v>0</v>
      </c>
      <c r="Y53" s="16">
        <f t="shared" si="1"/>
        <v>0</v>
      </c>
    </row>
    <row r="54" spans="1:25" ht="15.75" customHeight="1">
      <c r="A54" s="10">
        <v>506</v>
      </c>
      <c r="B54" s="10">
        <v>140401</v>
      </c>
      <c r="C54" s="11" t="s">
        <v>108</v>
      </c>
      <c r="D54" t="s">
        <v>108</v>
      </c>
      <c r="E54" s="36">
        <v>26389</v>
      </c>
      <c r="F54" s="11" t="str">
        <f t="shared" si="2"/>
        <v>Match</v>
      </c>
      <c r="G54" s="11" t="str">
        <f t="shared" si="3"/>
        <v>Match</v>
      </c>
      <c r="H54" s="11" t="s">
        <v>86</v>
      </c>
      <c r="I54" s="10">
        <v>14</v>
      </c>
      <c r="J54" s="11" t="s">
        <v>87</v>
      </c>
      <c r="K54" s="11" t="s">
        <v>88</v>
      </c>
      <c r="L54" s="10">
        <v>1404</v>
      </c>
      <c r="M54" s="11" t="s">
        <v>101</v>
      </c>
      <c r="N54" s="11" t="s">
        <v>102</v>
      </c>
      <c r="O54" s="11"/>
      <c r="P54" s="12" t="b">
        <v>0</v>
      </c>
      <c r="Q54" s="11" t="s">
        <v>29</v>
      </c>
      <c r="R54" s="11" t="s">
        <v>63</v>
      </c>
      <c r="S54" s="10">
        <v>14</v>
      </c>
      <c r="T54" s="13">
        <v>26389</v>
      </c>
      <c r="U54" s="14">
        <f t="shared" si="4"/>
        <v>5277.8</v>
      </c>
      <c r="V54" s="15">
        <v>953</v>
      </c>
      <c r="W54" s="15">
        <v>765</v>
      </c>
      <c r="X54" s="16">
        <f t="shared" si="0"/>
        <v>791.67</v>
      </c>
      <c r="Y54" s="16">
        <f t="shared" si="1"/>
        <v>4486.13</v>
      </c>
    </row>
    <row r="55" spans="1:25" ht="15.75" customHeight="1">
      <c r="A55" s="10">
        <v>11347</v>
      </c>
      <c r="B55" s="10">
        <v>140310</v>
      </c>
      <c r="C55" s="11" t="s">
        <v>109</v>
      </c>
      <c r="D55" t="s">
        <v>109</v>
      </c>
      <c r="E55" s="36">
        <v>31884</v>
      </c>
      <c r="F55" s="11" t="str">
        <f t="shared" si="2"/>
        <v>Match</v>
      </c>
      <c r="G55" s="11" t="str">
        <f t="shared" si="3"/>
        <v>Match</v>
      </c>
      <c r="H55" s="11" t="s">
        <v>86</v>
      </c>
      <c r="I55" s="10">
        <v>14</v>
      </c>
      <c r="J55" s="11" t="s">
        <v>87</v>
      </c>
      <c r="K55" s="11" t="s">
        <v>88</v>
      </c>
      <c r="L55" s="10">
        <v>1403</v>
      </c>
      <c r="M55" s="11" t="s">
        <v>89</v>
      </c>
      <c r="N55" s="11" t="s">
        <v>90</v>
      </c>
      <c r="O55" s="11"/>
      <c r="P55" s="12" t="b">
        <v>0</v>
      </c>
      <c r="Q55" s="11" t="s">
        <v>29</v>
      </c>
      <c r="R55" s="11" t="s">
        <v>30</v>
      </c>
      <c r="S55" s="10">
        <v>14</v>
      </c>
      <c r="T55" s="13">
        <v>31884</v>
      </c>
      <c r="U55" s="14">
        <f t="shared" si="4"/>
        <v>6376.8</v>
      </c>
      <c r="V55" s="15">
        <v>1151</v>
      </c>
      <c r="W55" s="15">
        <v>925</v>
      </c>
      <c r="X55" s="16">
        <f t="shared" si="0"/>
        <v>956.52</v>
      </c>
      <c r="Y55" s="16">
        <f t="shared" si="1"/>
        <v>5420.2800000000007</v>
      </c>
    </row>
    <row r="56" spans="1:25" ht="15.75" customHeight="1">
      <c r="A56" s="10">
        <v>499</v>
      </c>
      <c r="B56" s="10">
        <v>140301</v>
      </c>
      <c r="C56" s="11" t="s">
        <v>110</v>
      </c>
      <c r="D56" t="s">
        <v>110</v>
      </c>
      <c r="E56" s="36">
        <v>13773</v>
      </c>
      <c r="F56" s="11" t="str">
        <f t="shared" si="2"/>
        <v>Match</v>
      </c>
      <c r="G56" s="11" t="str">
        <f t="shared" si="3"/>
        <v>Match</v>
      </c>
      <c r="H56" s="11" t="s">
        <v>86</v>
      </c>
      <c r="I56" s="10">
        <v>14</v>
      </c>
      <c r="J56" s="11" t="s">
        <v>87</v>
      </c>
      <c r="K56" s="11" t="s">
        <v>88</v>
      </c>
      <c r="L56" s="10">
        <v>1403</v>
      </c>
      <c r="M56" s="11" t="s">
        <v>89</v>
      </c>
      <c r="N56" s="11" t="s">
        <v>90</v>
      </c>
      <c r="O56" s="11" t="s">
        <v>91</v>
      </c>
      <c r="P56" s="12" t="b">
        <v>1</v>
      </c>
      <c r="Q56" s="11" t="s">
        <v>29</v>
      </c>
      <c r="R56" s="11" t="s">
        <v>30</v>
      </c>
      <c r="S56" s="10">
        <v>14</v>
      </c>
      <c r="T56" s="13">
        <v>13773</v>
      </c>
      <c r="U56" s="14">
        <f t="shared" si="4"/>
        <v>2754.6000000000004</v>
      </c>
      <c r="V56" s="15">
        <v>497</v>
      </c>
      <c r="W56" s="15">
        <v>399</v>
      </c>
      <c r="X56" s="16">
        <f t="shared" si="0"/>
        <v>413.19</v>
      </c>
      <c r="Y56" s="16">
        <f t="shared" si="1"/>
        <v>2341.4100000000003</v>
      </c>
    </row>
    <row r="57" spans="1:25" ht="15.75" customHeight="1">
      <c r="A57" s="10">
        <v>492</v>
      </c>
      <c r="B57" s="10">
        <v>140204</v>
      </c>
      <c r="C57" s="11" t="s">
        <v>111</v>
      </c>
      <c r="D57" t="s">
        <v>111</v>
      </c>
      <c r="E57" s="36">
        <v>6479</v>
      </c>
      <c r="F57" s="11" t="str">
        <f t="shared" si="2"/>
        <v>Match</v>
      </c>
      <c r="G57" s="11" t="str">
        <f t="shared" si="3"/>
        <v>Match</v>
      </c>
      <c r="H57" s="11" t="s">
        <v>86</v>
      </c>
      <c r="I57" s="10">
        <v>14</v>
      </c>
      <c r="J57" s="11" t="s">
        <v>87</v>
      </c>
      <c r="K57" s="11" t="s">
        <v>88</v>
      </c>
      <c r="L57" s="10">
        <v>1402</v>
      </c>
      <c r="M57" s="11" t="s">
        <v>93</v>
      </c>
      <c r="N57" s="11" t="s">
        <v>94</v>
      </c>
      <c r="O57" s="11"/>
      <c r="P57" s="12" t="b">
        <v>0</v>
      </c>
      <c r="Q57" s="11" t="s">
        <v>29</v>
      </c>
      <c r="R57" s="11" t="s">
        <v>30</v>
      </c>
      <c r="S57" s="10">
        <v>14</v>
      </c>
      <c r="T57" s="13">
        <v>6479</v>
      </c>
      <c r="U57" s="14">
        <f t="shared" si="4"/>
        <v>1295.8000000000002</v>
      </c>
      <c r="V57" s="15">
        <v>234</v>
      </c>
      <c r="W57" s="15">
        <v>188</v>
      </c>
      <c r="X57" s="16">
        <f t="shared" si="0"/>
        <v>194.37</v>
      </c>
      <c r="Y57" s="16">
        <f t="shared" si="1"/>
        <v>1101.4300000000003</v>
      </c>
    </row>
    <row r="58" spans="1:25" ht="15.75" customHeight="1">
      <c r="A58" s="10">
        <v>507</v>
      </c>
      <c r="B58" s="10">
        <v>140402</v>
      </c>
      <c r="C58" s="11" t="s">
        <v>112</v>
      </c>
      <c r="D58" t="s">
        <v>112</v>
      </c>
      <c r="E58" s="36">
        <v>20572</v>
      </c>
      <c r="F58" s="11" t="str">
        <f t="shared" si="2"/>
        <v>Match</v>
      </c>
      <c r="G58" s="11" t="str">
        <f t="shared" si="3"/>
        <v>Match</v>
      </c>
      <c r="H58" s="11" t="s">
        <v>86</v>
      </c>
      <c r="I58" s="10">
        <v>14</v>
      </c>
      <c r="J58" s="11" t="s">
        <v>87</v>
      </c>
      <c r="K58" s="11" t="s">
        <v>88</v>
      </c>
      <c r="L58" s="10">
        <v>1404</v>
      </c>
      <c r="M58" s="11" t="s">
        <v>101</v>
      </c>
      <c r="N58" s="11" t="s">
        <v>102</v>
      </c>
      <c r="O58" s="11" t="s">
        <v>32</v>
      </c>
      <c r="P58" s="12" t="b">
        <v>1</v>
      </c>
      <c r="Q58" s="11" t="s">
        <v>29</v>
      </c>
      <c r="R58" s="11" t="s">
        <v>30</v>
      </c>
      <c r="S58" s="10">
        <v>14</v>
      </c>
      <c r="T58" s="13">
        <v>20572</v>
      </c>
      <c r="U58" s="14">
        <f t="shared" si="4"/>
        <v>4114.4000000000005</v>
      </c>
      <c r="V58" s="15">
        <v>743</v>
      </c>
      <c r="W58" s="15">
        <v>597</v>
      </c>
      <c r="X58" s="16">
        <f t="shared" si="0"/>
        <v>617.16</v>
      </c>
      <c r="Y58" s="16">
        <f t="shared" si="1"/>
        <v>3497.2400000000007</v>
      </c>
    </row>
    <row r="59" spans="1:25" ht="15.75" customHeight="1">
      <c r="A59" s="10">
        <v>481</v>
      </c>
      <c r="B59" s="10">
        <v>140102</v>
      </c>
      <c r="C59" s="11" t="s">
        <v>113</v>
      </c>
      <c r="D59" t="s">
        <v>113</v>
      </c>
      <c r="E59" s="36">
        <v>31686</v>
      </c>
      <c r="F59" s="11" t="str">
        <f t="shared" si="2"/>
        <v>Match</v>
      </c>
      <c r="G59" s="11" t="str">
        <f t="shared" si="3"/>
        <v>Match</v>
      </c>
      <c r="H59" s="11" t="s">
        <v>86</v>
      </c>
      <c r="I59" s="10">
        <v>14</v>
      </c>
      <c r="J59" s="11" t="s">
        <v>87</v>
      </c>
      <c r="K59" s="11" t="s">
        <v>88</v>
      </c>
      <c r="L59" s="10">
        <v>1401</v>
      </c>
      <c r="M59" s="11" t="s">
        <v>96</v>
      </c>
      <c r="N59" s="11" t="s">
        <v>97</v>
      </c>
      <c r="O59" s="11"/>
      <c r="P59" s="12" t="b">
        <v>0</v>
      </c>
      <c r="Q59" s="11" t="s">
        <v>29</v>
      </c>
      <c r="R59" s="11" t="s">
        <v>30</v>
      </c>
      <c r="S59" s="10">
        <v>14</v>
      </c>
      <c r="T59" s="13">
        <v>31686</v>
      </c>
      <c r="U59" s="14">
        <f t="shared" si="4"/>
        <v>6337.2000000000007</v>
      </c>
      <c r="V59" s="15">
        <v>1144</v>
      </c>
      <c r="W59" s="15">
        <v>919</v>
      </c>
      <c r="X59" s="16">
        <f t="shared" si="0"/>
        <v>950.57999999999993</v>
      </c>
      <c r="Y59" s="16">
        <f t="shared" si="1"/>
        <v>5386.6200000000008</v>
      </c>
    </row>
    <row r="60" spans="1:25" ht="15.75" customHeight="1">
      <c r="A60" s="10">
        <v>515</v>
      </c>
      <c r="B60" s="10">
        <v>140501</v>
      </c>
      <c r="C60" s="11" t="s">
        <v>114</v>
      </c>
      <c r="D60" t="s">
        <v>114</v>
      </c>
      <c r="E60" s="36">
        <v>15405</v>
      </c>
      <c r="F60" s="11" t="str">
        <f t="shared" si="2"/>
        <v>Match</v>
      </c>
      <c r="G60" s="11" t="str">
        <f t="shared" si="3"/>
        <v>Match</v>
      </c>
      <c r="H60" s="11" t="s">
        <v>86</v>
      </c>
      <c r="I60" s="10">
        <v>14</v>
      </c>
      <c r="J60" s="11" t="s">
        <v>87</v>
      </c>
      <c r="K60" s="11" t="s">
        <v>88</v>
      </c>
      <c r="L60" s="10">
        <v>1405</v>
      </c>
      <c r="M60" s="11" t="s">
        <v>115</v>
      </c>
      <c r="N60" s="11" t="s">
        <v>116</v>
      </c>
      <c r="O60" s="11"/>
      <c r="P60" s="12" t="b">
        <v>0</v>
      </c>
      <c r="Q60" s="11" t="s">
        <v>29</v>
      </c>
      <c r="R60" s="11" t="s">
        <v>30</v>
      </c>
      <c r="S60" s="10">
        <v>14</v>
      </c>
      <c r="T60" s="13">
        <v>15405</v>
      </c>
      <c r="U60" s="14">
        <f t="shared" si="4"/>
        <v>3081</v>
      </c>
      <c r="V60" s="15">
        <v>556</v>
      </c>
      <c r="W60" s="15">
        <v>447</v>
      </c>
      <c r="X60" s="16">
        <f t="shared" si="0"/>
        <v>462.15</v>
      </c>
      <c r="Y60" s="16">
        <f t="shared" si="1"/>
        <v>2618.85</v>
      </c>
    </row>
    <row r="61" spans="1:25" ht="15.75" customHeight="1">
      <c r="A61" s="10">
        <v>488</v>
      </c>
      <c r="B61" s="10">
        <v>140110</v>
      </c>
      <c r="C61" s="11" t="s">
        <v>117</v>
      </c>
      <c r="D61" t="s">
        <v>117</v>
      </c>
      <c r="E61" s="36">
        <v>4415</v>
      </c>
      <c r="F61" s="11" t="str">
        <f t="shared" si="2"/>
        <v>Match</v>
      </c>
      <c r="G61" s="11" t="str">
        <f t="shared" si="3"/>
        <v>Match</v>
      </c>
      <c r="H61" s="11" t="s">
        <v>86</v>
      </c>
      <c r="I61" s="10">
        <v>14</v>
      </c>
      <c r="J61" s="11" t="s">
        <v>87</v>
      </c>
      <c r="K61" s="11" t="s">
        <v>88</v>
      </c>
      <c r="L61" s="10">
        <v>1401</v>
      </c>
      <c r="M61" s="11" t="s">
        <v>96</v>
      </c>
      <c r="N61" s="11" t="s">
        <v>97</v>
      </c>
      <c r="O61" s="11" t="s">
        <v>118</v>
      </c>
      <c r="P61" s="12" t="b">
        <v>1</v>
      </c>
      <c r="Q61" s="11" t="s">
        <v>29</v>
      </c>
      <c r="R61" s="11" t="s">
        <v>30</v>
      </c>
      <c r="S61" s="10">
        <v>14</v>
      </c>
      <c r="T61" s="13">
        <v>4415</v>
      </c>
      <c r="U61" s="14">
        <f t="shared" si="4"/>
        <v>883</v>
      </c>
      <c r="V61" s="15">
        <v>159</v>
      </c>
      <c r="W61" s="15">
        <v>128</v>
      </c>
      <c r="X61" s="16">
        <f t="shared" si="0"/>
        <v>132.44999999999999</v>
      </c>
      <c r="Y61" s="16">
        <f t="shared" si="1"/>
        <v>750.55</v>
      </c>
    </row>
    <row r="62" spans="1:25" ht="15.75" customHeight="1">
      <c r="A62" s="10">
        <v>500</v>
      </c>
      <c r="B62" s="10">
        <v>140302</v>
      </c>
      <c r="C62" s="11" t="s">
        <v>119</v>
      </c>
      <c r="D62" t="s">
        <v>119</v>
      </c>
      <c r="E62" s="36">
        <v>10986</v>
      </c>
      <c r="F62" s="11" t="str">
        <f t="shared" si="2"/>
        <v>Match</v>
      </c>
      <c r="G62" s="11" t="str">
        <f t="shared" si="3"/>
        <v>Match</v>
      </c>
      <c r="H62" s="11" t="s">
        <v>86</v>
      </c>
      <c r="I62" s="10">
        <v>14</v>
      </c>
      <c r="J62" s="11" t="s">
        <v>87</v>
      </c>
      <c r="K62" s="11" t="s">
        <v>88</v>
      </c>
      <c r="L62" s="10">
        <v>1403</v>
      </c>
      <c r="M62" s="11" t="s">
        <v>89</v>
      </c>
      <c r="N62" s="11" t="s">
        <v>90</v>
      </c>
      <c r="O62" s="11" t="s">
        <v>91</v>
      </c>
      <c r="P62" s="12" t="b">
        <v>1</v>
      </c>
      <c r="Q62" s="11" t="s">
        <v>29</v>
      </c>
      <c r="R62" s="11" t="s">
        <v>30</v>
      </c>
      <c r="S62" s="10">
        <v>14</v>
      </c>
      <c r="T62" s="13">
        <v>10986</v>
      </c>
      <c r="U62" s="14">
        <f t="shared" si="4"/>
        <v>2197.2000000000003</v>
      </c>
      <c r="V62" s="15">
        <v>397</v>
      </c>
      <c r="W62" s="15">
        <v>319</v>
      </c>
      <c r="X62" s="16">
        <f t="shared" si="0"/>
        <v>329.58</v>
      </c>
      <c r="Y62" s="16">
        <f t="shared" si="1"/>
        <v>1867.6200000000003</v>
      </c>
    </row>
    <row r="63" spans="1:25" ht="15.75" customHeight="1">
      <c r="A63" s="10">
        <v>493</v>
      </c>
      <c r="B63" s="10">
        <v>140205</v>
      </c>
      <c r="C63" s="11" t="s">
        <v>120</v>
      </c>
      <c r="D63" t="s">
        <v>120</v>
      </c>
      <c r="E63" s="36">
        <v>7678</v>
      </c>
      <c r="F63" s="11" t="str">
        <f t="shared" si="2"/>
        <v>Match</v>
      </c>
      <c r="G63" s="11" t="str">
        <f t="shared" si="3"/>
        <v>Match</v>
      </c>
      <c r="H63" s="11" t="s">
        <v>86</v>
      </c>
      <c r="I63" s="10">
        <v>14</v>
      </c>
      <c r="J63" s="11" t="s">
        <v>87</v>
      </c>
      <c r="K63" s="11" t="s">
        <v>88</v>
      </c>
      <c r="L63" s="10">
        <v>1402</v>
      </c>
      <c r="M63" s="11" t="s">
        <v>93</v>
      </c>
      <c r="N63" s="11" t="s">
        <v>94</v>
      </c>
      <c r="O63" s="11"/>
      <c r="P63" s="12" t="b">
        <v>0</v>
      </c>
      <c r="Q63" s="11" t="s">
        <v>29</v>
      </c>
      <c r="R63" s="11" t="s">
        <v>30</v>
      </c>
      <c r="S63" s="10">
        <v>14</v>
      </c>
      <c r="T63" s="13">
        <v>7678</v>
      </c>
      <c r="U63" s="14">
        <f t="shared" si="4"/>
        <v>1535.6000000000001</v>
      </c>
      <c r="V63" s="15">
        <v>277</v>
      </c>
      <c r="W63" s="15">
        <v>223</v>
      </c>
      <c r="X63" s="16">
        <f t="shared" si="0"/>
        <v>230.34</v>
      </c>
      <c r="Y63" s="16">
        <f t="shared" si="1"/>
        <v>1305.2600000000002</v>
      </c>
    </row>
    <row r="64" spans="1:25" ht="15.75" customHeight="1">
      <c r="A64" s="10">
        <v>508</v>
      </c>
      <c r="B64" s="10">
        <v>140403</v>
      </c>
      <c r="C64" s="11" t="s">
        <v>121</v>
      </c>
      <c r="D64" t="s">
        <v>121</v>
      </c>
      <c r="E64" s="36">
        <v>10042</v>
      </c>
      <c r="F64" s="11" t="str">
        <f t="shared" si="2"/>
        <v>Match</v>
      </c>
      <c r="G64" s="11" t="str">
        <f t="shared" si="3"/>
        <v>Match</v>
      </c>
      <c r="H64" s="11" t="s">
        <v>86</v>
      </c>
      <c r="I64" s="10">
        <v>14</v>
      </c>
      <c r="J64" s="11" t="s">
        <v>87</v>
      </c>
      <c r="K64" s="11" t="s">
        <v>88</v>
      </c>
      <c r="L64" s="10">
        <v>1404</v>
      </c>
      <c r="M64" s="11" t="s">
        <v>101</v>
      </c>
      <c r="N64" s="11" t="s">
        <v>102</v>
      </c>
      <c r="O64" s="11" t="s">
        <v>32</v>
      </c>
      <c r="P64" s="12" t="b">
        <v>1</v>
      </c>
      <c r="Q64" s="11" t="s">
        <v>29</v>
      </c>
      <c r="R64" s="11" t="s">
        <v>30</v>
      </c>
      <c r="S64" s="10">
        <v>14</v>
      </c>
      <c r="T64" s="13">
        <v>10042</v>
      </c>
      <c r="U64" s="14">
        <f t="shared" si="4"/>
        <v>2008.4</v>
      </c>
      <c r="V64" s="15">
        <v>363</v>
      </c>
      <c r="W64" s="15">
        <v>291</v>
      </c>
      <c r="X64" s="16">
        <f t="shared" si="0"/>
        <v>301.26</v>
      </c>
      <c r="Y64" s="16">
        <f t="shared" si="1"/>
        <v>1707.14</v>
      </c>
    </row>
    <row r="65" spans="1:25" ht="15.75" customHeight="1">
      <c r="A65" s="10">
        <v>497</v>
      </c>
      <c r="B65" s="10">
        <v>140209</v>
      </c>
      <c r="C65" s="11" t="s">
        <v>122</v>
      </c>
      <c r="D65" t="s">
        <v>122</v>
      </c>
      <c r="E65" s="36">
        <v>13209</v>
      </c>
      <c r="F65" s="11" t="str">
        <f t="shared" si="2"/>
        <v>Match</v>
      </c>
      <c r="G65" s="11" t="str">
        <f t="shared" si="3"/>
        <v>Match</v>
      </c>
      <c r="H65" s="11" t="s">
        <v>86</v>
      </c>
      <c r="I65" s="10">
        <v>14</v>
      </c>
      <c r="J65" s="11" t="s">
        <v>87</v>
      </c>
      <c r="K65" s="11" t="s">
        <v>88</v>
      </c>
      <c r="L65" s="10">
        <v>1402</v>
      </c>
      <c r="M65" s="11" t="s">
        <v>93</v>
      </c>
      <c r="N65" s="11" t="s">
        <v>94</v>
      </c>
      <c r="O65" s="11" t="s">
        <v>32</v>
      </c>
      <c r="P65" s="12" t="b">
        <v>1</v>
      </c>
      <c r="Q65" s="11" t="s">
        <v>29</v>
      </c>
      <c r="R65" s="11" t="s">
        <v>30</v>
      </c>
      <c r="S65" s="10">
        <v>14</v>
      </c>
      <c r="T65" s="13">
        <v>13209</v>
      </c>
      <c r="U65" s="14">
        <f t="shared" si="4"/>
        <v>2641.8</v>
      </c>
      <c r="V65" s="15">
        <v>477</v>
      </c>
      <c r="W65" s="15">
        <v>383</v>
      </c>
      <c r="X65" s="16">
        <f t="shared" si="0"/>
        <v>396.27</v>
      </c>
      <c r="Y65" s="16">
        <f t="shared" si="1"/>
        <v>2245.5300000000002</v>
      </c>
    </row>
    <row r="66" spans="1:25" ht="15.75" customHeight="1">
      <c r="A66" s="10">
        <v>498</v>
      </c>
      <c r="B66" s="10">
        <v>140210</v>
      </c>
      <c r="C66" s="11" t="s">
        <v>123</v>
      </c>
      <c r="D66" t="s">
        <v>123</v>
      </c>
      <c r="E66" s="36">
        <v>6820</v>
      </c>
      <c r="F66" s="11" t="str">
        <f t="shared" si="2"/>
        <v>Match</v>
      </c>
      <c r="G66" s="11" t="str">
        <f t="shared" si="3"/>
        <v>Match</v>
      </c>
      <c r="H66" s="11" t="s">
        <v>86</v>
      </c>
      <c r="I66" s="10">
        <v>14</v>
      </c>
      <c r="J66" s="11" t="s">
        <v>87</v>
      </c>
      <c r="K66" s="11" t="s">
        <v>88</v>
      </c>
      <c r="L66" s="10">
        <v>1402</v>
      </c>
      <c r="M66" s="11" t="s">
        <v>93</v>
      </c>
      <c r="N66" s="11" t="s">
        <v>94</v>
      </c>
      <c r="O66" s="11" t="s">
        <v>124</v>
      </c>
      <c r="P66" s="12" t="b">
        <v>1</v>
      </c>
      <c r="Q66" s="11" t="s">
        <v>29</v>
      </c>
      <c r="R66" s="11" t="s">
        <v>30</v>
      </c>
      <c r="S66" s="10">
        <v>14</v>
      </c>
      <c r="T66" s="13">
        <v>6820</v>
      </c>
      <c r="U66" s="14">
        <f t="shared" si="4"/>
        <v>1364</v>
      </c>
      <c r="V66" s="15">
        <v>246</v>
      </c>
      <c r="W66" s="15">
        <v>198</v>
      </c>
      <c r="X66" s="16">
        <f t="shared" ref="X66:X129" si="5">T66*3%</f>
        <v>204.6</v>
      </c>
      <c r="Y66" s="16">
        <f t="shared" ref="Y66:Y129" si="6">U66-X66</f>
        <v>1159.4000000000001</v>
      </c>
    </row>
    <row r="67" spans="1:25" ht="15.75" customHeight="1">
      <c r="A67" s="10">
        <v>494</v>
      </c>
      <c r="B67" s="10">
        <v>140206</v>
      </c>
      <c r="C67" s="11" t="s">
        <v>125</v>
      </c>
      <c r="D67" t="s">
        <v>125</v>
      </c>
      <c r="E67" s="36">
        <v>8559</v>
      </c>
      <c r="F67" s="11" t="str">
        <f t="shared" ref="F67:F130" si="7">IF(C67=D67,"Match","Not Match")</f>
        <v>Match</v>
      </c>
      <c r="G67" s="11" t="str">
        <f t="shared" ref="G67:G130" si="8">IF(E67=T67,"Match","Not Match")</f>
        <v>Match</v>
      </c>
      <c r="H67" s="11" t="s">
        <v>86</v>
      </c>
      <c r="I67" s="10">
        <v>14</v>
      </c>
      <c r="J67" s="11" t="s">
        <v>87</v>
      </c>
      <c r="K67" s="11" t="s">
        <v>88</v>
      </c>
      <c r="L67" s="10">
        <v>1402</v>
      </c>
      <c r="M67" s="11" t="s">
        <v>93</v>
      </c>
      <c r="N67" s="11" t="s">
        <v>94</v>
      </c>
      <c r="O67" s="11" t="s">
        <v>32</v>
      </c>
      <c r="P67" s="12" t="b">
        <v>1</v>
      </c>
      <c r="Q67" s="11" t="s">
        <v>29</v>
      </c>
      <c r="R67" s="11" t="s">
        <v>30</v>
      </c>
      <c r="S67" s="10">
        <v>14</v>
      </c>
      <c r="T67" s="13">
        <v>8559</v>
      </c>
      <c r="U67" s="14">
        <f t="shared" ref="U67:U130" si="9">T67*20%</f>
        <v>1711.8000000000002</v>
      </c>
      <c r="V67" s="15">
        <v>309</v>
      </c>
      <c r="W67" s="15">
        <v>248</v>
      </c>
      <c r="X67" s="16">
        <f t="shared" si="5"/>
        <v>256.77</v>
      </c>
      <c r="Y67" s="16">
        <f t="shared" si="6"/>
        <v>1455.0300000000002</v>
      </c>
    </row>
    <row r="68" spans="1:25" ht="15.75" customHeight="1">
      <c r="A68" s="10">
        <v>516</v>
      </c>
      <c r="B68" s="10">
        <v>140502</v>
      </c>
      <c r="C68" s="11" t="s">
        <v>126</v>
      </c>
      <c r="D68" t="s">
        <v>126</v>
      </c>
      <c r="E68" s="36">
        <v>13775</v>
      </c>
      <c r="F68" s="11" t="str">
        <f t="shared" si="7"/>
        <v>Match</v>
      </c>
      <c r="G68" s="11" t="str">
        <f t="shared" si="8"/>
        <v>Match</v>
      </c>
      <c r="H68" s="11" t="s">
        <v>86</v>
      </c>
      <c r="I68" s="10">
        <v>14</v>
      </c>
      <c r="J68" s="11" t="s">
        <v>87</v>
      </c>
      <c r="K68" s="11" t="s">
        <v>88</v>
      </c>
      <c r="L68" s="10">
        <v>1405</v>
      </c>
      <c r="M68" s="11" t="s">
        <v>115</v>
      </c>
      <c r="N68" s="11" t="s">
        <v>116</v>
      </c>
      <c r="O68" s="11" t="s">
        <v>32</v>
      </c>
      <c r="P68" s="12" t="b">
        <v>1</v>
      </c>
      <c r="Q68" s="11" t="s">
        <v>29</v>
      </c>
      <c r="R68" s="11" t="s">
        <v>30</v>
      </c>
      <c r="S68" s="10">
        <v>14</v>
      </c>
      <c r="T68" s="13">
        <v>13775</v>
      </c>
      <c r="U68" s="14">
        <f t="shared" si="9"/>
        <v>2755</v>
      </c>
      <c r="V68" s="15">
        <v>497</v>
      </c>
      <c r="W68" s="15">
        <v>399</v>
      </c>
      <c r="X68" s="16">
        <f t="shared" si="5"/>
        <v>413.25</v>
      </c>
      <c r="Y68" s="16">
        <f t="shared" si="6"/>
        <v>2341.75</v>
      </c>
    </row>
    <row r="69" spans="1:25" ht="15.75" customHeight="1">
      <c r="A69" s="10">
        <v>512</v>
      </c>
      <c r="B69" s="10">
        <v>140407</v>
      </c>
      <c r="C69" s="11" t="s">
        <v>127</v>
      </c>
      <c r="D69" t="s">
        <v>127</v>
      </c>
      <c r="E69" s="36">
        <v>7356</v>
      </c>
      <c r="F69" s="11" t="str">
        <f t="shared" si="7"/>
        <v>Match</v>
      </c>
      <c r="G69" s="11" t="str">
        <f t="shared" si="8"/>
        <v>Match</v>
      </c>
      <c r="H69" s="11" t="s">
        <v>86</v>
      </c>
      <c r="I69" s="10">
        <v>14</v>
      </c>
      <c r="J69" s="11" t="s">
        <v>87</v>
      </c>
      <c r="K69" s="11" t="s">
        <v>88</v>
      </c>
      <c r="L69" s="10">
        <v>1404</v>
      </c>
      <c r="M69" s="11" t="s">
        <v>101</v>
      </c>
      <c r="N69" s="11" t="s">
        <v>102</v>
      </c>
      <c r="O69" s="11" t="s">
        <v>48</v>
      </c>
      <c r="P69" s="12" t="b">
        <v>1</v>
      </c>
      <c r="Q69" s="11" t="s">
        <v>29</v>
      </c>
      <c r="R69" s="11" t="s">
        <v>30</v>
      </c>
      <c r="S69" s="10">
        <v>14</v>
      </c>
      <c r="T69" s="13">
        <v>7356</v>
      </c>
      <c r="U69" s="14">
        <f t="shared" si="9"/>
        <v>1471.2</v>
      </c>
      <c r="V69" s="15">
        <v>266</v>
      </c>
      <c r="W69" s="15">
        <v>213</v>
      </c>
      <c r="X69" s="16">
        <f t="shared" si="5"/>
        <v>220.67999999999998</v>
      </c>
      <c r="Y69" s="16">
        <f t="shared" si="6"/>
        <v>1250.52</v>
      </c>
    </row>
    <row r="70" spans="1:25" ht="15.75" customHeight="1">
      <c r="A70" s="10">
        <v>505</v>
      </c>
      <c r="B70" s="10">
        <v>140308</v>
      </c>
      <c r="C70" s="11" t="s">
        <v>128</v>
      </c>
      <c r="D70" t="s">
        <v>128</v>
      </c>
      <c r="E70" s="36">
        <v>16433</v>
      </c>
      <c r="F70" s="11" t="str">
        <f t="shared" si="7"/>
        <v>Match</v>
      </c>
      <c r="G70" s="11" t="str">
        <f t="shared" si="8"/>
        <v>Match</v>
      </c>
      <c r="H70" s="11" t="s">
        <v>86</v>
      </c>
      <c r="I70" s="10">
        <v>14</v>
      </c>
      <c r="J70" s="11" t="s">
        <v>87</v>
      </c>
      <c r="K70" s="11" t="s">
        <v>88</v>
      </c>
      <c r="L70" s="10">
        <v>1403</v>
      </c>
      <c r="M70" s="11" t="s">
        <v>89</v>
      </c>
      <c r="N70" s="11" t="s">
        <v>90</v>
      </c>
      <c r="O70" s="11"/>
      <c r="P70" s="12" t="b">
        <v>0</v>
      </c>
      <c r="Q70" s="11" t="s">
        <v>29</v>
      </c>
      <c r="R70" s="11" t="s">
        <v>30</v>
      </c>
      <c r="S70" s="10">
        <v>14</v>
      </c>
      <c r="T70" s="13">
        <v>16433</v>
      </c>
      <c r="U70" s="14">
        <f t="shared" si="9"/>
        <v>3286.6000000000004</v>
      </c>
      <c r="V70" s="15">
        <v>593</v>
      </c>
      <c r="W70" s="15">
        <v>477</v>
      </c>
      <c r="X70" s="16">
        <f t="shared" si="5"/>
        <v>492.99</v>
      </c>
      <c r="Y70" s="16">
        <f t="shared" si="6"/>
        <v>2793.6100000000006</v>
      </c>
    </row>
    <row r="71" spans="1:25" ht="15.75" customHeight="1">
      <c r="A71" s="10">
        <v>861</v>
      </c>
      <c r="B71" s="10">
        <v>140410</v>
      </c>
      <c r="C71" s="11" t="s">
        <v>129</v>
      </c>
      <c r="D71" t="s">
        <v>129</v>
      </c>
      <c r="E71" s="36">
        <v>20128</v>
      </c>
      <c r="F71" s="11" t="str">
        <f t="shared" si="7"/>
        <v>Match</v>
      </c>
      <c r="G71" s="11" t="str">
        <f t="shared" si="8"/>
        <v>Match</v>
      </c>
      <c r="H71" s="11" t="s">
        <v>86</v>
      </c>
      <c r="I71" s="10">
        <v>14</v>
      </c>
      <c r="J71" s="11" t="s">
        <v>87</v>
      </c>
      <c r="K71" s="11" t="s">
        <v>88</v>
      </c>
      <c r="L71" s="10">
        <v>1404</v>
      </c>
      <c r="M71" s="11" t="s">
        <v>101</v>
      </c>
      <c r="N71" s="11" t="s">
        <v>102</v>
      </c>
      <c r="O71" s="11"/>
      <c r="P71" s="12" t="b">
        <v>0</v>
      </c>
      <c r="Q71" s="11" t="s">
        <v>29</v>
      </c>
      <c r="R71" s="11" t="s">
        <v>30</v>
      </c>
      <c r="S71" s="10">
        <v>14</v>
      </c>
      <c r="T71" s="13">
        <v>20128</v>
      </c>
      <c r="U71" s="14">
        <f t="shared" si="9"/>
        <v>4025.6000000000004</v>
      </c>
      <c r="V71" s="15">
        <v>727</v>
      </c>
      <c r="W71" s="15">
        <v>584</v>
      </c>
      <c r="X71" s="16">
        <f t="shared" si="5"/>
        <v>603.84</v>
      </c>
      <c r="Y71" s="16">
        <f t="shared" si="6"/>
        <v>3421.76</v>
      </c>
    </row>
    <row r="72" spans="1:25" ht="15.75" customHeight="1">
      <c r="A72" s="10">
        <v>521</v>
      </c>
      <c r="B72" s="10">
        <v>140601</v>
      </c>
      <c r="C72" s="11" t="s">
        <v>130</v>
      </c>
      <c r="D72" t="s">
        <v>130</v>
      </c>
      <c r="E72" s="36">
        <v>13237</v>
      </c>
      <c r="F72" s="11" t="str">
        <f t="shared" si="7"/>
        <v>Match</v>
      </c>
      <c r="G72" s="11" t="str">
        <f t="shared" si="8"/>
        <v>Match</v>
      </c>
      <c r="H72" s="11" t="s">
        <v>86</v>
      </c>
      <c r="I72" s="10">
        <v>14</v>
      </c>
      <c r="J72" s="11" t="s">
        <v>87</v>
      </c>
      <c r="K72" s="11" t="s">
        <v>88</v>
      </c>
      <c r="L72" s="10">
        <v>1406</v>
      </c>
      <c r="M72" s="11" t="s">
        <v>131</v>
      </c>
      <c r="N72" s="11" t="s">
        <v>132</v>
      </c>
      <c r="O72" s="11"/>
      <c r="P72" s="12" t="b">
        <v>0</v>
      </c>
      <c r="Q72" s="11" t="s">
        <v>29</v>
      </c>
      <c r="R72" s="11" t="s">
        <v>30</v>
      </c>
      <c r="S72" s="10">
        <v>14</v>
      </c>
      <c r="T72" s="13">
        <v>13237</v>
      </c>
      <c r="U72" s="14">
        <f t="shared" si="9"/>
        <v>2647.4</v>
      </c>
      <c r="V72" s="15">
        <v>478</v>
      </c>
      <c r="W72" s="15">
        <v>384</v>
      </c>
      <c r="X72" s="16">
        <f t="shared" si="5"/>
        <v>397.11</v>
      </c>
      <c r="Y72" s="16">
        <f t="shared" si="6"/>
        <v>2250.29</v>
      </c>
    </row>
    <row r="73" spans="1:25" ht="15.75" customHeight="1">
      <c r="A73" s="10">
        <v>517</v>
      </c>
      <c r="B73" s="10">
        <v>140503</v>
      </c>
      <c r="C73" s="11" t="s">
        <v>133</v>
      </c>
      <c r="D73" t="s">
        <v>133</v>
      </c>
      <c r="E73" s="36">
        <v>28648</v>
      </c>
      <c r="F73" s="11" t="str">
        <f t="shared" si="7"/>
        <v>Match</v>
      </c>
      <c r="G73" s="11" t="str">
        <f t="shared" si="8"/>
        <v>Match</v>
      </c>
      <c r="H73" s="11" t="s">
        <v>86</v>
      </c>
      <c r="I73" s="10">
        <v>14</v>
      </c>
      <c r="J73" s="11" t="s">
        <v>87</v>
      </c>
      <c r="K73" s="11" t="s">
        <v>88</v>
      </c>
      <c r="L73" s="10">
        <v>1405</v>
      </c>
      <c r="M73" s="11" t="s">
        <v>115</v>
      </c>
      <c r="N73" s="11" t="s">
        <v>116</v>
      </c>
      <c r="O73" s="11" t="s">
        <v>32</v>
      </c>
      <c r="P73" s="12" t="b">
        <v>1</v>
      </c>
      <c r="Q73" s="11" t="s">
        <v>29</v>
      </c>
      <c r="R73" s="11" t="s">
        <v>30</v>
      </c>
      <c r="S73" s="10">
        <v>14</v>
      </c>
      <c r="T73" s="13">
        <v>28648</v>
      </c>
      <c r="U73" s="14">
        <f t="shared" si="9"/>
        <v>5729.6</v>
      </c>
      <c r="V73" s="15">
        <v>1034</v>
      </c>
      <c r="W73" s="15">
        <v>831</v>
      </c>
      <c r="X73" s="16">
        <f t="shared" si="5"/>
        <v>859.43999999999994</v>
      </c>
      <c r="Y73" s="16">
        <f t="shared" si="6"/>
        <v>4870.1600000000008</v>
      </c>
    </row>
    <row r="74" spans="1:25" ht="15.75" customHeight="1">
      <c r="A74" s="10">
        <v>482</v>
      </c>
      <c r="B74" s="10">
        <v>140104</v>
      </c>
      <c r="C74" s="11" t="s">
        <v>134</v>
      </c>
      <c r="D74" t="s">
        <v>134</v>
      </c>
      <c r="E74" s="36">
        <v>6960</v>
      </c>
      <c r="F74" s="11" t="str">
        <f t="shared" si="7"/>
        <v>Match</v>
      </c>
      <c r="G74" s="11" t="str">
        <f t="shared" si="8"/>
        <v>Match</v>
      </c>
      <c r="H74" s="11" t="s">
        <v>86</v>
      </c>
      <c r="I74" s="10">
        <v>14</v>
      </c>
      <c r="J74" s="11" t="s">
        <v>87</v>
      </c>
      <c r="K74" s="11" t="s">
        <v>88</v>
      </c>
      <c r="L74" s="10">
        <v>1401</v>
      </c>
      <c r="M74" s="11" t="s">
        <v>96</v>
      </c>
      <c r="N74" s="11" t="s">
        <v>97</v>
      </c>
      <c r="O74" s="11" t="s">
        <v>135</v>
      </c>
      <c r="P74" s="12" t="b">
        <v>1</v>
      </c>
      <c r="Q74" s="11" t="s">
        <v>29</v>
      </c>
      <c r="R74" s="11" t="s">
        <v>30</v>
      </c>
      <c r="S74" s="10">
        <v>14</v>
      </c>
      <c r="T74" s="13">
        <v>6960</v>
      </c>
      <c r="U74" s="14">
        <f t="shared" si="9"/>
        <v>1392</v>
      </c>
      <c r="V74" s="15">
        <v>251</v>
      </c>
      <c r="W74" s="15">
        <v>202</v>
      </c>
      <c r="X74" s="16">
        <f t="shared" si="5"/>
        <v>208.79999999999998</v>
      </c>
      <c r="Y74" s="16">
        <f t="shared" si="6"/>
        <v>1183.2</v>
      </c>
    </row>
    <row r="75" spans="1:25" ht="15.75" customHeight="1">
      <c r="A75" s="10">
        <v>501</v>
      </c>
      <c r="B75" s="10">
        <v>140303</v>
      </c>
      <c r="C75" s="11" t="s">
        <v>136</v>
      </c>
      <c r="D75" t="s">
        <v>136</v>
      </c>
      <c r="E75" s="36">
        <v>29538</v>
      </c>
      <c r="F75" s="11" t="str">
        <f t="shared" si="7"/>
        <v>Match</v>
      </c>
      <c r="G75" s="11" t="str">
        <f t="shared" si="8"/>
        <v>Match</v>
      </c>
      <c r="H75" s="11" t="s">
        <v>86</v>
      </c>
      <c r="I75" s="10">
        <v>14</v>
      </c>
      <c r="J75" s="11" t="s">
        <v>87</v>
      </c>
      <c r="K75" s="11" t="s">
        <v>88</v>
      </c>
      <c r="L75" s="10">
        <v>1403</v>
      </c>
      <c r="M75" s="11" t="s">
        <v>89</v>
      </c>
      <c r="N75" s="11" t="s">
        <v>90</v>
      </c>
      <c r="O75" s="11"/>
      <c r="P75" s="12" t="b">
        <v>0</v>
      </c>
      <c r="Q75" s="11" t="s">
        <v>29</v>
      </c>
      <c r="R75" s="11" t="s">
        <v>63</v>
      </c>
      <c r="S75" s="10">
        <v>14</v>
      </c>
      <c r="T75" s="13">
        <v>29538</v>
      </c>
      <c r="U75" s="14">
        <f t="shared" si="9"/>
        <v>5907.6</v>
      </c>
      <c r="V75" s="15">
        <v>1067</v>
      </c>
      <c r="W75" s="15">
        <v>857</v>
      </c>
      <c r="X75" s="16">
        <f t="shared" si="5"/>
        <v>886.14</v>
      </c>
      <c r="Y75" s="16">
        <f t="shared" si="6"/>
        <v>5021.46</v>
      </c>
    </row>
    <row r="76" spans="1:25" ht="15.75" customHeight="1">
      <c r="A76" s="10">
        <v>495</v>
      </c>
      <c r="B76" s="10">
        <v>140207</v>
      </c>
      <c r="C76" s="11" t="s">
        <v>137</v>
      </c>
      <c r="D76" t="s">
        <v>137</v>
      </c>
      <c r="E76" s="36">
        <v>24769</v>
      </c>
      <c r="F76" s="11" t="str">
        <f t="shared" si="7"/>
        <v>Match</v>
      </c>
      <c r="G76" s="11" t="str">
        <f t="shared" si="8"/>
        <v>Match</v>
      </c>
      <c r="H76" s="11" t="s">
        <v>86</v>
      </c>
      <c r="I76" s="10">
        <v>14</v>
      </c>
      <c r="J76" s="11" t="s">
        <v>87</v>
      </c>
      <c r="K76" s="11" t="s">
        <v>88</v>
      </c>
      <c r="L76" s="10">
        <v>1402</v>
      </c>
      <c r="M76" s="11" t="s">
        <v>93</v>
      </c>
      <c r="N76" s="11" t="s">
        <v>94</v>
      </c>
      <c r="O76" s="11" t="s">
        <v>32</v>
      </c>
      <c r="P76" s="12" t="b">
        <v>1</v>
      </c>
      <c r="Q76" s="11" t="s">
        <v>29</v>
      </c>
      <c r="R76" s="11" t="s">
        <v>30</v>
      </c>
      <c r="S76" s="10">
        <v>14</v>
      </c>
      <c r="T76" s="13">
        <v>24769</v>
      </c>
      <c r="U76" s="14">
        <f t="shared" si="9"/>
        <v>4953.8</v>
      </c>
      <c r="V76" s="15">
        <v>894</v>
      </c>
      <c r="W76" s="15">
        <v>718</v>
      </c>
      <c r="X76" s="16">
        <f t="shared" si="5"/>
        <v>743.06999999999994</v>
      </c>
      <c r="Y76" s="16">
        <f t="shared" si="6"/>
        <v>4210.7300000000005</v>
      </c>
    </row>
    <row r="77" spans="1:25" ht="15.75" customHeight="1">
      <c r="A77" s="10">
        <v>483</v>
      </c>
      <c r="B77" s="10">
        <v>140105</v>
      </c>
      <c r="C77" s="11" t="s">
        <v>138</v>
      </c>
      <c r="D77" t="s">
        <v>138</v>
      </c>
      <c r="E77" s="36">
        <v>8513</v>
      </c>
      <c r="F77" s="11" t="str">
        <f t="shared" si="7"/>
        <v>Match</v>
      </c>
      <c r="G77" s="11" t="str">
        <f t="shared" si="8"/>
        <v>Match</v>
      </c>
      <c r="H77" s="11" t="s">
        <v>86</v>
      </c>
      <c r="I77" s="10">
        <v>14</v>
      </c>
      <c r="J77" s="11" t="s">
        <v>87</v>
      </c>
      <c r="K77" s="11" t="s">
        <v>88</v>
      </c>
      <c r="L77" s="10">
        <v>1401</v>
      </c>
      <c r="M77" s="11" t="s">
        <v>96</v>
      </c>
      <c r="N77" s="11" t="s">
        <v>97</v>
      </c>
      <c r="O77" s="11" t="s">
        <v>48</v>
      </c>
      <c r="P77" s="12" t="b">
        <v>1</v>
      </c>
      <c r="Q77" s="11" t="s">
        <v>29</v>
      </c>
      <c r="R77" s="11" t="s">
        <v>30</v>
      </c>
      <c r="S77" s="10">
        <v>14</v>
      </c>
      <c r="T77" s="13">
        <v>8513</v>
      </c>
      <c r="U77" s="14">
        <f t="shared" si="9"/>
        <v>1702.6000000000001</v>
      </c>
      <c r="V77" s="15">
        <v>307</v>
      </c>
      <c r="W77" s="15">
        <v>247</v>
      </c>
      <c r="X77" s="16">
        <f t="shared" si="5"/>
        <v>255.39</v>
      </c>
      <c r="Y77" s="16">
        <f t="shared" si="6"/>
        <v>1447.21</v>
      </c>
    </row>
    <row r="78" spans="1:25" ht="15.75" customHeight="1">
      <c r="A78" s="10">
        <v>484</v>
      </c>
      <c r="B78" s="10">
        <v>140106</v>
      </c>
      <c r="C78" s="11" t="s">
        <v>139</v>
      </c>
      <c r="D78" t="s">
        <v>139</v>
      </c>
      <c r="E78" s="36">
        <v>3981</v>
      </c>
      <c r="F78" s="11" t="str">
        <f t="shared" si="7"/>
        <v>Match</v>
      </c>
      <c r="G78" s="11" t="str">
        <f t="shared" si="8"/>
        <v>Match</v>
      </c>
      <c r="H78" s="11" t="s">
        <v>86</v>
      </c>
      <c r="I78" s="10">
        <v>14</v>
      </c>
      <c r="J78" s="11" t="s">
        <v>87</v>
      </c>
      <c r="K78" s="11" t="s">
        <v>88</v>
      </c>
      <c r="L78" s="10">
        <v>1401</v>
      </c>
      <c r="M78" s="11" t="s">
        <v>96</v>
      </c>
      <c r="N78" s="11" t="s">
        <v>97</v>
      </c>
      <c r="O78" s="11" t="s">
        <v>32</v>
      </c>
      <c r="P78" s="12" t="b">
        <v>1</v>
      </c>
      <c r="Q78" s="11" t="s">
        <v>29</v>
      </c>
      <c r="R78" s="11" t="s">
        <v>30</v>
      </c>
      <c r="S78" s="10">
        <v>14</v>
      </c>
      <c r="T78" s="13">
        <v>3981</v>
      </c>
      <c r="U78" s="14">
        <f t="shared" si="9"/>
        <v>796.2</v>
      </c>
      <c r="V78" s="15">
        <v>144</v>
      </c>
      <c r="W78" s="15">
        <v>115</v>
      </c>
      <c r="X78" s="16">
        <f t="shared" si="5"/>
        <v>119.42999999999999</v>
      </c>
      <c r="Y78" s="16">
        <f t="shared" si="6"/>
        <v>676.7700000000001</v>
      </c>
    </row>
    <row r="79" spans="1:25" ht="15.75" customHeight="1">
      <c r="A79" s="10">
        <v>513</v>
      </c>
      <c r="B79" s="10">
        <v>140408</v>
      </c>
      <c r="C79" s="11" t="s">
        <v>140</v>
      </c>
      <c r="D79" t="s">
        <v>140</v>
      </c>
      <c r="E79" s="36">
        <v>8579</v>
      </c>
      <c r="F79" s="11" t="str">
        <f t="shared" si="7"/>
        <v>Match</v>
      </c>
      <c r="G79" s="11" t="str">
        <f t="shared" si="8"/>
        <v>Match</v>
      </c>
      <c r="H79" s="11" t="s">
        <v>86</v>
      </c>
      <c r="I79" s="10">
        <v>14</v>
      </c>
      <c r="J79" s="11" t="s">
        <v>87</v>
      </c>
      <c r="K79" s="11" t="s">
        <v>88</v>
      </c>
      <c r="L79" s="10">
        <v>1404</v>
      </c>
      <c r="M79" s="11" t="s">
        <v>101</v>
      </c>
      <c r="N79" s="11" t="s">
        <v>102</v>
      </c>
      <c r="O79" s="11"/>
      <c r="P79" s="12" t="b">
        <v>0</v>
      </c>
      <c r="Q79" s="11" t="s">
        <v>29</v>
      </c>
      <c r="R79" s="11" t="s">
        <v>30</v>
      </c>
      <c r="S79" s="10">
        <v>14</v>
      </c>
      <c r="T79" s="13">
        <v>8579</v>
      </c>
      <c r="U79" s="14">
        <f t="shared" si="9"/>
        <v>1715.8000000000002</v>
      </c>
      <c r="V79" s="15">
        <v>310</v>
      </c>
      <c r="W79" s="15">
        <v>249</v>
      </c>
      <c r="X79" s="16">
        <f t="shared" si="5"/>
        <v>257.37</v>
      </c>
      <c r="Y79" s="16">
        <f t="shared" si="6"/>
        <v>1458.4300000000003</v>
      </c>
    </row>
    <row r="80" spans="1:25" ht="15.75" customHeight="1">
      <c r="A80" s="10">
        <v>524</v>
      </c>
      <c r="B80" s="10">
        <v>140604</v>
      </c>
      <c r="C80" s="11" t="s">
        <v>141</v>
      </c>
      <c r="D80" t="s">
        <v>141</v>
      </c>
      <c r="E80" s="36">
        <v>30726</v>
      </c>
      <c r="F80" s="11" t="str">
        <f t="shared" si="7"/>
        <v>Match</v>
      </c>
      <c r="G80" s="11" t="str">
        <f t="shared" si="8"/>
        <v>Match</v>
      </c>
      <c r="H80" s="11" t="s">
        <v>86</v>
      </c>
      <c r="I80" s="10">
        <v>14</v>
      </c>
      <c r="J80" s="11" t="s">
        <v>87</v>
      </c>
      <c r="K80" s="11" t="s">
        <v>88</v>
      </c>
      <c r="L80" s="10">
        <v>1406</v>
      </c>
      <c r="M80" s="11" t="s">
        <v>131</v>
      </c>
      <c r="N80" s="11" t="s">
        <v>132</v>
      </c>
      <c r="O80" s="11" t="s">
        <v>48</v>
      </c>
      <c r="P80" s="12" t="b">
        <v>1</v>
      </c>
      <c r="Q80" s="11" t="s">
        <v>29</v>
      </c>
      <c r="R80" s="11" t="s">
        <v>30</v>
      </c>
      <c r="S80" s="10">
        <v>14</v>
      </c>
      <c r="T80" s="13">
        <v>30726</v>
      </c>
      <c r="U80" s="14">
        <f t="shared" si="9"/>
        <v>6145.2000000000007</v>
      </c>
      <c r="V80" s="15">
        <v>1110</v>
      </c>
      <c r="W80" s="15">
        <v>891</v>
      </c>
      <c r="X80" s="16">
        <f t="shared" si="5"/>
        <v>921.78</v>
      </c>
      <c r="Y80" s="16">
        <f t="shared" si="6"/>
        <v>5223.420000000001</v>
      </c>
    </row>
    <row r="81" spans="1:25" ht="15.75" customHeight="1">
      <c r="A81" s="10">
        <v>875</v>
      </c>
      <c r="B81" s="10">
        <v>140309</v>
      </c>
      <c r="C81" s="11" t="s">
        <v>142</v>
      </c>
      <c r="D81" t="s">
        <v>142</v>
      </c>
      <c r="E81" s="36">
        <v>15606</v>
      </c>
      <c r="F81" s="11" t="str">
        <f t="shared" si="7"/>
        <v>Match</v>
      </c>
      <c r="G81" s="11" t="str">
        <f t="shared" si="8"/>
        <v>Match</v>
      </c>
      <c r="H81" s="11" t="s">
        <v>86</v>
      </c>
      <c r="I81" s="10">
        <v>14</v>
      </c>
      <c r="J81" s="11" t="s">
        <v>87</v>
      </c>
      <c r="K81" s="11" t="s">
        <v>88</v>
      </c>
      <c r="L81" s="10">
        <v>1403</v>
      </c>
      <c r="M81" s="11" t="s">
        <v>89</v>
      </c>
      <c r="N81" s="11" t="s">
        <v>90</v>
      </c>
      <c r="O81" s="11"/>
      <c r="P81" s="12" t="b">
        <v>0</v>
      </c>
      <c r="Q81" s="11" t="s">
        <v>29</v>
      </c>
      <c r="R81" s="11" t="s">
        <v>30</v>
      </c>
      <c r="S81" s="10">
        <v>14</v>
      </c>
      <c r="T81" s="13">
        <v>15606</v>
      </c>
      <c r="U81" s="14">
        <f t="shared" si="9"/>
        <v>3121.2000000000003</v>
      </c>
      <c r="V81" s="15">
        <v>564</v>
      </c>
      <c r="W81" s="15">
        <v>453</v>
      </c>
      <c r="X81" s="16">
        <f t="shared" si="5"/>
        <v>468.18</v>
      </c>
      <c r="Y81" s="16">
        <f t="shared" si="6"/>
        <v>2653.0200000000004</v>
      </c>
    </row>
    <row r="82" spans="1:25" ht="15.75" customHeight="1">
      <c r="A82" s="10">
        <v>518</v>
      </c>
      <c r="B82" s="10">
        <v>140504</v>
      </c>
      <c r="C82" s="11" t="s">
        <v>143</v>
      </c>
      <c r="D82" t="s">
        <v>143</v>
      </c>
      <c r="E82" s="36">
        <v>7584</v>
      </c>
      <c r="F82" s="11" t="str">
        <f t="shared" si="7"/>
        <v>Match</v>
      </c>
      <c r="G82" s="11" t="str">
        <f t="shared" si="8"/>
        <v>Match</v>
      </c>
      <c r="H82" s="11" t="s">
        <v>86</v>
      </c>
      <c r="I82" s="10">
        <v>14</v>
      </c>
      <c r="J82" s="11" t="s">
        <v>87</v>
      </c>
      <c r="K82" s="11" t="s">
        <v>88</v>
      </c>
      <c r="L82" s="10">
        <v>1405</v>
      </c>
      <c r="M82" s="11" t="s">
        <v>115</v>
      </c>
      <c r="N82" s="11" t="s">
        <v>116</v>
      </c>
      <c r="O82" s="11" t="s">
        <v>91</v>
      </c>
      <c r="P82" s="12" t="b">
        <v>1</v>
      </c>
      <c r="Q82" s="11" t="s">
        <v>29</v>
      </c>
      <c r="R82" s="11" t="s">
        <v>30</v>
      </c>
      <c r="S82" s="10">
        <v>14</v>
      </c>
      <c r="T82" s="13">
        <v>7584</v>
      </c>
      <c r="U82" s="14">
        <f t="shared" si="9"/>
        <v>1516.8000000000002</v>
      </c>
      <c r="V82" s="15">
        <v>274</v>
      </c>
      <c r="W82" s="15">
        <v>220</v>
      </c>
      <c r="X82" s="16">
        <f t="shared" si="5"/>
        <v>227.51999999999998</v>
      </c>
      <c r="Y82" s="16">
        <f t="shared" si="6"/>
        <v>1289.2800000000002</v>
      </c>
    </row>
    <row r="83" spans="1:25" ht="15.75" customHeight="1">
      <c r="A83" s="10">
        <v>504</v>
      </c>
      <c r="B83" s="10">
        <v>140307</v>
      </c>
      <c r="C83" s="11" t="s">
        <v>144</v>
      </c>
      <c r="D83" t="s">
        <v>144</v>
      </c>
      <c r="E83" s="36">
        <v>22021</v>
      </c>
      <c r="F83" s="11" t="str">
        <f t="shared" si="7"/>
        <v>Match</v>
      </c>
      <c r="G83" s="11" t="str">
        <f t="shared" si="8"/>
        <v>Match</v>
      </c>
      <c r="H83" s="11" t="s">
        <v>86</v>
      </c>
      <c r="I83" s="10">
        <v>14</v>
      </c>
      <c r="J83" s="11" t="s">
        <v>87</v>
      </c>
      <c r="K83" s="11" t="s">
        <v>88</v>
      </c>
      <c r="L83" s="10">
        <v>1403</v>
      </c>
      <c r="M83" s="11" t="s">
        <v>89</v>
      </c>
      <c r="N83" s="11" t="s">
        <v>90</v>
      </c>
      <c r="O83" s="11"/>
      <c r="P83" s="12" t="b">
        <v>0</v>
      </c>
      <c r="Q83" s="11" t="s">
        <v>29</v>
      </c>
      <c r="R83" s="11" t="s">
        <v>30</v>
      </c>
      <c r="S83" s="10">
        <v>14</v>
      </c>
      <c r="T83" s="13">
        <v>22021</v>
      </c>
      <c r="U83" s="14">
        <f t="shared" si="9"/>
        <v>4404.2</v>
      </c>
      <c r="V83" s="15">
        <v>795</v>
      </c>
      <c r="W83" s="15">
        <v>639</v>
      </c>
      <c r="X83" s="16">
        <f t="shared" si="5"/>
        <v>660.63</v>
      </c>
      <c r="Y83" s="16">
        <f t="shared" si="6"/>
        <v>3743.5699999999997</v>
      </c>
    </row>
    <row r="84" spans="1:25" ht="15.75" customHeight="1">
      <c r="A84" s="10">
        <v>522</v>
      </c>
      <c r="B84" s="10">
        <v>140602</v>
      </c>
      <c r="C84" s="11" t="s">
        <v>145</v>
      </c>
      <c r="D84" t="s">
        <v>145</v>
      </c>
      <c r="E84" s="36">
        <v>15081</v>
      </c>
      <c r="F84" s="11" t="str">
        <f t="shared" si="7"/>
        <v>Match</v>
      </c>
      <c r="G84" s="11" t="str">
        <f t="shared" si="8"/>
        <v>Match</v>
      </c>
      <c r="H84" s="11" t="s">
        <v>86</v>
      </c>
      <c r="I84" s="10">
        <v>14</v>
      </c>
      <c r="J84" s="11" t="s">
        <v>87</v>
      </c>
      <c r="K84" s="11" t="s">
        <v>88</v>
      </c>
      <c r="L84" s="10">
        <v>1406</v>
      </c>
      <c r="M84" s="11" t="s">
        <v>131</v>
      </c>
      <c r="N84" s="11" t="s">
        <v>132</v>
      </c>
      <c r="O84" s="11" t="s">
        <v>32</v>
      </c>
      <c r="P84" s="12" t="b">
        <v>1</v>
      </c>
      <c r="Q84" s="11" t="s">
        <v>29</v>
      </c>
      <c r="R84" s="11" t="s">
        <v>30</v>
      </c>
      <c r="S84" s="10">
        <v>14</v>
      </c>
      <c r="T84" s="13">
        <v>15081</v>
      </c>
      <c r="U84" s="14">
        <f t="shared" si="9"/>
        <v>3016.2000000000003</v>
      </c>
      <c r="V84" s="15">
        <v>545</v>
      </c>
      <c r="W84" s="15">
        <v>437</v>
      </c>
      <c r="X84" s="16">
        <f t="shared" si="5"/>
        <v>452.43</v>
      </c>
      <c r="Y84" s="16">
        <f t="shared" si="6"/>
        <v>2563.7700000000004</v>
      </c>
    </row>
    <row r="85" spans="1:25" ht="15.75" customHeight="1">
      <c r="A85" s="10">
        <v>487</v>
      </c>
      <c r="B85" s="10">
        <v>140109</v>
      </c>
      <c r="C85" s="11" t="s">
        <v>146</v>
      </c>
      <c r="D85" t="s">
        <v>146</v>
      </c>
      <c r="E85" s="36">
        <v>14110</v>
      </c>
      <c r="F85" s="11" t="str">
        <f t="shared" si="7"/>
        <v>Match</v>
      </c>
      <c r="G85" s="11" t="str">
        <f t="shared" si="8"/>
        <v>Match</v>
      </c>
      <c r="H85" s="11" t="s">
        <v>86</v>
      </c>
      <c r="I85" s="10">
        <v>14</v>
      </c>
      <c r="J85" s="11" t="s">
        <v>87</v>
      </c>
      <c r="K85" s="11" t="s">
        <v>88</v>
      </c>
      <c r="L85" s="10">
        <v>1401</v>
      </c>
      <c r="M85" s="11" t="s">
        <v>96</v>
      </c>
      <c r="N85" s="11" t="s">
        <v>97</v>
      </c>
      <c r="O85" s="11" t="s">
        <v>48</v>
      </c>
      <c r="P85" s="12" t="b">
        <v>1</v>
      </c>
      <c r="Q85" s="11" t="s">
        <v>29</v>
      </c>
      <c r="R85" s="11" t="s">
        <v>30</v>
      </c>
      <c r="S85" s="10">
        <v>14</v>
      </c>
      <c r="T85" s="13">
        <v>14110</v>
      </c>
      <c r="U85" s="14">
        <f t="shared" si="9"/>
        <v>2822</v>
      </c>
      <c r="V85" s="15">
        <v>510</v>
      </c>
      <c r="W85" s="15">
        <v>409</v>
      </c>
      <c r="X85" s="16">
        <f t="shared" si="5"/>
        <v>423.3</v>
      </c>
      <c r="Y85" s="16">
        <f t="shared" si="6"/>
        <v>2398.6999999999998</v>
      </c>
    </row>
    <row r="86" spans="1:25" ht="15.75" customHeight="1">
      <c r="A86" s="10">
        <v>11363</v>
      </c>
      <c r="B86" s="10">
        <v>140412</v>
      </c>
      <c r="C86" s="11" t="s">
        <v>147</v>
      </c>
      <c r="D86" t="s">
        <v>147</v>
      </c>
      <c r="E86" s="36">
        <v>13355</v>
      </c>
      <c r="F86" s="11" t="str">
        <f t="shared" si="7"/>
        <v>Match</v>
      </c>
      <c r="G86" s="11" t="str">
        <f t="shared" si="8"/>
        <v>Match</v>
      </c>
      <c r="H86" s="11" t="s">
        <v>86</v>
      </c>
      <c r="I86" s="10">
        <v>14</v>
      </c>
      <c r="J86" s="11" t="s">
        <v>87</v>
      </c>
      <c r="K86" s="11" t="s">
        <v>88</v>
      </c>
      <c r="L86" s="10">
        <v>1404</v>
      </c>
      <c r="M86" s="11" t="s">
        <v>101</v>
      </c>
      <c r="N86" s="11" t="s">
        <v>102</v>
      </c>
      <c r="O86" s="11"/>
      <c r="P86" s="12" t="b">
        <v>0</v>
      </c>
      <c r="Q86" s="11" t="s">
        <v>29</v>
      </c>
      <c r="R86" s="11" t="s">
        <v>30</v>
      </c>
      <c r="S86" s="10">
        <v>14</v>
      </c>
      <c r="T86" s="13">
        <v>13355</v>
      </c>
      <c r="U86" s="14">
        <f t="shared" si="9"/>
        <v>2671</v>
      </c>
      <c r="V86" s="15">
        <v>482</v>
      </c>
      <c r="W86" s="15">
        <v>387</v>
      </c>
      <c r="X86" s="16">
        <f t="shared" si="5"/>
        <v>400.65</v>
      </c>
      <c r="Y86" s="16">
        <f t="shared" si="6"/>
        <v>2270.35</v>
      </c>
    </row>
    <row r="87" spans="1:25" ht="15.75" customHeight="1">
      <c r="A87" s="10">
        <v>496</v>
      </c>
      <c r="B87" s="10">
        <v>140208</v>
      </c>
      <c r="C87" s="11" t="s">
        <v>148</v>
      </c>
      <c r="D87" t="s">
        <v>148</v>
      </c>
      <c r="E87" s="36">
        <v>34570</v>
      </c>
      <c r="F87" s="11" t="str">
        <f t="shared" si="7"/>
        <v>Match</v>
      </c>
      <c r="G87" s="11" t="str">
        <f t="shared" si="8"/>
        <v>Match</v>
      </c>
      <c r="H87" s="11" t="s">
        <v>86</v>
      </c>
      <c r="I87" s="10">
        <v>14</v>
      </c>
      <c r="J87" s="11" t="s">
        <v>87</v>
      </c>
      <c r="K87" s="11" t="s">
        <v>88</v>
      </c>
      <c r="L87" s="10">
        <v>1402</v>
      </c>
      <c r="M87" s="11" t="s">
        <v>93</v>
      </c>
      <c r="N87" s="11" t="s">
        <v>94</v>
      </c>
      <c r="O87" s="11" t="s">
        <v>32</v>
      </c>
      <c r="P87" s="12" t="b">
        <v>1</v>
      </c>
      <c r="Q87" s="11" t="s">
        <v>29</v>
      </c>
      <c r="R87" s="11" t="s">
        <v>30</v>
      </c>
      <c r="S87" s="10">
        <v>14</v>
      </c>
      <c r="T87" s="13">
        <v>34570</v>
      </c>
      <c r="U87" s="14">
        <f t="shared" si="9"/>
        <v>6914</v>
      </c>
      <c r="V87" s="15">
        <v>1248</v>
      </c>
      <c r="W87" s="15">
        <v>1003</v>
      </c>
      <c r="X87" s="16">
        <f t="shared" si="5"/>
        <v>1037.0999999999999</v>
      </c>
      <c r="Y87" s="16">
        <f t="shared" si="6"/>
        <v>5876.9</v>
      </c>
    </row>
    <row r="88" spans="1:25" ht="15.75" customHeight="1">
      <c r="A88" s="10">
        <v>519</v>
      </c>
      <c r="B88" s="10">
        <v>140505</v>
      </c>
      <c r="C88" s="11" t="s">
        <v>149</v>
      </c>
      <c r="D88" t="s">
        <v>149</v>
      </c>
      <c r="E88" s="36">
        <v>15627</v>
      </c>
      <c r="F88" s="11" t="str">
        <f t="shared" si="7"/>
        <v>Match</v>
      </c>
      <c r="G88" s="11" t="str">
        <f t="shared" si="8"/>
        <v>Match</v>
      </c>
      <c r="H88" s="11" t="s">
        <v>86</v>
      </c>
      <c r="I88" s="10">
        <v>14</v>
      </c>
      <c r="J88" s="11" t="s">
        <v>87</v>
      </c>
      <c r="K88" s="11" t="s">
        <v>88</v>
      </c>
      <c r="L88" s="10">
        <v>1405</v>
      </c>
      <c r="M88" s="11" t="s">
        <v>115</v>
      </c>
      <c r="N88" s="11" t="s">
        <v>116</v>
      </c>
      <c r="O88" s="11" t="s">
        <v>32</v>
      </c>
      <c r="P88" s="12" t="b">
        <v>1</v>
      </c>
      <c r="Q88" s="11" t="s">
        <v>29</v>
      </c>
      <c r="R88" s="11" t="s">
        <v>30</v>
      </c>
      <c r="S88" s="10">
        <v>14</v>
      </c>
      <c r="T88" s="13">
        <v>15627</v>
      </c>
      <c r="U88" s="14">
        <f t="shared" si="9"/>
        <v>3125.4</v>
      </c>
      <c r="V88" s="15">
        <v>564</v>
      </c>
      <c r="W88" s="15">
        <v>453</v>
      </c>
      <c r="X88" s="16">
        <f t="shared" si="5"/>
        <v>468.81</v>
      </c>
      <c r="Y88" s="16">
        <f t="shared" si="6"/>
        <v>2656.59</v>
      </c>
    </row>
    <row r="89" spans="1:25" ht="15.75" customHeight="1">
      <c r="A89" s="10">
        <v>514</v>
      </c>
      <c r="B89" s="10">
        <v>140409</v>
      </c>
      <c r="C89" s="11" t="s">
        <v>150</v>
      </c>
      <c r="D89" t="s">
        <v>150</v>
      </c>
      <c r="E89" s="36">
        <v>9531</v>
      </c>
      <c r="F89" s="11" t="str">
        <f t="shared" si="7"/>
        <v>Match</v>
      </c>
      <c r="G89" s="11" t="str">
        <f t="shared" si="8"/>
        <v>Match</v>
      </c>
      <c r="H89" s="11" t="s">
        <v>86</v>
      </c>
      <c r="I89" s="10">
        <v>14</v>
      </c>
      <c r="J89" s="11" t="s">
        <v>87</v>
      </c>
      <c r="K89" s="11" t="s">
        <v>88</v>
      </c>
      <c r="L89" s="10">
        <v>1404</v>
      </c>
      <c r="M89" s="11" t="s">
        <v>101</v>
      </c>
      <c r="N89" s="11" t="s">
        <v>102</v>
      </c>
      <c r="O89" s="11"/>
      <c r="P89" s="12" t="b">
        <v>0</v>
      </c>
      <c r="Q89" s="11" t="s">
        <v>29</v>
      </c>
      <c r="R89" s="11" t="s">
        <v>30</v>
      </c>
      <c r="S89" s="10">
        <v>14</v>
      </c>
      <c r="T89" s="13">
        <v>9531</v>
      </c>
      <c r="U89" s="14">
        <f t="shared" si="9"/>
        <v>1906.2</v>
      </c>
      <c r="V89" s="15">
        <v>344</v>
      </c>
      <c r="W89" s="15">
        <v>276</v>
      </c>
      <c r="X89" s="16">
        <f t="shared" si="5"/>
        <v>285.93</v>
      </c>
      <c r="Y89" s="16">
        <f t="shared" si="6"/>
        <v>1620.27</v>
      </c>
    </row>
    <row r="90" spans="1:25" ht="15.75" customHeight="1">
      <c r="A90" s="10">
        <v>502</v>
      </c>
      <c r="B90" s="10">
        <v>140305</v>
      </c>
      <c r="C90" s="11" t="s">
        <v>151</v>
      </c>
      <c r="D90" t="s">
        <v>151</v>
      </c>
      <c r="E90" s="36">
        <v>21423</v>
      </c>
      <c r="F90" s="11" t="str">
        <f t="shared" si="7"/>
        <v>Match</v>
      </c>
      <c r="G90" s="11" t="str">
        <f t="shared" si="8"/>
        <v>Match</v>
      </c>
      <c r="H90" s="11" t="s">
        <v>86</v>
      </c>
      <c r="I90" s="10">
        <v>14</v>
      </c>
      <c r="J90" s="11" t="s">
        <v>87</v>
      </c>
      <c r="K90" s="11" t="s">
        <v>88</v>
      </c>
      <c r="L90" s="10">
        <v>1403</v>
      </c>
      <c r="M90" s="11" t="s">
        <v>89</v>
      </c>
      <c r="N90" s="11" t="s">
        <v>90</v>
      </c>
      <c r="O90" s="11" t="s">
        <v>32</v>
      </c>
      <c r="P90" s="12" t="b">
        <v>1</v>
      </c>
      <c r="Q90" s="11" t="s">
        <v>29</v>
      </c>
      <c r="R90" s="11" t="s">
        <v>30</v>
      </c>
      <c r="S90" s="10">
        <v>14</v>
      </c>
      <c r="T90" s="13">
        <v>21423</v>
      </c>
      <c r="U90" s="14">
        <f t="shared" si="9"/>
        <v>4284.6000000000004</v>
      </c>
      <c r="V90" s="15">
        <v>774</v>
      </c>
      <c r="W90" s="15">
        <v>621</v>
      </c>
      <c r="X90" s="16">
        <f t="shared" si="5"/>
        <v>642.68999999999994</v>
      </c>
      <c r="Y90" s="16">
        <f t="shared" si="6"/>
        <v>3641.9100000000003</v>
      </c>
    </row>
    <row r="91" spans="1:25" ht="15.75" customHeight="1">
      <c r="A91" s="10">
        <v>511</v>
      </c>
      <c r="B91" s="10">
        <v>140406</v>
      </c>
      <c r="C91" s="11" t="s">
        <v>152</v>
      </c>
      <c r="D91" t="s">
        <v>152</v>
      </c>
      <c r="E91" s="36">
        <v>16019</v>
      </c>
      <c r="F91" s="11" t="str">
        <f t="shared" si="7"/>
        <v>Match</v>
      </c>
      <c r="G91" s="11" t="str">
        <f t="shared" si="8"/>
        <v>Match</v>
      </c>
      <c r="H91" s="11" t="s">
        <v>86</v>
      </c>
      <c r="I91" s="10">
        <v>14</v>
      </c>
      <c r="J91" s="11" t="s">
        <v>87</v>
      </c>
      <c r="K91" s="11" t="s">
        <v>88</v>
      </c>
      <c r="L91" s="10">
        <v>1404</v>
      </c>
      <c r="M91" s="11" t="s">
        <v>101</v>
      </c>
      <c r="N91" s="11" t="s">
        <v>102</v>
      </c>
      <c r="O91" s="11"/>
      <c r="P91" s="12" t="b">
        <v>0</v>
      </c>
      <c r="Q91" s="11" t="s">
        <v>29</v>
      </c>
      <c r="R91" s="11" t="s">
        <v>30</v>
      </c>
      <c r="S91" s="10">
        <v>14</v>
      </c>
      <c r="T91" s="13">
        <v>16019</v>
      </c>
      <c r="U91" s="14">
        <f t="shared" si="9"/>
        <v>3203.8</v>
      </c>
      <c r="V91" s="15">
        <v>578</v>
      </c>
      <c r="W91" s="15">
        <v>465</v>
      </c>
      <c r="X91" s="16">
        <f t="shared" si="5"/>
        <v>480.57</v>
      </c>
      <c r="Y91" s="16">
        <f t="shared" si="6"/>
        <v>2723.23</v>
      </c>
    </row>
    <row r="92" spans="1:25" ht="15.75" customHeight="1">
      <c r="A92" s="10">
        <v>509</v>
      </c>
      <c r="B92" s="10">
        <v>140404</v>
      </c>
      <c r="C92" s="11" t="s">
        <v>153</v>
      </c>
      <c r="D92" t="s">
        <v>153</v>
      </c>
      <c r="E92" s="36">
        <v>17881</v>
      </c>
      <c r="F92" s="11" t="str">
        <f t="shared" si="7"/>
        <v>Match</v>
      </c>
      <c r="G92" s="11" t="str">
        <f t="shared" si="8"/>
        <v>Match</v>
      </c>
      <c r="H92" s="11" t="s">
        <v>86</v>
      </c>
      <c r="I92" s="10">
        <v>14</v>
      </c>
      <c r="J92" s="11" t="s">
        <v>87</v>
      </c>
      <c r="K92" s="11" t="s">
        <v>88</v>
      </c>
      <c r="L92" s="10">
        <v>1404</v>
      </c>
      <c r="M92" s="11" t="s">
        <v>101</v>
      </c>
      <c r="N92" s="11" t="s">
        <v>102</v>
      </c>
      <c r="O92" s="11"/>
      <c r="P92" s="12" t="b">
        <v>0</v>
      </c>
      <c r="Q92" s="11" t="s">
        <v>29</v>
      </c>
      <c r="R92" s="11" t="s">
        <v>30</v>
      </c>
      <c r="S92" s="10">
        <v>14</v>
      </c>
      <c r="T92" s="13">
        <v>17881</v>
      </c>
      <c r="U92" s="14">
        <f t="shared" si="9"/>
        <v>3576.2000000000003</v>
      </c>
      <c r="V92" s="15">
        <v>646</v>
      </c>
      <c r="W92" s="15">
        <v>519</v>
      </c>
      <c r="X92" s="16">
        <f t="shared" si="5"/>
        <v>536.42999999999995</v>
      </c>
      <c r="Y92" s="16">
        <f t="shared" si="6"/>
        <v>3039.7700000000004</v>
      </c>
    </row>
    <row r="93" spans="1:25" ht="15.75" customHeight="1">
      <c r="A93" s="10">
        <v>510</v>
      </c>
      <c r="B93" s="10">
        <v>140405</v>
      </c>
      <c r="C93" s="11" t="s">
        <v>154</v>
      </c>
      <c r="D93" t="s">
        <v>154</v>
      </c>
      <c r="E93" s="36">
        <v>8872</v>
      </c>
      <c r="F93" s="11" t="str">
        <f t="shared" si="7"/>
        <v>Match</v>
      </c>
      <c r="G93" s="11" t="str">
        <f t="shared" si="8"/>
        <v>Match</v>
      </c>
      <c r="H93" s="11" t="s">
        <v>86</v>
      </c>
      <c r="I93" s="10">
        <v>14</v>
      </c>
      <c r="J93" s="11" t="s">
        <v>87</v>
      </c>
      <c r="K93" s="11" t="s">
        <v>88</v>
      </c>
      <c r="L93" s="10">
        <v>1404</v>
      </c>
      <c r="M93" s="11" t="s">
        <v>101</v>
      </c>
      <c r="N93" s="11" t="s">
        <v>102</v>
      </c>
      <c r="O93" s="11" t="s">
        <v>32</v>
      </c>
      <c r="P93" s="12" t="b">
        <v>1</v>
      </c>
      <c r="Q93" s="11" t="s">
        <v>29</v>
      </c>
      <c r="R93" s="11" t="s">
        <v>30</v>
      </c>
      <c r="S93" s="10">
        <v>14</v>
      </c>
      <c r="T93" s="13">
        <v>8872</v>
      </c>
      <c r="U93" s="14">
        <f t="shared" si="9"/>
        <v>1774.4</v>
      </c>
      <c r="V93" s="15">
        <v>320</v>
      </c>
      <c r="W93" s="15">
        <v>257</v>
      </c>
      <c r="X93" s="16">
        <f t="shared" si="5"/>
        <v>266.15999999999997</v>
      </c>
      <c r="Y93" s="16">
        <f t="shared" si="6"/>
        <v>1508.2400000000002</v>
      </c>
    </row>
    <row r="94" spans="1:25" ht="15.75" customHeight="1">
      <c r="A94" s="10">
        <v>520</v>
      </c>
      <c r="B94" s="10">
        <v>140506</v>
      </c>
      <c r="C94" s="11" t="s">
        <v>155</v>
      </c>
      <c r="D94" t="s">
        <v>155</v>
      </c>
      <c r="E94" s="36">
        <v>21711</v>
      </c>
      <c r="F94" s="11" t="str">
        <f t="shared" si="7"/>
        <v>Match</v>
      </c>
      <c r="G94" s="11" t="str">
        <f t="shared" si="8"/>
        <v>Match</v>
      </c>
      <c r="H94" s="11" t="s">
        <v>86</v>
      </c>
      <c r="I94" s="10">
        <v>14</v>
      </c>
      <c r="J94" s="11" t="s">
        <v>87</v>
      </c>
      <c r="K94" s="11" t="s">
        <v>88</v>
      </c>
      <c r="L94" s="10">
        <v>1405</v>
      </c>
      <c r="M94" s="11" t="s">
        <v>115</v>
      </c>
      <c r="N94" s="11" t="s">
        <v>116</v>
      </c>
      <c r="O94" s="11"/>
      <c r="P94" s="12" t="b">
        <v>0</v>
      </c>
      <c r="Q94" s="11" t="s">
        <v>29</v>
      </c>
      <c r="R94" s="11" t="s">
        <v>30</v>
      </c>
      <c r="S94" s="10">
        <v>14</v>
      </c>
      <c r="T94" s="13">
        <v>21711</v>
      </c>
      <c r="U94" s="14">
        <f t="shared" si="9"/>
        <v>4342.2</v>
      </c>
      <c r="V94" s="15">
        <v>784</v>
      </c>
      <c r="W94" s="15">
        <v>630</v>
      </c>
      <c r="X94" s="16">
        <f t="shared" si="5"/>
        <v>651.32999999999993</v>
      </c>
      <c r="Y94" s="16">
        <f t="shared" si="6"/>
        <v>3690.87</v>
      </c>
    </row>
    <row r="95" spans="1:25" ht="15.75" customHeight="1">
      <c r="A95" s="10">
        <v>485</v>
      </c>
      <c r="B95" s="10">
        <v>140107</v>
      </c>
      <c r="C95" s="11" t="s">
        <v>156</v>
      </c>
      <c r="D95" t="s">
        <v>156</v>
      </c>
      <c r="E95" s="36">
        <v>6072</v>
      </c>
      <c r="F95" s="11" t="str">
        <f t="shared" si="7"/>
        <v>Match</v>
      </c>
      <c r="G95" s="11" t="str">
        <f t="shared" si="8"/>
        <v>Match</v>
      </c>
      <c r="H95" s="11" t="s">
        <v>86</v>
      </c>
      <c r="I95" s="10">
        <v>14</v>
      </c>
      <c r="J95" s="11" t="s">
        <v>87</v>
      </c>
      <c r="K95" s="11" t="s">
        <v>88</v>
      </c>
      <c r="L95" s="10">
        <v>1401</v>
      </c>
      <c r="M95" s="11" t="s">
        <v>96</v>
      </c>
      <c r="N95" s="11" t="s">
        <v>97</v>
      </c>
      <c r="O95" s="11" t="s">
        <v>91</v>
      </c>
      <c r="P95" s="12" t="b">
        <v>1</v>
      </c>
      <c r="Q95" s="11" t="s">
        <v>29</v>
      </c>
      <c r="R95" s="11" t="s">
        <v>30</v>
      </c>
      <c r="S95" s="10">
        <v>14</v>
      </c>
      <c r="T95" s="13">
        <v>6072</v>
      </c>
      <c r="U95" s="14">
        <f t="shared" si="9"/>
        <v>1214.4000000000001</v>
      </c>
      <c r="V95" s="15">
        <v>219</v>
      </c>
      <c r="W95" s="15">
        <v>176</v>
      </c>
      <c r="X95" s="16">
        <f t="shared" si="5"/>
        <v>182.16</v>
      </c>
      <c r="Y95" s="16">
        <f t="shared" si="6"/>
        <v>1032.24</v>
      </c>
    </row>
    <row r="96" spans="1:25" ht="15.75" customHeight="1">
      <c r="A96" s="10">
        <v>523</v>
      </c>
      <c r="B96" s="10">
        <v>140603</v>
      </c>
      <c r="C96" s="11" t="s">
        <v>157</v>
      </c>
      <c r="D96" t="s">
        <v>157</v>
      </c>
      <c r="E96" s="36">
        <v>38480</v>
      </c>
      <c r="F96" s="11" t="str">
        <f t="shared" si="7"/>
        <v>Match</v>
      </c>
      <c r="G96" s="11" t="str">
        <f t="shared" si="8"/>
        <v>Match</v>
      </c>
      <c r="H96" s="11" t="s">
        <v>86</v>
      </c>
      <c r="I96" s="10">
        <v>14</v>
      </c>
      <c r="J96" s="11" t="s">
        <v>87</v>
      </c>
      <c r="K96" s="11" t="s">
        <v>88</v>
      </c>
      <c r="L96" s="10">
        <v>1406</v>
      </c>
      <c r="M96" s="11" t="s">
        <v>131</v>
      </c>
      <c r="N96" s="11" t="s">
        <v>132</v>
      </c>
      <c r="O96" s="11"/>
      <c r="P96" s="12" t="b">
        <v>0</v>
      </c>
      <c r="Q96" s="11" t="s">
        <v>29</v>
      </c>
      <c r="R96" s="11" t="s">
        <v>30</v>
      </c>
      <c r="S96" s="10">
        <v>14</v>
      </c>
      <c r="T96" s="13">
        <v>38480</v>
      </c>
      <c r="U96" s="14">
        <f t="shared" si="9"/>
        <v>7696</v>
      </c>
      <c r="V96" s="15">
        <v>1390</v>
      </c>
      <c r="W96" s="15">
        <v>1116</v>
      </c>
      <c r="X96" s="16">
        <f t="shared" si="5"/>
        <v>1154.3999999999999</v>
      </c>
      <c r="Y96" s="16">
        <f t="shared" si="6"/>
        <v>6541.6</v>
      </c>
    </row>
    <row r="97" spans="1:25" ht="15.75" customHeight="1">
      <c r="A97" s="10">
        <v>562</v>
      </c>
      <c r="B97" s="10">
        <v>160101</v>
      </c>
      <c r="C97" s="11" t="s">
        <v>158</v>
      </c>
      <c r="D97" t="s">
        <v>158</v>
      </c>
      <c r="E97">
        <v>5499</v>
      </c>
      <c r="F97" s="11" t="str">
        <f t="shared" si="7"/>
        <v>Match</v>
      </c>
      <c r="G97" s="11" t="str">
        <f t="shared" si="8"/>
        <v>Match</v>
      </c>
      <c r="H97" s="11" t="s">
        <v>159</v>
      </c>
      <c r="I97" s="10">
        <v>16</v>
      </c>
      <c r="J97" s="11" t="s">
        <v>160</v>
      </c>
      <c r="K97" s="11" t="s">
        <v>161</v>
      </c>
      <c r="L97" s="10">
        <v>1601</v>
      </c>
      <c r="M97" s="11" t="s">
        <v>162</v>
      </c>
      <c r="N97" s="11" t="s">
        <v>163</v>
      </c>
      <c r="O97" s="11" t="s">
        <v>32</v>
      </c>
      <c r="P97" s="12" t="b">
        <v>1</v>
      </c>
      <c r="Q97" s="11" t="s">
        <v>29</v>
      </c>
      <c r="R97" s="11" t="s">
        <v>30</v>
      </c>
      <c r="S97" s="10">
        <v>16</v>
      </c>
      <c r="T97" s="18">
        <v>5499</v>
      </c>
      <c r="U97" s="14">
        <f t="shared" si="9"/>
        <v>1099.8</v>
      </c>
      <c r="V97" s="15">
        <v>123</v>
      </c>
      <c r="W97" s="15">
        <v>113</v>
      </c>
      <c r="X97" s="16">
        <f t="shared" si="5"/>
        <v>164.97</v>
      </c>
      <c r="Y97" s="16">
        <f t="shared" si="6"/>
        <v>934.82999999999993</v>
      </c>
    </row>
    <row r="98" spans="1:25" ht="15.75" customHeight="1">
      <c r="A98" s="10">
        <v>563</v>
      </c>
      <c r="B98" s="10">
        <v>160102</v>
      </c>
      <c r="C98" s="11" t="s">
        <v>164</v>
      </c>
      <c r="D98" t="s">
        <v>164</v>
      </c>
      <c r="E98">
        <v>4310</v>
      </c>
      <c r="F98" s="11" t="str">
        <f t="shared" si="7"/>
        <v>Match</v>
      </c>
      <c r="G98" s="11" t="str">
        <f t="shared" si="8"/>
        <v>Match</v>
      </c>
      <c r="H98" s="11" t="s">
        <v>159</v>
      </c>
      <c r="I98" s="10">
        <v>16</v>
      </c>
      <c r="J98" s="11" t="s">
        <v>160</v>
      </c>
      <c r="K98" s="11" t="s">
        <v>161</v>
      </c>
      <c r="L98" s="10">
        <v>1601</v>
      </c>
      <c r="M98" s="11" t="s">
        <v>162</v>
      </c>
      <c r="N98" s="11" t="s">
        <v>163</v>
      </c>
      <c r="O98" s="11"/>
      <c r="P98" s="12" t="b">
        <v>0</v>
      </c>
      <c r="Q98" s="11" t="s">
        <v>29</v>
      </c>
      <c r="R98" s="11" t="s">
        <v>30</v>
      </c>
      <c r="S98" s="10">
        <v>16</v>
      </c>
      <c r="T98" s="19">
        <v>4310</v>
      </c>
      <c r="U98" s="14">
        <f t="shared" si="9"/>
        <v>862</v>
      </c>
      <c r="V98" s="15">
        <v>234</v>
      </c>
      <c r="W98" s="15">
        <v>214</v>
      </c>
      <c r="X98" s="16">
        <f t="shared" si="5"/>
        <v>129.29999999999998</v>
      </c>
      <c r="Y98" s="16">
        <f t="shared" si="6"/>
        <v>732.7</v>
      </c>
    </row>
    <row r="99" spans="1:25" ht="15.75" customHeight="1">
      <c r="A99" s="10">
        <v>564</v>
      </c>
      <c r="B99" s="10">
        <v>160103</v>
      </c>
      <c r="C99" s="11" t="s">
        <v>165</v>
      </c>
      <c r="D99" t="s">
        <v>165</v>
      </c>
      <c r="E99">
        <v>7829</v>
      </c>
      <c r="F99" s="11" t="str">
        <f t="shared" si="7"/>
        <v>Match</v>
      </c>
      <c r="G99" s="11" t="str">
        <f t="shared" si="8"/>
        <v>Match</v>
      </c>
      <c r="H99" s="11" t="s">
        <v>159</v>
      </c>
      <c r="I99" s="10">
        <v>16</v>
      </c>
      <c r="J99" s="11" t="s">
        <v>160</v>
      </c>
      <c r="K99" s="11" t="s">
        <v>161</v>
      </c>
      <c r="L99" s="10">
        <v>1601</v>
      </c>
      <c r="M99" s="11" t="s">
        <v>162</v>
      </c>
      <c r="N99" s="11" t="s">
        <v>163</v>
      </c>
      <c r="O99" s="11" t="s">
        <v>135</v>
      </c>
      <c r="P99" s="12" t="b">
        <v>1</v>
      </c>
      <c r="Q99" s="11" t="s">
        <v>29</v>
      </c>
      <c r="R99" s="11" t="s">
        <v>30</v>
      </c>
      <c r="S99" s="10">
        <v>16</v>
      </c>
      <c r="T99" s="19">
        <v>7829</v>
      </c>
      <c r="U99" s="14">
        <f t="shared" si="9"/>
        <v>1565.8000000000002</v>
      </c>
      <c r="V99" s="15">
        <v>624</v>
      </c>
      <c r="W99" s="15">
        <v>570</v>
      </c>
      <c r="X99" s="16">
        <f t="shared" si="5"/>
        <v>234.87</v>
      </c>
      <c r="Y99" s="16">
        <f t="shared" si="6"/>
        <v>1330.9300000000003</v>
      </c>
    </row>
    <row r="100" spans="1:25" ht="15.75" customHeight="1">
      <c r="A100" s="10">
        <v>565</v>
      </c>
      <c r="B100" s="10">
        <v>160104</v>
      </c>
      <c r="C100" s="11" t="s">
        <v>166</v>
      </c>
      <c r="D100" t="s">
        <v>166</v>
      </c>
      <c r="E100">
        <v>4285</v>
      </c>
      <c r="F100" s="11" t="str">
        <f t="shared" si="7"/>
        <v>Match</v>
      </c>
      <c r="G100" s="11" t="str">
        <f t="shared" si="8"/>
        <v>Match</v>
      </c>
      <c r="H100" s="11" t="s">
        <v>159</v>
      </c>
      <c r="I100" s="10">
        <v>16</v>
      </c>
      <c r="J100" s="11" t="s">
        <v>160</v>
      </c>
      <c r="K100" s="11" t="s">
        <v>161</v>
      </c>
      <c r="L100" s="10">
        <v>1601</v>
      </c>
      <c r="M100" s="11" t="s">
        <v>162</v>
      </c>
      <c r="N100" s="11" t="s">
        <v>163</v>
      </c>
      <c r="O100" s="11"/>
      <c r="P100" s="12" t="b">
        <v>0</v>
      </c>
      <c r="Q100" s="11" t="s">
        <v>29</v>
      </c>
      <c r="R100" s="11" t="s">
        <v>30</v>
      </c>
      <c r="S100" s="10">
        <v>16</v>
      </c>
      <c r="T100" s="19">
        <v>4285</v>
      </c>
      <c r="U100" s="14">
        <f t="shared" si="9"/>
        <v>857</v>
      </c>
      <c r="V100" s="15">
        <v>350</v>
      </c>
      <c r="W100" s="15">
        <v>275</v>
      </c>
      <c r="X100" s="16">
        <f t="shared" si="5"/>
        <v>128.54999999999998</v>
      </c>
      <c r="Y100" s="16">
        <f t="shared" si="6"/>
        <v>728.45</v>
      </c>
    </row>
    <row r="101" spans="1:25" ht="15.75" customHeight="1">
      <c r="A101" s="10">
        <v>566</v>
      </c>
      <c r="B101" s="10">
        <v>160105</v>
      </c>
      <c r="C101" s="11" t="s">
        <v>167</v>
      </c>
      <c r="D101" t="s">
        <v>167</v>
      </c>
      <c r="E101">
        <v>6216</v>
      </c>
      <c r="F101" s="11" t="str">
        <f t="shared" si="7"/>
        <v>Match</v>
      </c>
      <c r="G101" s="11" t="str">
        <f t="shared" si="8"/>
        <v>Match</v>
      </c>
      <c r="H101" s="11" t="s">
        <v>159</v>
      </c>
      <c r="I101" s="10">
        <v>16</v>
      </c>
      <c r="J101" s="11" t="s">
        <v>160</v>
      </c>
      <c r="K101" s="11" t="s">
        <v>161</v>
      </c>
      <c r="L101" s="10">
        <v>1601</v>
      </c>
      <c r="M101" s="11" t="s">
        <v>162</v>
      </c>
      <c r="N101" s="11" t="s">
        <v>163</v>
      </c>
      <c r="O101" s="11"/>
      <c r="P101" s="12" t="b">
        <v>0</v>
      </c>
      <c r="Q101" s="11" t="s">
        <v>29</v>
      </c>
      <c r="R101" s="11" t="s">
        <v>30</v>
      </c>
      <c r="S101" s="10">
        <v>16</v>
      </c>
      <c r="T101" s="19">
        <v>6216</v>
      </c>
      <c r="U101" s="14">
        <f t="shared" si="9"/>
        <v>1243.2</v>
      </c>
      <c r="V101" s="15">
        <v>274</v>
      </c>
      <c r="W101" s="15">
        <v>215</v>
      </c>
      <c r="X101" s="16">
        <f t="shared" si="5"/>
        <v>186.48</v>
      </c>
      <c r="Y101" s="16">
        <f t="shared" si="6"/>
        <v>1056.72</v>
      </c>
    </row>
    <row r="102" spans="1:25" ht="15.75" customHeight="1">
      <c r="A102" s="10">
        <v>567</v>
      </c>
      <c r="B102" s="10">
        <v>160106</v>
      </c>
      <c r="C102" s="11" t="s">
        <v>168</v>
      </c>
      <c r="D102" t="s">
        <v>168</v>
      </c>
      <c r="E102">
        <v>4667</v>
      </c>
      <c r="F102" s="11" t="str">
        <f t="shared" si="7"/>
        <v>Match</v>
      </c>
      <c r="G102" s="11" t="str">
        <f t="shared" si="8"/>
        <v>Not Match</v>
      </c>
      <c r="H102" s="11" t="s">
        <v>159</v>
      </c>
      <c r="I102" s="10">
        <v>16</v>
      </c>
      <c r="J102" s="11" t="s">
        <v>160</v>
      </c>
      <c r="K102" s="11" t="s">
        <v>161</v>
      </c>
      <c r="L102" s="10">
        <v>1601</v>
      </c>
      <c r="M102" s="11" t="s">
        <v>162</v>
      </c>
      <c r="N102" s="11" t="s">
        <v>163</v>
      </c>
      <c r="O102" s="11"/>
      <c r="P102" s="12" t="b">
        <v>0</v>
      </c>
      <c r="Q102" s="11" t="s">
        <v>29</v>
      </c>
      <c r="R102" s="11" t="s">
        <v>63</v>
      </c>
      <c r="S102" s="10">
        <v>16</v>
      </c>
      <c r="T102" s="19">
        <v>17128</v>
      </c>
      <c r="U102" s="14">
        <f t="shared" si="9"/>
        <v>3425.6000000000004</v>
      </c>
      <c r="V102" s="15">
        <v>447</v>
      </c>
      <c r="W102" s="15">
        <v>351</v>
      </c>
      <c r="X102" s="16">
        <f t="shared" si="5"/>
        <v>513.84</v>
      </c>
      <c r="Y102" s="16">
        <f t="shared" si="6"/>
        <v>2911.76</v>
      </c>
    </row>
    <row r="103" spans="1:25" ht="15.75" customHeight="1">
      <c r="A103" s="10">
        <v>568</v>
      </c>
      <c r="B103" s="10">
        <v>160107</v>
      </c>
      <c r="C103" s="11" t="s">
        <v>169</v>
      </c>
      <c r="D103" t="s">
        <v>169</v>
      </c>
      <c r="E103">
        <v>12461</v>
      </c>
      <c r="F103" s="11" t="str">
        <f t="shared" si="7"/>
        <v>Match</v>
      </c>
      <c r="G103" s="11" t="str">
        <f t="shared" si="8"/>
        <v>Not Match</v>
      </c>
      <c r="H103" s="11" t="s">
        <v>159</v>
      </c>
      <c r="I103" s="10">
        <v>16</v>
      </c>
      <c r="J103" s="11" t="s">
        <v>160</v>
      </c>
      <c r="K103" s="11" t="s">
        <v>161</v>
      </c>
      <c r="L103" s="10">
        <v>1601</v>
      </c>
      <c r="M103" s="11" t="s">
        <v>162</v>
      </c>
      <c r="N103" s="11" t="s">
        <v>163</v>
      </c>
      <c r="O103" s="11"/>
      <c r="P103" s="12" t="b">
        <v>0</v>
      </c>
      <c r="Q103" s="11" t="s">
        <v>29</v>
      </c>
      <c r="R103" s="11" t="s">
        <v>30</v>
      </c>
      <c r="S103" s="10">
        <v>16</v>
      </c>
      <c r="T103" s="19">
        <v>0</v>
      </c>
      <c r="U103" s="14">
        <f t="shared" si="9"/>
        <v>0</v>
      </c>
      <c r="V103" s="15">
        <v>0</v>
      </c>
      <c r="W103" s="15">
        <v>0</v>
      </c>
      <c r="X103" s="16">
        <f t="shared" si="5"/>
        <v>0</v>
      </c>
      <c r="Y103" s="16">
        <f t="shared" si="6"/>
        <v>0</v>
      </c>
    </row>
    <row r="104" spans="1:25" ht="15.75" customHeight="1">
      <c r="A104" s="10">
        <v>569</v>
      </c>
      <c r="B104" s="10">
        <v>160108</v>
      </c>
      <c r="C104" s="11" t="s">
        <v>170</v>
      </c>
      <c r="D104" t="s">
        <v>170</v>
      </c>
      <c r="E104">
        <v>2364</v>
      </c>
      <c r="F104" s="11" t="str">
        <f t="shared" si="7"/>
        <v>Match</v>
      </c>
      <c r="G104" s="11" t="str">
        <f t="shared" si="8"/>
        <v>Match</v>
      </c>
      <c r="H104" s="11" t="s">
        <v>159</v>
      </c>
      <c r="I104" s="10">
        <v>16</v>
      </c>
      <c r="J104" s="11" t="s">
        <v>160</v>
      </c>
      <c r="K104" s="11" t="s">
        <v>161</v>
      </c>
      <c r="L104" s="10">
        <v>1601</v>
      </c>
      <c r="M104" s="11" t="s">
        <v>162</v>
      </c>
      <c r="N104" s="11" t="s">
        <v>163</v>
      </c>
      <c r="O104" s="11"/>
      <c r="P104" s="12" t="b">
        <v>0</v>
      </c>
      <c r="Q104" s="11" t="s">
        <v>29</v>
      </c>
      <c r="R104" s="11" t="s">
        <v>30</v>
      </c>
      <c r="S104" s="10">
        <v>16</v>
      </c>
      <c r="T104" s="19">
        <v>2364</v>
      </c>
      <c r="U104" s="14">
        <f t="shared" si="9"/>
        <v>472.8</v>
      </c>
      <c r="V104" s="15">
        <v>701</v>
      </c>
      <c r="W104" s="15">
        <v>550</v>
      </c>
      <c r="X104" s="16">
        <f t="shared" si="5"/>
        <v>70.92</v>
      </c>
      <c r="Y104" s="16">
        <f t="shared" si="6"/>
        <v>401.88</v>
      </c>
    </row>
    <row r="105" spans="1:25" ht="15.75" customHeight="1">
      <c r="A105" s="10">
        <v>573</v>
      </c>
      <c r="B105" s="10">
        <v>160111</v>
      </c>
      <c r="C105" s="11" t="s">
        <v>171</v>
      </c>
      <c r="D105" t="s">
        <v>171</v>
      </c>
      <c r="E105">
        <v>8367</v>
      </c>
      <c r="F105" s="11" t="str">
        <f t="shared" si="7"/>
        <v>Match</v>
      </c>
      <c r="G105" s="11" t="str">
        <f t="shared" si="8"/>
        <v>Match</v>
      </c>
      <c r="H105" s="11" t="s">
        <v>159</v>
      </c>
      <c r="I105" s="10">
        <v>16</v>
      </c>
      <c r="J105" s="11" t="s">
        <v>160</v>
      </c>
      <c r="K105" s="11" t="s">
        <v>161</v>
      </c>
      <c r="L105" s="10">
        <v>1601</v>
      </c>
      <c r="M105" s="11" t="s">
        <v>162</v>
      </c>
      <c r="N105" s="11" t="s">
        <v>163</v>
      </c>
      <c r="O105" s="11"/>
      <c r="P105" s="12" t="b">
        <v>0</v>
      </c>
      <c r="Q105" s="11" t="s">
        <v>29</v>
      </c>
      <c r="R105" s="11" t="s">
        <v>30</v>
      </c>
      <c r="S105" s="10">
        <v>16</v>
      </c>
      <c r="T105" s="19">
        <v>8367</v>
      </c>
      <c r="U105" s="14">
        <f t="shared" si="9"/>
        <v>1673.4</v>
      </c>
      <c r="V105" s="15">
        <v>307</v>
      </c>
      <c r="W105" s="15">
        <v>247</v>
      </c>
      <c r="X105" s="16">
        <f t="shared" si="5"/>
        <v>251.01</v>
      </c>
      <c r="Y105" s="16">
        <f t="shared" si="6"/>
        <v>1422.39</v>
      </c>
    </row>
    <row r="106" spans="1:25" ht="15.75" customHeight="1">
      <c r="A106" s="10">
        <v>570</v>
      </c>
      <c r="B106" s="10">
        <v>160109</v>
      </c>
      <c r="C106" s="11" t="s">
        <v>172</v>
      </c>
      <c r="D106" t="s">
        <v>172</v>
      </c>
      <c r="E106">
        <v>5441</v>
      </c>
      <c r="F106" s="11" t="str">
        <f t="shared" si="7"/>
        <v>Match</v>
      </c>
      <c r="G106" s="11" t="str">
        <f t="shared" si="8"/>
        <v>Match</v>
      </c>
      <c r="H106" s="11" t="s">
        <v>159</v>
      </c>
      <c r="I106" s="10">
        <v>16</v>
      </c>
      <c r="J106" s="11" t="s">
        <v>160</v>
      </c>
      <c r="K106" s="11" t="s">
        <v>161</v>
      </c>
      <c r="L106" s="10">
        <v>1601</v>
      </c>
      <c r="M106" s="11" t="s">
        <v>162</v>
      </c>
      <c r="N106" s="11" t="s">
        <v>163</v>
      </c>
      <c r="O106" s="11"/>
      <c r="P106" s="12" t="b">
        <v>0</v>
      </c>
      <c r="Q106" s="11" t="s">
        <v>29</v>
      </c>
      <c r="R106" s="11" t="s">
        <v>30</v>
      </c>
      <c r="S106" s="10">
        <v>16</v>
      </c>
      <c r="T106" s="19">
        <v>5441</v>
      </c>
      <c r="U106" s="14">
        <f t="shared" si="9"/>
        <v>1088.2</v>
      </c>
      <c r="V106" s="15">
        <v>134</v>
      </c>
      <c r="W106" s="15">
        <v>124</v>
      </c>
      <c r="X106" s="16">
        <f t="shared" si="5"/>
        <v>163.22999999999999</v>
      </c>
      <c r="Y106" s="16">
        <f t="shared" si="6"/>
        <v>924.97</v>
      </c>
    </row>
    <row r="107" spans="1:25" ht="15.75" customHeight="1">
      <c r="A107" s="10">
        <v>571</v>
      </c>
      <c r="B107" s="10">
        <v>160110</v>
      </c>
      <c r="C107" s="11" t="s">
        <v>173</v>
      </c>
      <c r="D107" t="s">
        <v>173</v>
      </c>
      <c r="E107">
        <v>4128</v>
      </c>
      <c r="F107" s="11" t="str">
        <f t="shared" si="7"/>
        <v>Match</v>
      </c>
      <c r="G107" s="11" t="str">
        <f t="shared" si="8"/>
        <v>Match</v>
      </c>
      <c r="H107" s="11" t="s">
        <v>159</v>
      </c>
      <c r="I107" s="10">
        <v>16</v>
      </c>
      <c r="J107" s="11" t="s">
        <v>160</v>
      </c>
      <c r="K107" s="11" t="s">
        <v>161</v>
      </c>
      <c r="L107" s="10">
        <v>1601</v>
      </c>
      <c r="M107" s="11" t="s">
        <v>162</v>
      </c>
      <c r="N107" s="11" t="s">
        <v>163</v>
      </c>
      <c r="O107" s="11" t="s">
        <v>32</v>
      </c>
      <c r="P107" s="12" t="b">
        <v>1</v>
      </c>
      <c r="Q107" s="11" t="s">
        <v>29</v>
      </c>
      <c r="R107" s="11" t="s">
        <v>30</v>
      </c>
      <c r="S107" s="10">
        <v>16</v>
      </c>
      <c r="T107" s="19">
        <v>4128</v>
      </c>
      <c r="U107" s="14">
        <f t="shared" si="9"/>
        <v>825.6</v>
      </c>
      <c r="V107" s="15">
        <v>335</v>
      </c>
      <c r="W107" s="15">
        <v>309</v>
      </c>
      <c r="X107" s="16">
        <f t="shared" si="5"/>
        <v>123.83999999999999</v>
      </c>
      <c r="Y107" s="16">
        <f t="shared" si="6"/>
        <v>701.76</v>
      </c>
    </row>
    <row r="108" spans="1:25" ht="15.75" customHeight="1">
      <c r="A108" s="10">
        <v>572</v>
      </c>
      <c r="B108" s="10">
        <v>160113</v>
      </c>
      <c r="C108" s="11" t="s">
        <v>174</v>
      </c>
      <c r="D108" t="s">
        <v>174</v>
      </c>
      <c r="E108">
        <v>6769</v>
      </c>
      <c r="F108" s="11" t="str">
        <f t="shared" si="7"/>
        <v>Match</v>
      </c>
      <c r="G108" s="11" t="str">
        <f t="shared" si="8"/>
        <v>Match</v>
      </c>
      <c r="H108" s="11" t="s">
        <v>159</v>
      </c>
      <c r="I108" s="10">
        <v>16</v>
      </c>
      <c r="J108" s="11" t="s">
        <v>160</v>
      </c>
      <c r="K108" s="11" t="s">
        <v>161</v>
      </c>
      <c r="L108" s="10">
        <v>1601</v>
      </c>
      <c r="M108" s="11" t="s">
        <v>162</v>
      </c>
      <c r="N108" s="11" t="s">
        <v>163</v>
      </c>
      <c r="O108" s="11"/>
      <c r="P108" s="12" t="b">
        <v>0</v>
      </c>
      <c r="Q108" s="11" t="s">
        <v>29</v>
      </c>
      <c r="R108" s="11" t="s">
        <v>30</v>
      </c>
      <c r="S108" s="10">
        <v>16</v>
      </c>
      <c r="T108" s="19">
        <v>6769</v>
      </c>
      <c r="U108" s="14">
        <f t="shared" si="9"/>
        <v>1353.8000000000002</v>
      </c>
      <c r="V108" s="15">
        <v>700</v>
      </c>
      <c r="W108" s="15">
        <v>646</v>
      </c>
      <c r="X108" s="16">
        <f t="shared" si="5"/>
        <v>203.07</v>
      </c>
      <c r="Y108" s="16">
        <f t="shared" si="6"/>
        <v>1150.7300000000002</v>
      </c>
    </row>
    <row r="109" spans="1:25" ht="15.75" customHeight="1">
      <c r="A109" s="10">
        <v>574</v>
      </c>
      <c r="B109" s="10">
        <v>160112</v>
      </c>
      <c r="C109" s="11" t="s">
        <v>175</v>
      </c>
      <c r="D109" t="s">
        <v>175</v>
      </c>
      <c r="E109">
        <v>1790</v>
      </c>
      <c r="F109" s="11" t="str">
        <f t="shared" si="7"/>
        <v>Match</v>
      </c>
      <c r="G109" s="11" t="str">
        <f t="shared" si="8"/>
        <v>Match</v>
      </c>
      <c r="H109" s="11" t="s">
        <v>159</v>
      </c>
      <c r="I109" s="10">
        <v>16</v>
      </c>
      <c r="J109" s="11" t="s">
        <v>160</v>
      </c>
      <c r="K109" s="11" t="s">
        <v>161</v>
      </c>
      <c r="L109" s="10">
        <v>1601</v>
      </c>
      <c r="M109" s="11" t="s">
        <v>162</v>
      </c>
      <c r="N109" s="11" t="s">
        <v>163</v>
      </c>
      <c r="O109" s="11"/>
      <c r="P109" s="12" t="b">
        <v>0</v>
      </c>
      <c r="Q109" s="11" t="s">
        <v>29</v>
      </c>
      <c r="R109" s="11" t="s">
        <v>30</v>
      </c>
      <c r="S109" s="10">
        <v>16</v>
      </c>
      <c r="T109" s="19">
        <v>1790</v>
      </c>
      <c r="U109" s="14">
        <f t="shared" si="9"/>
        <v>358</v>
      </c>
      <c r="V109" s="15">
        <v>564</v>
      </c>
      <c r="W109" s="15">
        <v>453</v>
      </c>
      <c r="X109" s="16">
        <f t="shared" si="5"/>
        <v>53.699999999999996</v>
      </c>
      <c r="Y109" s="16">
        <f t="shared" si="6"/>
        <v>304.3</v>
      </c>
    </row>
    <row r="110" spans="1:25" ht="15.75" customHeight="1">
      <c r="A110" s="4">
        <v>125</v>
      </c>
      <c r="B110" s="4">
        <v>50101</v>
      </c>
      <c r="C110" s="4" t="s">
        <v>176</v>
      </c>
      <c r="D110" t="s">
        <v>176</v>
      </c>
      <c r="E110">
        <v>8118</v>
      </c>
      <c r="F110" s="11" t="str">
        <f t="shared" si="7"/>
        <v>Match</v>
      </c>
      <c r="G110" s="11" t="str">
        <f t="shared" si="8"/>
        <v>Not Match</v>
      </c>
      <c r="H110" s="4" t="s">
        <v>24</v>
      </c>
      <c r="I110" s="4">
        <v>5</v>
      </c>
      <c r="J110" s="4" t="str">
        <f t="array" ref="J110">INDEX(Sheet1!$F$2:$F$876,MATCH($I110,Sheet1!$E$2:$E$7876,0))</f>
        <v>PG-MBA</v>
      </c>
      <c r="K110" s="4" t="s">
        <v>177</v>
      </c>
      <c r="L110" s="20" t="s">
        <v>178</v>
      </c>
      <c r="M110" s="4" t="str">
        <f t="array" ref="M110">INDEX(Sheet1!$I$2:$I$876,MATCH(TRIM($L110),TRIM(Sheet1!$H$2:$H$880),0))</f>
        <v>PG0501</v>
      </c>
      <c r="N110" s="4" t="s">
        <v>179</v>
      </c>
      <c r="O110" s="4" t="s">
        <v>180</v>
      </c>
      <c r="P110" s="4" t="b">
        <v>1</v>
      </c>
      <c r="Q110" s="4" t="s">
        <v>29</v>
      </c>
      <c r="R110" s="4" t="s">
        <v>30</v>
      </c>
      <c r="S110" s="4">
        <v>5</v>
      </c>
      <c r="T110" s="14">
        <v>10465</v>
      </c>
      <c r="U110" s="14">
        <f t="shared" si="9"/>
        <v>2093</v>
      </c>
      <c r="V110" s="21">
        <v>395</v>
      </c>
      <c r="W110" s="21">
        <v>303</v>
      </c>
      <c r="X110" s="16">
        <f t="shared" si="5"/>
        <v>313.95</v>
      </c>
      <c r="Y110" s="16">
        <f t="shared" si="6"/>
        <v>1779.05</v>
      </c>
    </row>
    <row r="111" spans="1:25" ht="15.75" customHeight="1">
      <c r="A111" s="4">
        <v>126</v>
      </c>
      <c r="B111" s="4">
        <v>50102</v>
      </c>
      <c r="C111" s="4" t="s">
        <v>181</v>
      </c>
      <c r="D111" t="s">
        <v>181</v>
      </c>
      <c r="E111">
        <v>28362</v>
      </c>
      <c r="F111" s="11" t="str">
        <f t="shared" si="7"/>
        <v>Match</v>
      </c>
      <c r="G111" s="11" t="str">
        <f t="shared" si="8"/>
        <v>Not Match</v>
      </c>
      <c r="H111" s="4" t="s">
        <v>24</v>
      </c>
      <c r="I111" s="4">
        <v>5</v>
      </c>
      <c r="J111" s="4" t="str">
        <f t="array" ref="J111">INDEX(Sheet1!$F$2:$F$876,MATCH($I111,Sheet1!$E$2:$E$7876,0))</f>
        <v>PG-MBA</v>
      </c>
      <c r="K111" s="4" t="s">
        <v>177</v>
      </c>
      <c r="L111" s="20" t="s">
        <v>178</v>
      </c>
      <c r="M111" s="4" t="str">
        <f t="array" ref="M111">INDEX(Sheet1!$I$2:$I$876,MATCH(TRIM($L111),TRIM(Sheet1!$H$2:$H$880),0))</f>
        <v>PG0501</v>
      </c>
      <c r="N111" s="4" t="s">
        <v>179</v>
      </c>
      <c r="P111" s="4" t="b">
        <v>0</v>
      </c>
      <c r="Q111" s="4" t="s">
        <v>29</v>
      </c>
      <c r="R111" s="4" t="s">
        <v>63</v>
      </c>
      <c r="S111" s="4">
        <v>5</v>
      </c>
      <c r="T111" s="14">
        <v>5079</v>
      </c>
      <c r="U111" s="14">
        <f t="shared" si="9"/>
        <v>1015.8000000000001</v>
      </c>
      <c r="V111" s="21">
        <v>192</v>
      </c>
      <c r="W111" s="21">
        <v>147</v>
      </c>
      <c r="X111" s="16">
        <f t="shared" si="5"/>
        <v>152.37</v>
      </c>
      <c r="Y111" s="16">
        <f t="shared" si="6"/>
        <v>863.43000000000006</v>
      </c>
    </row>
    <row r="112" spans="1:25" ht="15.75" customHeight="1">
      <c r="A112" s="4">
        <v>127</v>
      </c>
      <c r="B112" s="4">
        <v>50103</v>
      </c>
      <c r="C112" s="4" t="s">
        <v>182</v>
      </c>
      <c r="D112" t="s">
        <v>182</v>
      </c>
      <c r="E112">
        <v>28362</v>
      </c>
      <c r="F112" s="11" t="str">
        <f t="shared" si="7"/>
        <v>Match</v>
      </c>
      <c r="G112" s="11" t="str">
        <f t="shared" si="8"/>
        <v>Not Match</v>
      </c>
      <c r="H112" s="4" t="s">
        <v>24</v>
      </c>
      <c r="I112" s="4">
        <v>5</v>
      </c>
      <c r="J112" s="4" t="str">
        <f t="array" ref="J112">INDEX(Sheet1!$F$2:$F$876,MATCH($I112,Sheet1!$E$2:$E$7876,0))</f>
        <v>PG-MBA</v>
      </c>
      <c r="K112" s="4" t="s">
        <v>177</v>
      </c>
      <c r="L112" s="20" t="s">
        <v>178</v>
      </c>
      <c r="M112" s="4" t="str">
        <f t="array" ref="M112">INDEX(Sheet1!$I$2:$I$876,MATCH(TRIM($L112),TRIM(Sheet1!$H$2:$H$880),0))</f>
        <v>PG0501</v>
      </c>
      <c r="N112" s="4" t="s">
        <v>179</v>
      </c>
      <c r="P112" s="4" t="b">
        <v>0</v>
      </c>
      <c r="Q112" s="4" t="s">
        <v>29</v>
      </c>
      <c r="R112" s="4" t="s">
        <v>30</v>
      </c>
      <c r="S112" s="4">
        <v>5</v>
      </c>
      <c r="T112" s="14">
        <v>8189</v>
      </c>
      <c r="U112" s="14">
        <f t="shared" si="9"/>
        <v>1637.8000000000002</v>
      </c>
      <c r="V112" s="21">
        <v>309</v>
      </c>
      <c r="W112" s="21">
        <v>237</v>
      </c>
      <c r="X112" s="16">
        <f t="shared" si="5"/>
        <v>245.67</v>
      </c>
      <c r="Y112" s="16">
        <f t="shared" si="6"/>
        <v>1392.13</v>
      </c>
    </row>
    <row r="113" spans="1:25" ht="15.75" customHeight="1">
      <c r="A113" s="4">
        <v>141</v>
      </c>
      <c r="B113" s="4">
        <v>50401</v>
      </c>
      <c r="C113" s="4" t="s">
        <v>183</v>
      </c>
      <c r="D113" t="s">
        <v>183</v>
      </c>
      <c r="E113">
        <v>6560</v>
      </c>
      <c r="F113" s="11" t="str">
        <f t="shared" si="7"/>
        <v>Match</v>
      </c>
      <c r="G113" s="11" t="str">
        <f t="shared" si="8"/>
        <v>Not Match</v>
      </c>
      <c r="H113" s="4" t="s">
        <v>24</v>
      </c>
      <c r="I113" s="4">
        <v>5</v>
      </c>
      <c r="J113" s="4" t="str">
        <f t="array" ref="J113">INDEX(Sheet1!$F$2:$F$876,MATCH($I113,Sheet1!$E$2:$E$7876,0))</f>
        <v>PG-MBA</v>
      </c>
      <c r="K113" s="4" t="s">
        <v>177</v>
      </c>
      <c r="L113" s="20" t="s">
        <v>184</v>
      </c>
      <c r="M113" s="4" t="str">
        <f t="array" ref="M113">INDEX(Sheet1!$I$2:$I$876,MATCH(TRIM($L113),TRIM(Sheet1!$H$2:$H$880),0))</f>
        <v>PG0504</v>
      </c>
      <c r="N113" s="4" t="s">
        <v>185</v>
      </c>
      <c r="O113" s="4" t="s">
        <v>32</v>
      </c>
      <c r="P113" s="4" t="b">
        <v>1</v>
      </c>
      <c r="Q113" s="4" t="s">
        <v>29</v>
      </c>
      <c r="R113" s="4" t="s">
        <v>30</v>
      </c>
      <c r="S113" s="4">
        <v>5</v>
      </c>
      <c r="T113" s="14">
        <v>1997</v>
      </c>
      <c r="U113" s="14">
        <f t="shared" si="9"/>
        <v>399.40000000000003</v>
      </c>
      <c r="V113" s="21">
        <v>64</v>
      </c>
      <c r="W113" s="21">
        <v>58</v>
      </c>
      <c r="X113" s="16">
        <f t="shared" si="5"/>
        <v>59.91</v>
      </c>
      <c r="Y113" s="16">
        <f t="shared" si="6"/>
        <v>339.49</v>
      </c>
    </row>
    <row r="114" spans="1:25" ht="15.75" customHeight="1">
      <c r="A114" s="4">
        <v>151</v>
      </c>
      <c r="B114" s="4">
        <v>50301</v>
      </c>
      <c r="C114" s="4" t="s">
        <v>186</v>
      </c>
      <c r="D114" t="s">
        <v>186</v>
      </c>
      <c r="E114">
        <v>11484</v>
      </c>
      <c r="F114" s="11" t="str">
        <f t="shared" si="7"/>
        <v>Match</v>
      </c>
      <c r="G114" s="11" t="str">
        <f t="shared" si="8"/>
        <v>Not Match</v>
      </c>
      <c r="H114" s="4" t="s">
        <v>24</v>
      </c>
      <c r="I114" s="4">
        <v>5</v>
      </c>
      <c r="J114" s="4" t="str">
        <f t="array" ref="J114">INDEX(Sheet1!$F$2:$F$876,MATCH($I114,Sheet1!$E$2:$E$7876,0))</f>
        <v>PG-MBA</v>
      </c>
      <c r="K114" s="4" t="s">
        <v>177</v>
      </c>
      <c r="L114" s="20" t="s">
        <v>187</v>
      </c>
      <c r="M114" s="4" t="str">
        <f t="array" ref="M114">INDEX(Sheet1!$I$2:$I$876,MATCH(TRIM($L114),TRIM(Sheet1!$H$2:$H$880),0))</f>
        <v>PG0503</v>
      </c>
      <c r="N114" s="4" t="s">
        <v>188</v>
      </c>
      <c r="P114" s="4" t="b">
        <v>0</v>
      </c>
      <c r="Q114" s="4" t="s">
        <v>29</v>
      </c>
      <c r="R114" s="4" t="s">
        <v>30</v>
      </c>
      <c r="S114" s="4">
        <v>5</v>
      </c>
      <c r="T114" s="14">
        <v>13693</v>
      </c>
      <c r="U114" s="14">
        <f t="shared" si="9"/>
        <v>2738.6000000000004</v>
      </c>
      <c r="V114" s="21">
        <v>438</v>
      </c>
      <c r="W114" s="21">
        <v>397</v>
      </c>
      <c r="X114" s="16">
        <f t="shared" si="5"/>
        <v>410.78999999999996</v>
      </c>
      <c r="Y114" s="16">
        <f t="shared" si="6"/>
        <v>2327.8100000000004</v>
      </c>
    </row>
    <row r="115" spans="1:25" ht="15.75" customHeight="1">
      <c r="A115" s="4">
        <v>784</v>
      </c>
      <c r="B115" s="4">
        <v>50117</v>
      </c>
      <c r="C115" s="4" t="s">
        <v>189</v>
      </c>
      <c r="D115" t="s">
        <v>189</v>
      </c>
      <c r="E115">
        <v>7063</v>
      </c>
      <c r="F115" s="11" t="str">
        <f t="shared" si="7"/>
        <v>Match</v>
      </c>
      <c r="G115" s="11" t="str">
        <f t="shared" si="8"/>
        <v>Not Match</v>
      </c>
      <c r="H115" s="4" t="s">
        <v>24</v>
      </c>
      <c r="I115" s="4">
        <v>5</v>
      </c>
      <c r="J115" s="4" t="str">
        <f t="array" ref="J115">INDEX(Sheet1!$F$2:$F$876,MATCH($I115,Sheet1!$E$2:$E$7876,0))</f>
        <v>PG-MBA</v>
      </c>
      <c r="K115" s="4" t="s">
        <v>177</v>
      </c>
      <c r="L115" s="20" t="s">
        <v>178</v>
      </c>
      <c r="M115" s="4" t="str">
        <f t="array" ref="M115">INDEX(Sheet1!$I$2:$I$876,MATCH(TRIM($L115),TRIM(Sheet1!$H$2:$H$880),0))</f>
        <v>PG0501</v>
      </c>
      <c r="N115" s="4" t="s">
        <v>179</v>
      </c>
      <c r="P115" s="4" t="b">
        <v>0</v>
      </c>
      <c r="Q115" s="4" t="s">
        <v>29</v>
      </c>
      <c r="R115" s="4" t="s">
        <v>30</v>
      </c>
      <c r="S115" s="4">
        <v>5</v>
      </c>
      <c r="T115" s="14">
        <v>4954</v>
      </c>
      <c r="U115" s="14">
        <f t="shared" si="9"/>
        <v>990.80000000000007</v>
      </c>
      <c r="V115" s="21">
        <v>159</v>
      </c>
      <c r="W115" s="21">
        <v>144</v>
      </c>
      <c r="X115" s="16">
        <f t="shared" si="5"/>
        <v>148.62</v>
      </c>
      <c r="Y115" s="16">
        <f t="shared" si="6"/>
        <v>842.18000000000006</v>
      </c>
    </row>
    <row r="116" spans="1:25" ht="15.75" customHeight="1">
      <c r="A116" s="4">
        <v>142</v>
      </c>
      <c r="B116" s="4">
        <v>50402</v>
      </c>
      <c r="C116" s="4" t="s">
        <v>190</v>
      </c>
      <c r="D116" t="s">
        <v>190</v>
      </c>
      <c r="E116">
        <v>8113</v>
      </c>
      <c r="F116" s="11" t="str">
        <f t="shared" si="7"/>
        <v>Match</v>
      </c>
      <c r="G116" s="11" t="str">
        <f t="shared" si="8"/>
        <v>Not Match</v>
      </c>
      <c r="H116" s="4" t="s">
        <v>24</v>
      </c>
      <c r="I116" s="4">
        <v>5</v>
      </c>
      <c r="J116" s="4" t="str">
        <f t="array" ref="J116">INDEX(Sheet1!$F$2:$F$876,MATCH($I116,Sheet1!$E$2:$E$7876,0))</f>
        <v>PG-MBA</v>
      </c>
      <c r="K116" s="4" t="s">
        <v>177</v>
      </c>
      <c r="L116" s="20" t="s">
        <v>184</v>
      </c>
      <c r="M116" s="4" t="str">
        <f t="array" ref="M116">INDEX(Sheet1!$I$2:$I$876,MATCH(TRIM($L116),TRIM(Sheet1!$H$2:$H$880),0))</f>
        <v>PG0504</v>
      </c>
      <c r="N116" s="4" t="s">
        <v>185</v>
      </c>
      <c r="O116" s="4" t="s">
        <v>32</v>
      </c>
      <c r="P116" s="4" t="b">
        <v>1</v>
      </c>
      <c r="Q116" s="4" t="s">
        <v>29</v>
      </c>
      <c r="R116" s="4" t="s">
        <v>30</v>
      </c>
      <c r="S116" s="4">
        <v>5</v>
      </c>
      <c r="T116" s="14">
        <v>2887</v>
      </c>
      <c r="U116" s="14">
        <f t="shared" si="9"/>
        <v>577.4</v>
      </c>
      <c r="V116" s="21">
        <v>92</v>
      </c>
      <c r="W116" s="21">
        <v>84</v>
      </c>
      <c r="X116" s="16">
        <f t="shared" si="5"/>
        <v>86.61</v>
      </c>
      <c r="Y116" s="16">
        <f t="shared" si="6"/>
        <v>490.78999999999996</v>
      </c>
    </row>
    <row r="117" spans="1:25" ht="15.75" customHeight="1">
      <c r="A117" s="4">
        <v>128</v>
      </c>
      <c r="B117" s="4">
        <v>50104</v>
      </c>
      <c r="C117" s="4" t="s">
        <v>191</v>
      </c>
      <c r="D117" t="s">
        <v>191</v>
      </c>
      <c r="E117">
        <v>7483</v>
      </c>
      <c r="F117" s="11" t="str">
        <f t="shared" si="7"/>
        <v>Match</v>
      </c>
      <c r="G117" s="11" t="str">
        <f t="shared" si="8"/>
        <v>Not Match</v>
      </c>
      <c r="H117" s="4" t="s">
        <v>24</v>
      </c>
      <c r="I117" s="4">
        <v>5</v>
      </c>
      <c r="J117" s="4" t="str">
        <f t="array" ref="J117">INDEX(Sheet1!$F$2:$F$876,MATCH($I117,Sheet1!$E$2:$E$7876,0))</f>
        <v>PG-MBA</v>
      </c>
      <c r="K117" s="4" t="s">
        <v>177</v>
      </c>
      <c r="L117" s="20" t="s">
        <v>178</v>
      </c>
      <c r="M117" s="4" t="str">
        <f t="array" ref="M117">INDEX(Sheet1!$I$2:$I$876,MATCH(TRIM($L117),TRIM(Sheet1!$H$2:$H$880),0))</f>
        <v>PG0501</v>
      </c>
      <c r="N117" s="4" t="s">
        <v>179</v>
      </c>
      <c r="O117" s="4" t="s">
        <v>32</v>
      </c>
      <c r="P117" s="4" t="b">
        <v>1</v>
      </c>
      <c r="Q117" s="4" t="s">
        <v>29</v>
      </c>
      <c r="R117" s="4" t="s">
        <v>30</v>
      </c>
      <c r="S117" s="4">
        <v>5</v>
      </c>
      <c r="T117" s="14">
        <v>8354</v>
      </c>
      <c r="U117" s="14">
        <f t="shared" si="9"/>
        <v>1670.8000000000002</v>
      </c>
      <c r="V117" s="21">
        <v>263</v>
      </c>
      <c r="W117" s="21">
        <v>242</v>
      </c>
      <c r="X117" s="16">
        <f t="shared" si="5"/>
        <v>250.62</v>
      </c>
      <c r="Y117" s="16">
        <f t="shared" si="6"/>
        <v>1420.1800000000003</v>
      </c>
    </row>
    <row r="118" spans="1:25" ht="15.75" customHeight="1">
      <c r="A118" s="4">
        <v>129</v>
      </c>
      <c r="B118" s="4">
        <v>50105</v>
      </c>
      <c r="C118" s="4" t="s">
        <v>192</v>
      </c>
      <c r="D118" t="s">
        <v>192</v>
      </c>
      <c r="E118">
        <v>10391</v>
      </c>
      <c r="F118" s="11" t="str">
        <f t="shared" si="7"/>
        <v>Match</v>
      </c>
      <c r="G118" s="11" t="str">
        <f t="shared" si="8"/>
        <v>Not Match</v>
      </c>
      <c r="H118" s="4" t="s">
        <v>24</v>
      </c>
      <c r="I118" s="4">
        <v>5</v>
      </c>
      <c r="J118" s="4" t="str">
        <f t="array" ref="J118">INDEX(Sheet1!$F$2:$F$876,MATCH($I118,Sheet1!$E$2:$E$7876,0))</f>
        <v>PG-MBA</v>
      </c>
      <c r="K118" s="4" t="s">
        <v>177</v>
      </c>
      <c r="L118" s="20" t="s">
        <v>178</v>
      </c>
      <c r="M118" s="4" t="str">
        <f t="array" ref="M118">INDEX(Sheet1!$I$2:$I$876,MATCH(TRIM($L118),TRIM(Sheet1!$H$2:$H$880),0))</f>
        <v>PG0501</v>
      </c>
      <c r="N118" s="4" t="s">
        <v>179</v>
      </c>
      <c r="O118" s="4" t="s">
        <v>180</v>
      </c>
      <c r="P118" s="4" t="b">
        <v>1</v>
      </c>
      <c r="Q118" s="4" t="s">
        <v>29</v>
      </c>
      <c r="R118" s="4" t="s">
        <v>30</v>
      </c>
      <c r="S118" s="4">
        <v>5</v>
      </c>
      <c r="T118" s="14">
        <v>8197</v>
      </c>
      <c r="U118" s="14">
        <f t="shared" si="9"/>
        <v>1639.4</v>
      </c>
      <c r="V118" s="21">
        <v>258</v>
      </c>
      <c r="W118" s="21">
        <v>238</v>
      </c>
      <c r="X118" s="16">
        <f t="shared" si="5"/>
        <v>245.91</v>
      </c>
      <c r="Y118" s="16">
        <f t="shared" si="6"/>
        <v>1393.49</v>
      </c>
    </row>
    <row r="119" spans="1:25" ht="15.75" customHeight="1">
      <c r="A119" s="4">
        <v>130</v>
      </c>
      <c r="B119" s="4">
        <v>50106</v>
      </c>
      <c r="C119" s="4" t="s">
        <v>193</v>
      </c>
      <c r="D119" t="s">
        <v>193</v>
      </c>
      <c r="E119">
        <v>5037</v>
      </c>
      <c r="F119" s="11" t="str">
        <f t="shared" si="7"/>
        <v>Match</v>
      </c>
      <c r="G119" s="11" t="str">
        <f t="shared" si="8"/>
        <v>Not Match</v>
      </c>
      <c r="H119" s="4" t="s">
        <v>24</v>
      </c>
      <c r="I119" s="4">
        <v>5</v>
      </c>
      <c r="J119" s="4" t="str">
        <f t="array" ref="J119">INDEX(Sheet1!$F$2:$F$876,MATCH($I119,Sheet1!$E$2:$E$7876,0))</f>
        <v>PG-MBA</v>
      </c>
      <c r="K119" s="4" t="s">
        <v>177</v>
      </c>
      <c r="L119" s="20" t="s">
        <v>178</v>
      </c>
      <c r="M119" s="4" t="str">
        <f t="array" ref="M119">INDEX(Sheet1!$I$2:$I$876,MATCH(TRIM($L119),TRIM(Sheet1!$H$2:$H$880),0))</f>
        <v>PG0501</v>
      </c>
      <c r="N119" s="4" t="s">
        <v>179</v>
      </c>
      <c r="O119" s="4" t="s">
        <v>44</v>
      </c>
      <c r="P119" s="4" t="b">
        <v>1</v>
      </c>
      <c r="Q119" s="4" t="s">
        <v>29</v>
      </c>
      <c r="R119" s="4" t="s">
        <v>30</v>
      </c>
      <c r="S119" s="4">
        <v>5</v>
      </c>
      <c r="T119" s="14">
        <v>10116</v>
      </c>
      <c r="U119" s="14">
        <f t="shared" si="9"/>
        <v>2023.2</v>
      </c>
      <c r="V119" s="21">
        <v>319</v>
      </c>
      <c r="W119" s="21">
        <v>293</v>
      </c>
      <c r="X119" s="16">
        <f t="shared" si="5"/>
        <v>303.47999999999996</v>
      </c>
      <c r="Y119" s="16">
        <f t="shared" si="6"/>
        <v>1719.72</v>
      </c>
    </row>
    <row r="120" spans="1:25" ht="15.75" customHeight="1">
      <c r="A120" s="4">
        <v>143</v>
      </c>
      <c r="B120" s="4">
        <v>50403</v>
      </c>
      <c r="C120" s="4" t="s">
        <v>194</v>
      </c>
      <c r="D120" t="s">
        <v>194</v>
      </c>
      <c r="E120">
        <v>6356</v>
      </c>
      <c r="F120" s="11" t="str">
        <f t="shared" si="7"/>
        <v>Match</v>
      </c>
      <c r="G120" s="11" t="str">
        <f t="shared" si="8"/>
        <v>Not Match</v>
      </c>
      <c r="H120" s="4" t="s">
        <v>24</v>
      </c>
      <c r="I120" s="4">
        <v>5</v>
      </c>
      <c r="J120" s="4" t="str">
        <f t="array" ref="J120">INDEX(Sheet1!$F$2:$F$876,MATCH($I120,Sheet1!$E$2:$E$7876,0))</f>
        <v>PG-MBA</v>
      </c>
      <c r="K120" s="4" t="s">
        <v>177</v>
      </c>
      <c r="L120" s="20" t="s">
        <v>184</v>
      </c>
      <c r="M120" s="4" t="str">
        <f t="array" ref="M120">INDEX(Sheet1!$I$2:$I$876,MATCH(TRIM($L120),TRIM(Sheet1!$H$2:$H$880),0))</f>
        <v>PG0504</v>
      </c>
      <c r="N120" s="4" t="s">
        <v>185</v>
      </c>
      <c r="P120" s="4" t="b">
        <v>0</v>
      </c>
      <c r="Q120" s="4" t="s">
        <v>29</v>
      </c>
      <c r="R120" s="4" t="s">
        <v>30</v>
      </c>
      <c r="S120" s="4">
        <v>5</v>
      </c>
      <c r="T120" s="14">
        <v>8788</v>
      </c>
      <c r="U120" s="14">
        <f t="shared" si="9"/>
        <v>1757.6000000000001</v>
      </c>
      <c r="V120" s="21">
        <v>319</v>
      </c>
      <c r="W120" s="21">
        <v>255</v>
      </c>
      <c r="X120" s="16">
        <f t="shared" si="5"/>
        <v>263.64</v>
      </c>
      <c r="Y120" s="16">
        <f t="shared" si="6"/>
        <v>1493.96</v>
      </c>
    </row>
    <row r="121" spans="1:25" ht="15.75" customHeight="1">
      <c r="A121" s="4">
        <v>131</v>
      </c>
      <c r="B121" s="4">
        <v>50107</v>
      </c>
      <c r="C121" s="4" t="s">
        <v>195</v>
      </c>
      <c r="D121" t="s">
        <v>195</v>
      </c>
      <c r="E121">
        <v>4556</v>
      </c>
      <c r="F121" s="11" t="str">
        <f t="shared" si="7"/>
        <v>Match</v>
      </c>
      <c r="G121" s="11" t="str">
        <f t="shared" si="8"/>
        <v>Not Match</v>
      </c>
      <c r="H121" s="4" t="s">
        <v>24</v>
      </c>
      <c r="I121" s="4">
        <v>5</v>
      </c>
      <c r="J121" s="4" t="str">
        <f t="array" ref="J121">INDEX(Sheet1!$F$2:$F$876,MATCH($I121,Sheet1!$E$2:$E$7876,0))</f>
        <v>PG-MBA</v>
      </c>
      <c r="K121" s="4" t="s">
        <v>177</v>
      </c>
      <c r="L121" s="20" t="s">
        <v>178</v>
      </c>
      <c r="M121" s="4" t="str">
        <f t="array" ref="M121">INDEX(Sheet1!$I$2:$I$876,MATCH(TRIM($L121),TRIM(Sheet1!$H$2:$H$880),0))</f>
        <v>PG0501</v>
      </c>
      <c r="N121" s="4" t="s">
        <v>179</v>
      </c>
      <c r="O121" s="4" t="s">
        <v>44</v>
      </c>
      <c r="P121" s="4" t="b">
        <v>1</v>
      </c>
      <c r="Q121" s="4" t="s">
        <v>29</v>
      </c>
      <c r="R121" s="4" t="s">
        <v>30</v>
      </c>
      <c r="S121" s="4">
        <v>5</v>
      </c>
      <c r="T121" s="14">
        <v>10082</v>
      </c>
      <c r="U121" s="14">
        <f t="shared" si="9"/>
        <v>2016.4</v>
      </c>
      <c r="V121" s="21">
        <v>366</v>
      </c>
      <c r="W121" s="21">
        <v>292</v>
      </c>
      <c r="X121" s="16">
        <f t="shared" si="5"/>
        <v>302.45999999999998</v>
      </c>
      <c r="Y121" s="16">
        <f t="shared" si="6"/>
        <v>1713.94</v>
      </c>
    </row>
    <row r="122" spans="1:25" ht="15.75" customHeight="1">
      <c r="A122" s="4">
        <v>132</v>
      </c>
      <c r="B122" s="4">
        <v>50108</v>
      </c>
      <c r="C122" s="4" t="s">
        <v>196</v>
      </c>
      <c r="D122" t="s">
        <v>196</v>
      </c>
      <c r="E122">
        <v>8855</v>
      </c>
      <c r="F122" s="11" t="str">
        <f t="shared" si="7"/>
        <v>Match</v>
      </c>
      <c r="G122" s="11" t="str">
        <f t="shared" si="8"/>
        <v>Not Match</v>
      </c>
      <c r="H122" s="4" t="s">
        <v>24</v>
      </c>
      <c r="I122" s="4">
        <v>5</v>
      </c>
      <c r="J122" s="4" t="str">
        <f t="array" ref="J122">INDEX(Sheet1!$F$2:$F$876,MATCH($I122,Sheet1!$E$2:$E$7876,0))</f>
        <v>PG-MBA</v>
      </c>
      <c r="K122" s="4" t="s">
        <v>177</v>
      </c>
      <c r="L122" s="20" t="s">
        <v>178</v>
      </c>
      <c r="M122" s="4" t="str">
        <f t="array" ref="M122">INDEX(Sheet1!$I$2:$I$876,MATCH(TRIM($L122),TRIM(Sheet1!$H$2:$H$880),0))</f>
        <v>PG0501</v>
      </c>
      <c r="N122" s="4" t="s">
        <v>179</v>
      </c>
      <c r="O122" s="4" t="s">
        <v>180</v>
      </c>
      <c r="P122" s="4" t="b">
        <v>1</v>
      </c>
      <c r="Q122" s="4" t="s">
        <v>29</v>
      </c>
      <c r="R122" s="4" t="s">
        <v>30</v>
      </c>
      <c r="S122" s="4">
        <v>5</v>
      </c>
      <c r="T122" s="14">
        <v>40811</v>
      </c>
      <c r="U122" s="14">
        <f t="shared" si="9"/>
        <v>8162.2000000000007</v>
      </c>
      <c r="V122" s="21">
        <v>1481</v>
      </c>
      <c r="W122" s="21">
        <v>1184</v>
      </c>
      <c r="X122" s="16">
        <f t="shared" si="5"/>
        <v>1224.33</v>
      </c>
      <c r="Y122" s="16">
        <f t="shared" si="6"/>
        <v>6937.8700000000008</v>
      </c>
    </row>
    <row r="123" spans="1:25" ht="15.75" customHeight="1">
      <c r="A123" s="4">
        <v>159</v>
      </c>
      <c r="B123" s="4">
        <v>50202</v>
      </c>
      <c r="C123" s="4" t="s">
        <v>197</v>
      </c>
      <c r="D123" t="s">
        <v>197</v>
      </c>
      <c r="E123">
        <v>13919</v>
      </c>
      <c r="F123" s="11" t="str">
        <f t="shared" si="7"/>
        <v>Match</v>
      </c>
      <c r="G123" s="11" t="str">
        <f t="shared" si="8"/>
        <v>Not Match</v>
      </c>
      <c r="H123" s="4" t="s">
        <v>24</v>
      </c>
      <c r="I123" s="4">
        <v>5</v>
      </c>
      <c r="J123" s="4" t="str">
        <f t="array" ref="J123">INDEX(Sheet1!$F$2:$F$876,MATCH($I123,Sheet1!$E$2:$E$7876,0))</f>
        <v>PG-MBA</v>
      </c>
      <c r="K123" s="4" t="s">
        <v>177</v>
      </c>
      <c r="L123" s="20" t="s">
        <v>198</v>
      </c>
      <c r="M123" s="4" t="str">
        <f t="array" ref="M123">INDEX(Sheet1!$I$2:$I$876,MATCH(TRIM($L123),TRIM(Sheet1!$H$2:$H$880),0))</f>
        <v>PG0502</v>
      </c>
      <c r="N123" s="4" t="s">
        <v>199</v>
      </c>
      <c r="P123" s="4" t="b">
        <v>0</v>
      </c>
      <c r="Q123" s="4" t="s">
        <v>29</v>
      </c>
      <c r="R123" s="4" t="s">
        <v>30</v>
      </c>
      <c r="S123" s="4">
        <v>5</v>
      </c>
      <c r="T123" s="14">
        <v>7263</v>
      </c>
      <c r="U123" s="14">
        <f t="shared" si="9"/>
        <v>1452.6000000000001</v>
      </c>
      <c r="V123" s="21">
        <v>242</v>
      </c>
      <c r="W123" s="21">
        <v>211</v>
      </c>
      <c r="X123" s="16">
        <f t="shared" si="5"/>
        <v>217.89</v>
      </c>
      <c r="Y123" s="16">
        <f t="shared" si="6"/>
        <v>1234.71</v>
      </c>
    </row>
    <row r="124" spans="1:25" ht="15.75" customHeight="1">
      <c r="A124" s="4">
        <v>144</v>
      </c>
      <c r="B124" s="4">
        <v>50404</v>
      </c>
      <c r="C124" s="4" t="s">
        <v>200</v>
      </c>
      <c r="D124" t="s">
        <v>200</v>
      </c>
      <c r="E124">
        <v>4989</v>
      </c>
      <c r="F124" s="11" t="str">
        <f t="shared" si="7"/>
        <v>Match</v>
      </c>
      <c r="G124" s="11" t="str">
        <f t="shared" si="8"/>
        <v>Not Match</v>
      </c>
      <c r="H124" s="4" t="s">
        <v>24</v>
      </c>
      <c r="I124" s="4">
        <v>5</v>
      </c>
      <c r="J124" s="4" t="str">
        <f t="array" ref="J124">INDEX(Sheet1!$F$2:$F$876,MATCH($I124,Sheet1!$E$2:$E$7876,0))</f>
        <v>PG-MBA</v>
      </c>
      <c r="K124" s="4" t="s">
        <v>177</v>
      </c>
      <c r="L124" s="20" t="s">
        <v>184</v>
      </c>
      <c r="M124" s="4" t="str">
        <f t="array" ref="M124">INDEX(Sheet1!$I$2:$I$876,MATCH(TRIM($L124),TRIM(Sheet1!$H$2:$H$880),0))</f>
        <v>PG0504</v>
      </c>
      <c r="N124" s="4" t="s">
        <v>185</v>
      </c>
      <c r="O124" s="4" t="s">
        <v>44</v>
      </c>
      <c r="P124" s="4" t="b">
        <v>1</v>
      </c>
      <c r="Q124" s="4" t="s">
        <v>29</v>
      </c>
      <c r="R124" s="4" t="s">
        <v>30</v>
      </c>
      <c r="S124" s="4">
        <v>5</v>
      </c>
      <c r="T124" s="14"/>
      <c r="U124" s="14">
        <f t="shared" si="9"/>
        <v>0</v>
      </c>
      <c r="V124" s="21"/>
      <c r="W124" s="21"/>
      <c r="X124" s="16">
        <f t="shared" si="5"/>
        <v>0</v>
      </c>
      <c r="Y124" s="16">
        <f t="shared" si="6"/>
        <v>0</v>
      </c>
    </row>
    <row r="125" spans="1:25" ht="15.75" customHeight="1">
      <c r="A125" s="4">
        <v>133</v>
      </c>
      <c r="B125" s="4">
        <v>50109</v>
      </c>
      <c r="C125" s="4" t="s">
        <v>201</v>
      </c>
      <c r="D125" t="s">
        <v>201</v>
      </c>
      <c r="E125">
        <v>13348</v>
      </c>
      <c r="F125" s="11" t="str">
        <f t="shared" si="7"/>
        <v>Match</v>
      </c>
      <c r="G125" s="11" t="str">
        <f t="shared" si="8"/>
        <v>Not Match</v>
      </c>
      <c r="H125" s="4" t="s">
        <v>24</v>
      </c>
      <c r="I125" s="4">
        <v>5</v>
      </c>
      <c r="J125" s="4" t="str">
        <f t="array" ref="J125">INDEX(Sheet1!$F$2:$F$876,MATCH($I125,Sheet1!$E$2:$E$7876,0))</f>
        <v>PG-MBA</v>
      </c>
      <c r="K125" s="4" t="s">
        <v>177</v>
      </c>
      <c r="L125" s="20" t="s">
        <v>178</v>
      </c>
      <c r="M125" s="4" t="str">
        <f t="array" ref="M125">INDEX(Sheet1!$I$2:$I$876,MATCH(TRIM($L125),TRIM(Sheet1!$H$2:$H$880),0))</f>
        <v>PG0501</v>
      </c>
      <c r="N125" s="4" t="s">
        <v>179</v>
      </c>
      <c r="P125" s="4" t="b">
        <v>0</v>
      </c>
      <c r="Q125" s="4" t="s">
        <v>29</v>
      </c>
      <c r="R125" s="4" t="s">
        <v>30</v>
      </c>
      <c r="S125" s="4">
        <v>5</v>
      </c>
      <c r="T125" s="14">
        <v>31614</v>
      </c>
      <c r="U125" s="14">
        <f t="shared" si="9"/>
        <v>6322.8</v>
      </c>
      <c r="V125" s="21">
        <v>1053</v>
      </c>
      <c r="W125" s="21">
        <v>917</v>
      </c>
      <c r="X125" s="16">
        <f t="shared" si="5"/>
        <v>948.42</v>
      </c>
      <c r="Y125" s="16">
        <f t="shared" si="6"/>
        <v>5374.38</v>
      </c>
    </row>
    <row r="126" spans="1:25" ht="15.75" customHeight="1">
      <c r="A126" s="4">
        <v>134</v>
      </c>
      <c r="B126" s="4">
        <v>50110</v>
      </c>
      <c r="C126" s="4" t="s">
        <v>202</v>
      </c>
      <c r="D126" t="s">
        <v>202</v>
      </c>
      <c r="E126">
        <v>5166</v>
      </c>
      <c r="F126" s="11" t="str">
        <f t="shared" si="7"/>
        <v>Match</v>
      </c>
      <c r="G126" s="11" t="str">
        <f t="shared" si="8"/>
        <v>Not Match</v>
      </c>
      <c r="H126" s="4" t="s">
        <v>24</v>
      </c>
      <c r="I126" s="4">
        <v>5</v>
      </c>
      <c r="J126" s="4" t="str">
        <f t="array" ref="J126">INDEX(Sheet1!$F$2:$F$876,MATCH($I126,Sheet1!$E$2:$E$7876,0))</f>
        <v>PG-MBA</v>
      </c>
      <c r="K126" s="4" t="s">
        <v>177</v>
      </c>
      <c r="L126" s="20" t="s">
        <v>178</v>
      </c>
      <c r="M126" s="4" t="str">
        <f t="array" ref="M126">INDEX(Sheet1!$I$2:$I$876,MATCH(TRIM($L126),TRIM(Sheet1!$H$2:$H$880),0))</f>
        <v>PG0501</v>
      </c>
      <c r="N126" s="4" t="s">
        <v>179</v>
      </c>
      <c r="O126" s="4" t="s">
        <v>180</v>
      </c>
      <c r="P126" s="4" t="b">
        <v>1</v>
      </c>
      <c r="Q126" s="4" t="s">
        <v>29</v>
      </c>
      <c r="R126" s="4" t="s">
        <v>30</v>
      </c>
      <c r="S126" s="4">
        <v>5</v>
      </c>
      <c r="T126" s="14">
        <v>8292</v>
      </c>
      <c r="U126" s="14">
        <f t="shared" si="9"/>
        <v>1658.4</v>
      </c>
      <c r="V126" s="21">
        <v>253</v>
      </c>
      <c r="W126" s="21">
        <v>240</v>
      </c>
      <c r="X126" s="16">
        <f t="shared" si="5"/>
        <v>248.76</v>
      </c>
      <c r="Y126" s="16">
        <f t="shared" si="6"/>
        <v>1409.64</v>
      </c>
    </row>
    <row r="127" spans="1:25" ht="15.75" customHeight="1">
      <c r="A127" s="4">
        <v>160</v>
      </c>
      <c r="B127" s="4">
        <v>50203</v>
      </c>
      <c r="C127" s="4" t="s">
        <v>203</v>
      </c>
      <c r="D127" t="s">
        <v>203</v>
      </c>
      <c r="E127">
        <v>7723</v>
      </c>
      <c r="F127" s="11" t="str">
        <f t="shared" si="7"/>
        <v>Match</v>
      </c>
      <c r="G127" s="11" t="str">
        <f t="shared" si="8"/>
        <v>Not Match</v>
      </c>
      <c r="H127" s="4" t="s">
        <v>24</v>
      </c>
      <c r="I127" s="4">
        <v>5</v>
      </c>
      <c r="J127" s="4" t="str">
        <f t="array" ref="J127">INDEX(Sheet1!$F$2:$F$876,MATCH($I127,Sheet1!$E$2:$E$7876,0))</f>
        <v>PG-MBA</v>
      </c>
      <c r="K127" s="4" t="s">
        <v>177</v>
      </c>
      <c r="L127" s="20" t="s">
        <v>198</v>
      </c>
      <c r="M127" s="4" t="str">
        <f t="array" ref="M127">INDEX(Sheet1!$I$2:$I$876,MATCH(TRIM($L127),TRIM(Sheet1!$H$2:$H$880),0))</f>
        <v>PG0502</v>
      </c>
      <c r="N127" s="4" t="s">
        <v>199</v>
      </c>
      <c r="O127" s="4" t="s">
        <v>32</v>
      </c>
      <c r="P127" s="4" t="b">
        <v>1</v>
      </c>
      <c r="Q127" s="4" t="s">
        <v>29</v>
      </c>
      <c r="R127" s="4" t="s">
        <v>30</v>
      </c>
      <c r="S127" s="4">
        <v>5</v>
      </c>
      <c r="T127" s="14">
        <v>12494</v>
      </c>
      <c r="U127" s="14">
        <f t="shared" si="9"/>
        <v>2498.8000000000002</v>
      </c>
      <c r="V127" s="21">
        <v>381</v>
      </c>
      <c r="W127" s="21">
        <v>362</v>
      </c>
      <c r="X127" s="16">
        <f t="shared" si="5"/>
        <v>374.82</v>
      </c>
      <c r="Y127" s="16">
        <f t="shared" si="6"/>
        <v>2123.98</v>
      </c>
    </row>
    <row r="128" spans="1:25" ht="15.75" customHeight="1">
      <c r="A128" s="4">
        <v>813</v>
      </c>
      <c r="B128" s="4">
        <v>50310</v>
      </c>
      <c r="C128" s="4" t="s">
        <v>204</v>
      </c>
      <c r="D128" t="s">
        <v>204</v>
      </c>
      <c r="E128">
        <v>5341</v>
      </c>
      <c r="F128" s="11" t="str">
        <f t="shared" si="7"/>
        <v>Match</v>
      </c>
      <c r="G128" s="11" t="str">
        <f t="shared" si="8"/>
        <v>Not Match</v>
      </c>
      <c r="H128" s="4" t="s">
        <v>24</v>
      </c>
      <c r="I128" s="4">
        <v>5</v>
      </c>
      <c r="J128" s="4" t="str">
        <f t="array" ref="J128">INDEX(Sheet1!$F$2:$F$876,MATCH($I128,Sheet1!$E$2:$E$7876,0))</f>
        <v>PG-MBA</v>
      </c>
      <c r="K128" s="4" t="s">
        <v>177</v>
      </c>
      <c r="L128" s="20" t="s">
        <v>187</v>
      </c>
      <c r="M128" s="4" t="str">
        <f t="array" ref="M128">INDEX(Sheet1!$I$2:$I$876,MATCH(TRIM($L128),TRIM(Sheet1!$H$2:$H$880),0))</f>
        <v>PG0503</v>
      </c>
      <c r="N128" s="4" t="s">
        <v>188</v>
      </c>
      <c r="P128" s="4" t="b">
        <v>0</v>
      </c>
      <c r="Q128" s="4" t="s">
        <v>29</v>
      </c>
      <c r="R128" s="4" t="s">
        <v>30</v>
      </c>
      <c r="S128" s="4">
        <v>5</v>
      </c>
      <c r="T128" s="14">
        <v>13926</v>
      </c>
      <c r="U128" s="14">
        <f t="shared" si="9"/>
        <v>2785.2000000000003</v>
      </c>
      <c r="V128" s="21">
        <v>424</v>
      </c>
      <c r="W128" s="21">
        <v>404</v>
      </c>
      <c r="X128" s="16">
        <f t="shared" si="5"/>
        <v>417.78</v>
      </c>
      <c r="Y128" s="16">
        <f t="shared" si="6"/>
        <v>2367.42</v>
      </c>
    </row>
    <row r="129" spans="1:25" ht="15.75" customHeight="1">
      <c r="A129" s="4">
        <v>145</v>
      </c>
      <c r="B129" s="4">
        <v>50405</v>
      </c>
      <c r="C129" s="4" t="s">
        <v>205</v>
      </c>
      <c r="D129" t="s">
        <v>205</v>
      </c>
      <c r="E129">
        <v>11555</v>
      </c>
      <c r="F129" s="11" t="str">
        <f t="shared" si="7"/>
        <v>Match</v>
      </c>
      <c r="G129" s="11" t="str">
        <f t="shared" si="8"/>
        <v>Not Match</v>
      </c>
      <c r="H129" s="4" t="s">
        <v>24</v>
      </c>
      <c r="I129" s="4">
        <v>5</v>
      </c>
      <c r="J129" s="4" t="str">
        <f t="array" ref="J129">INDEX(Sheet1!$F$2:$F$876,MATCH($I129,Sheet1!$E$2:$E$7876,0))</f>
        <v>PG-MBA</v>
      </c>
      <c r="K129" s="4" t="s">
        <v>177</v>
      </c>
      <c r="L129" s="20" t="s">
        <v>184</v>
      </c>
      <c r="M129" s="4" t="str">
        <f t="array" ref="M129">INDEX(Sheet1!$I$2:$I$876,MATCH(TRIM($L129),TRIM(Sheet1!$H$2:$H$880),0))</f>
        <v>PG0504</v>
      </c>
      <c r="N129" s="4" t="s">
        <v>185</v>
      </c>
      <c r="O129" s="4" t="s">
        <v>44</v>
      </c>
      <c r="P129" s="4" t="b">
        <v>1</v>
      </c>
      <c r="Q129" s="4" t="s">
        <v>29</v>
      </c>
      <c r="R129" s="4" t="s">
        <v>30</v>
      </c>
      <c r="S129" s="4">
        <v>5</v>
      </c>
      <c r="T129" s="14">
        <v>6068</v>
      </c>
      <c r="U129" s="14">
        <f t="shared" si="9"/>
        <v>1213.6000000000001</v>
      </c>
      <c r="V129" s="21">
        <v>189</v>
      </c>
      <c r="W129" s="21">
        <v>176</v>
      </c>
      <c r="X129" s="16">
        <f t="shared" si="5"/>
        <v>182.04</v>
      </c>
      <c r="Y129" s="16">
        <f t="shared" si="6"/>
        <v>1031.5600000000002</v>
      </c>
    </row>
    <row r="130" spans="1:25" ht="15.75" customHeight="1">
      <c r="A130" s="4">
        <v>152</v>
      </c>
      <c r="B130" s="4">
        <v>50303</v>
      </c>
      <c r="C130" s="4" t="s">
        <v>206</v>
      </c>
      <c r="D130" t="s">
        <v>206</v>
      </c>
      <c r="E130">
        <v>5179</v>
      </c>
      <c r="F130" s="11" t="str">
        <f t="shared" si="7"/>
        <v>Match</v>
      </c>
      <c r="G130" s="11" t="str">
        <f t="shared" si="8"/>
        <v>Not Match</v>
      </c>
      <c r="H130" s="4" t="s">
        <v>24</v>
      </c>
      <c r="I130" s="4">
        <v>5</v>
      </c>
      <c r="J130" s="4" t="str">
        <f t="array" ref="J130">INDEX(Sheet1!$F$2:$F$876,MATCH($I130,Sheet1!$E$2:$E$7876,0))</f>
        <v>PG-MBA</v>
      </c>
      <c r="K130" s="4" t="s">
        <v>177</v>
      </c>
      <c r="L130" s="20" t="s">
        <v>187</v>
      </c>
      <c r="M130" s="4" t="str">
        <f t="array" ref="M130">INDEX(Sheet1!$I$2:$I$876,MATCH(TRIM($L130),TRIM(Sheet1!$H$2:$H$880),0))</f>
        <v>PG0503</v>
      </c>
      <c r="N130" s="4" t="s">
        <v>188</v>
      </c>
      <c r="P130" s="4" t="b">
        <v>0</v>
      </c>
      <c r="Q130" s="4" t="s">
        <v>29</v>
      </c>
      <c r="R130" s="4" t="s">
        <v>30</v>
      </c>
      <c r="S130" s="4">
        <v>5</v>
      </c>
      <c r="T130" s="14">
        <v>19322</v>
      </c>
      <c r="U130" s="14">
        <f t="shared" si="9"/>
        <v>3864.4</v>
      </c>
      <c r="V130" s="21">
        <v>583</v>
      </c>
      <c r="W130" s="21">
        <v>560</v>
      </c>
      <c r="X130" s="16">
        <f t="shared" ref="X130:X193" si="10">T130*3%</f>
        <v>579.66</v>
      </c>
      <c r="Y130" s="16">
        <f t="shared" ref="Y130:Y193" si="11">U130-X130</f>
        <v>3284.7400000000002</v>
      </c>
    </row>
    <row r="131" spans="1:25" ht="15.75" customHeight="1">
      <c r="A131" s="4">
        <v>146</v>
      </c>
      <c r="B131" s="4">
        <v>50406</v>
      </c>
      <c r="C131" s="4" t="s">
        <v>207</v>
      </c>
      <c r="D131" t="s">
        <v>207</v>
      </c>
      <c r="E131">
        <v>8354</v>
      </c>
      <c r="F131" s="11" t="str">
        <f t="shared" ref="F131:F194" si="12">IF(C131=D131,"Match","Not Match")</f>
        <v>Match</v>
      </c>
      <c r="G131" s="11" t="str">
        <f t="shared" ref="G131:G194" si="13">IF(E131=T131,"Match","Not Match")</f>
        <v>Not Match</v>
      </c>
      <c r="H131" s="4" t="s">
        <v>24</v>
      </c>
      <c r="I131" s="4">
        <v>5</v>
      </c>
      <c r="J131" s="4" t="str">
        <f t="array" ref="J131">INDEX(Sheet1!$F$2:$F$876,MATCH($I131,Sheet1!$E$2:$E$7876,0))</f>
        <v>PG-MBA</v>
      </c>
      <c r="K131" s="4" t="s">
        <v>177</v>
      </c>
      <c r="L131" s="20" t="s">
        <v>184</v>
      </c>
      <c r="M131" s="4" t="str">
        <f t="array" ref="M131">INDEX(Sheet1!$I$2:$I$876,MATCH(TRIM($L131),TRIM(Sheet1!$H$2:$H$880),0))</f>
        <v>PG0504</v>
      </c>
      <c r="N131" s="4" t="s">
        <v>185</v>
      </c>
      <c r="O131" s="4" t="s">
        <v>32</v>
      </c>
      <c r="P131" s="4" t="b">
        <v>1</v>
      </c>
      <c r="Q131" s="4" t="s">
        <v>29</v>
      </c>
      <c r="R131" s="4" t="s">
        <v>30</v>
      </c>
      <c r="S131" s="4">
        <v>5</v>
      </c>
      <c r="T131" s="14">
        <v>6335</v>
      </c>
      <c r="U131" s="14">
        <f t="shared" ref="U131:U194" si="14">T131*20%</f>
        <v>1267</v>
      </c>
      <c r="V131" s="21">
        <v>201</v>
      </c>
      <c r="W131" s="21">
        <v>184</v>
      </c>
      <c r="X131" s="16">
        <f t="shared" si="10"/>
        <v>190.04999999999998</v>
      </c>
      <c r="Y131" s="16">
        <f t="shared" si="11"/>
        <v>1076.95</v>
      </c>
    </row>
    <row r="132" spans="1:25" ht="15.75" customHeight="1">
      <c r="A132" s="4">
        <v>161</v>
      </c>
      <c r="B132" s="4">
        <v>50204</v>
      </c>
      <c r="C132" s="4" t="s">
        <v>208</v>
      </c>
      <c r="D132" t="s">
        <v>208</v>
      </c>
      <c r="E132">
        <v>4000</v>
      </c>
      <c r="F132" s="11" t="str">
        <f t="shared" si="12"/>
        <v>Match</v>
      </c>
      <c r="G132" s="11" t="str">
        <f t="shared" si="13"/>
        <v>Not Match</v>
      </c>
      <c r="H132" s="4" t="s">
        <v>24</v>
      </c>
      <c r="I132" s="4">
        <v>5</v>
      </c>
      <c r="J132" s="4" t="str">
        <f t="array" ref="J132">INDEX(Sheet1!$F$2:$F$876,MATCH($I132,Sheet1!$E$2:$E$7876,0))</f>
        <v>PG-MBA</v>
      </c>
      <c r="K132" s="4" t="s">
        <v>177</v>
      </c>
      <c r="L132" s="20" t="s">
        <v>198</v>
      </c>
      <c r="M132" s="4" t="str">
        <f t="array" ref="M132">INDEX(Sheet1!$I$2:$I$876,MATCH(TRIM($L132),TRIM(Sheet1!$H$2:$H$880),0))</f>
        <v>PG0502</v>
      </c>
      <c r="N132" s="4" t="s">
        <v>199</v>
      </c>
      <c r="O132" s="4" t="s">
        <v>44</v>
      </c>
      <c r="P132" s="4" t="b">
        <v>1</v>
      </c>
      <c r="Q132" s="4" t="s">
        <v>29</v>
      </c>
      <c r="R132" s="4" t="s">
        <v>30</v>
      </c>
      <c r="S132" s="4">
        <v>5</v>
      </c>
      <c r="T132" s="14">
        <v>35574</v>
      </c>
      <c r="U132" s="14">
        <f t="shared" si="14"/>
        <v>7114.8</v>
      </c>
      <c r="V132" s="21">
        <v>1128</v>
      </c>
      <c r="W132" s="21">
        <v>1032</v>
      </c>
      <c r="X132" s="16">
        <f t="shared" si="10"/>
        <v>1067.22</v>
      </c>
      <c r="Y132" s="16">
        <f t="shared" si="11"/>
        <v>6047.58</v>
      </c>
    </row>
    <row r="133" spans="1:25" ht="15.75" customHeight="1">
      <c r="A133" s="4">
        <v>153</v>
      </c>
      <c r="B133" s="4">
        <v>50304</v>
      </c>
      <c r="C133" s="4" t="s">
        <v>209</v>
      </c>
      <c r="D133" t="s">
        <v>209</v>
      </c>
      <c r="E133">
        <v>21370</v>
      </c>
      <c r="F133" s="11" t="str">
        <f t="shared" si="12"/>
        <v>Match</v>
      </c>
      <c r="G133" s="11" t="str">
        <f t="shared" si="13"/>
        <v>Not Match</v>
      </c>
      <c r="H133" s="4" t="s">
        <v>24</v>
      </c>
      <c r="I133" s="4">
        <v>5</v>
      </c>
      <c r="J133" s="4" t="str">
        <f t="array" ref="J133">INDEX(Sheet1!$F$2:$F$876,MATCH($I133,Sheet1!$E$2:$E$7876,0))</f>
        <v>PG-MBA</v>
      </c>
      <c r="K133" s="4" t="s">
        <v>177</v>
      </c>
      <c r="L133" s="20" t="s">
        <v>187</v>
      </c>
      <c r="M133" s="4" t="str">
        <f t="array" ref="M133">INDEX(Sheet1!$I$2:$I$876,MATCH(TRIM($L133),TRIM(Sheet1!$H$2:$H$880),0))</f>
        <v>PG0503</v>
      </c>
      <c r="N133" s="4" t="s">
        <v>188</v>
      </c>
      <c r="P133" s="4" t="b">
        <v>0</v>
      </c>
      <c r="Q133" s="4" t="s">
        <v>29</v>
      </c>
      <c r="R133" s="4" t="s">
        <v>30</v>
      </c>
      <c r="S133" s="4">
        <v>5</v>
      </c>
      <c r="T133" s="14">
        <v>16699</v>
      </c>
      <c r="U133" s="14">
        <f t="shared" si="14"/>
        <v>3339.8</v>
      </c>
      <c r="V133" s="21">
        <v>617</v>
      </c>
      <c r="W133" s="21">
        <v>484</v>
      </c>
      <c r="X133" s="16">
        <f t="shared" si="10"/>
        <v>500.96999999999997</v>
      </c>
      <c r="Y133" s="16">
        <f t="shared" si="11"/>
        <v>2838.8300000000004</v>
      </c>
    </row>
    <row r="134" spans="1:25" ht="15.75" customHeight="1">
      <c r="A134" s="4">
        <v>147</v>
      </c>
      <c r="B134" s="4">
        <v>50407</v>
      </c>
      <c r="C134" s="4" t="s">
        <v>210</v>
      </c>
      <c r="D134" t="s">
        <v>210</v>
      </c>
      <c r="E134">
        <v>9907</v>
      </c>
      <c r="F134" s="11" t="str">
        <f t="shared" si="12"/>
        <v>Match</v>
      </c>
      <c r="G134" s="11" t="str">
        <f t="shared" si="13"/>
        <v>Not Match</v>
      </c>
      <c r="H134" s="4" t="s">
        <v>24</v>
      </c>
      <c r="I134" s="4">
        <v>5</v>
      </c>
      <c r="J134" s="4" t="str">
        <f t="array" ref="J134">INDEX(Sheet1!$F$2:$F$876,MATCH($I134,Sheet1!$E$2:$E$7876,0))</f>
        <v>PG-MBA</v>
      </c>
      <c r="K134" s="4" t="s">
        <v>177</v>
      </c>
      <c r="L134" s="20" t="s">
        <v>184</v>
      </c>
      <c r="M134" s="4" t="str">
        <f t="array" ref="M134">INDEX(Sheet1!$I$2:$I$876,MATCH(TRIM($L134),TRIM(Sheet1!$H$2:$H$880),0))</f>
        <v>PG0504</v>
      </c>
      <c r="N134" s="4" t="s">
        <v>185</v>
      </c>
      <c r="P134" s="4" t="b">
        <v>0</v>
      </c>
      <c r="Q134" s="4" t="s">
        <v>29</v>
      </c>
      <c r="R134" s="4" t="s">
        <v>30</v>
      </c>
      <c r="S134" s="4">
        <v>5</v>
      </c>
      <c r="T134" s="14">
        <v>17102</v>
      </c>
      <c r="U134" s="14">
        <f t="shared" si="14"/>
        <v>3420.4</v>
      </c>
      <c r="V134" s="21">
        <v>632</v>
      </c>
      <c r="W134" s="21">
        <v>496</v>
      </c>
      <c r="X134" s="16">
        <f t="shared" si="10"/>
        <v>513.05999999999995</v>
      </c>
      <c r="Y134" s="16">
        <f t="shared" si="11"/>
        <v>2907.34</v>
      </c>
    </row>
    <row r="135" spans="1:25" ht="15.75" customHeight="1">
      <c r="A135" s="4">
        <v>158</v>
      </c>
      <c r="B135" s="4">
        <v>50201</v>
      </c>
      <c r="C135" s="4" t="s">
        <v>211</v>
      </c>
      <c r="D135" t="s">
        <v>211</v>
      </c>
      <c r="E135">
        <v>26179</v>
      </c>
      <c r="F135" s="11" t="str">
        <f t="shared" si="12"/>
        <v>Match</v>
      </c>
      <c r="G135" s="11" t="str">
        <f t="shared" si="13"/>
        <v>Not Match</v>
      </c>
      <c r="H135" s="4" t="s">
        <v>24</v>
      </c>
      <c r="I135" s="4">
        <v>5</v>
      </c>
      <c r="J135" s="4" t="str">
        <f t="array" ref="J135">INDEX(Sheet1!$F$2:$F$876,MATCH($I135,Sheet1!$E$2:$E$7876,0))</f>
        <v>PG-MBA</v>
      </c>
      <c r="K135" s="4" t="s">
        <v>177</v>
      </c>
      <c r="L135" s="20" t="s">
        <v>198</v>
      </c>
      <c r="M135" s="4" t="str">
        <f t="array" ref="M135">INDEX(Sheet1!$I$2:$I$876,MATCH(TRIM($L135),TRIM(Sheet1!$H$2:$H$880),0))</f>
        <v>PG0502</v>
      </c>
      <c r="N135" s="4" t="s">
        <v>199</v>
      </c>
      <c r="P135" s="4" t="b">
        <v>0</v>
      </c>
      <c r="Q135" s="4" t="s">
        <v>29</v>
      </c>
      <c r="R135" s="4" t="s">
        <v>63</v>
      </c>
      <c r="S135" s="4">
        <v>5</v>
      </c>
      <c r="T135" s="14">
        <v>21423</v>
      </c>
      <c r="U135" s="14">
        <f t="shared" si="14"/>
        <v>4284.6000000000004</v>
      </c>
      <c r="V135" s="21">
        <v>774</v>
      </c>
      <c r="W135" s="21">
        <v>621</v>
      </c>
      <c r="X135" s="16">
        <f t="shared" si="10"/>
        <v>642.68999999999994</v>
      </c>
      <c r="Y135" s="16">
        <f t="shared" si="11"/>
        <v>3641.9100000000003</v>
      </c>
    </row>
    <row r="136" spans="1:25" ht="15.75" customHeight="1">
      <c r="A136" s="4">
        <v>154</v>
      </c>
      <c r="B136" s="4">
        <v>50305</v>
      </c>
      <c r="C136" s="4" t="s">
        <v>212</v>
      </c>
      <c r="D136" t="s">
        <v>212</v>
      </c>
      <c r="E136">
        <v>8890</v>
      </c>
      <c r="F136" s="11" t="str">
        <f t="shared" si="12"/>
        <v>Match</v>
      </c>
      <c r="G136" s="11" t="str">
        <f t="shared" si="13"/>
        <v>Not Match</v>
      </c>
      <c r="H136" s="4" t="s">
        <v>24</v>
      </c>
      <c r="I136" s="4">
        <v>5</v>
      </c>
      <c r="J136" s="4" t="str">
        <f t="array" ref="J136">INDEX(Sheet1!$F$2:$F$876,MATCH($I136,Sheet1!$E$2:$E$7876,0))</f>
        <v>PG-MBA</v>
      </c>
      <c r="K136" s="4" t="s">
        <v>177</v>
      </c>
      <c r="L136" s="20" t="s">
        <v>187</v>
      </c>
      <c r="M136" s="4" t="str">
        <f t="array" ref="M136">INDEX(Sheet1!$I$2:$I$876,MATCH(TRIM($L136),TRIM(Sheet1!$H$2:$H$880),0))</f>
        <v>PG0503</v>
      </c>
      <c r="N136" s="4" t="s">
        <v>188</v>
      </c>
      <c r="O136" s="4" t="s">
        <v>44</v>
      </c>
      <c r="P136" s="4" t="b">
        <v>1</v>
      </c>
      <c r="Q136" s="4" t="s">
        <v>29</v>
      </c>
      <c r="R136" s="4" t="s">
        <v>30</v>
      </c>
      <c r="S136" s="4">
        <v>5</v>
      </c>
      <c r="T136" s="14">
        <v>8579</v>
      </c>
      <c r="U136" s="14">
        <f t="shared" si="14"/>
        <v>1715.8000000000002</v>
      </c>
      <c r="V136" s="21">
        <v>310</v>
      </c>
      <c r="W136" s="21">
        <v>249</v>
      </c>
      <c r="X136" s="16">
        <f t="shared" si="10"/>
        <v>257.37</v>
      </c>
      <c r="Y136" s="16">
        <f t="shared" si="11"/>
        <v>1458.4300000000003</v>
      </c>
    </row>
    <row r="137" spans="1:25" ht="15.75" customHeight="1">
      <c r="A137" s="4">
        <v>162</v>
      </c>
      <c r="B137" s="4">
        <v>50205</v>
      </c>
      <c r="C137" s="4" t="s">
        <v>213</v>
      </c>
      <c r="D137" t="s">
        <v>213</v>
      </c>
      <c r="E137">
        <v>10116</v>
      </c>
      <c r="F137" s="11" t="str">
        <f t="shared" si="12"/>
        <v>Match</v>
      </c>
      <c r="G137" s="11" t="str">
        <f t="shared" si="13"/>
        <v>Not Match</v>
      </c>
      <c r="H137" s="4" t="s">
        <v>24</v>
      </c>
      <c r="I137" s="4">
        <v>5</v>
      </c>
      <c r="J137" s="4" t="str">
        <f t="array" ref="J137">INDEX(Sheet1!$F$2:$F$876,MATCH($I137,Sheet1!$E$2:$E$7876,0))</f>
        <v>PG-MBA</v>
      </c>
      <c r="K137" s="4" t="s">
        <v>177</v>
      </c>
      <c r="L137" s="20" t="s">
        <v>198</v>
      </c>
      <c r="M137" s="4" t="str">
        <f t="array" ref="M137">INDEX(Sheet1!$I$2:$I$876,MATCH(TRIM($L137),TRIM(Sheet1!$H$2:$H$880),0))</f>
        <v>PG0502</v>
      </c>
      <c r="N137" s="4" t="s">
        <v>199</v>
      </c>
      <c r="O137" s="4" t="s">
        <v>32</v>
      </c>
      <c r="P137" s="4" t="b">
        <v>1</v>
      </c>
      <c r="Q137" s="4" t="s">
        <v>29</v>
      </c>
      <c r="R137" s="4" t="s">
        <v>30</v>
      </c>
      <c r="S137" s="4">
        <v>5</v>
      </c>
      <c r="T137" s="14">
        <v>10463</v>
      </c>
      <c r="U137" s="14">
        <f t="shared" si="14"/>
        <v>2092.6</v>
      </c>
      <c r="V137" s="21">
        <v>371</v>
      </c>
      <c r="W137" s="21">
        <v>303</v>
      </c>
      <c r="X137" s="16">
        <f t="shared" si="10"/>
        <v>313.89</v>
      </c>
      <c r="Y137" s="16">
        <f t="shared" si="11"/>
        <v>1778.71</v>
      </c>
    </row>
    <row r="138" spans="1:25" ht="15.75" customHeight="1">
      <c r="A138" s="4">
        <v>135</v>
      </c>
      <c r="B138" s="4">
        <v>50111</v>
      </c>
      <c r="C138" s="4" t="s">
        <v>214</v>
      </c>
      <c r="D138" t="s">
        <v>214</v>
      </c>
      <c r="E138">
        <v>7003</v>
      </c>
      <c r="F138" s="11" t="str">
        <f t="shared" si="12"/>
        <v>Match</v>
      </c>
      <c r="G138" s="11" t="str">
        <f t="shared" si="13"/>
        <v>Not Match</v>
      </c>
      <c r="H138" s="4" t="s">
        <v>24</v>
      </c>
      <c r="I138" s="4">
        <v>5</v>
      </c>
      <c r="J138" s="4" t="str">
        <f t="array" ref="J138">INDEX(Sheet1!$F$2:$F$876,MATCH($I138,Sheet1!$E$2:$E$7876,0))</f>
        <v>PG-MBA</v>
      </c>
      <c r="K138" s="4" t="s">
        <v>177</v>
      </c>
      <c r="L138" s="20" t="s">
        <v>178</v>
      </c>
      <c r="M138" s="4" t="str">
        <f t="array" ref="M138">INDEX(Sheet1!$I$2:$I$876,MATCH(TRIM($L138),TRIM(Sheet1!$H$2:$H$880),0))</f>
        <v>PG0501</v>
      </c>
      <c r="N138" s="4" t="s">
        <v>179</v>
      </c>
      <c r="O138" s="4" t="s">
        <v>44</v>
      </c>
      <c r="P138" s="4" t="b">
        <v>1</v>
      </c>
      <c r="Q138" s="4" t="s">
        <v>29</v>
      </c>
      <c r="R138" s="4" t="s">
        <v>30</v>
      </c>
      <c r="S138" s="4">
        <v>5</v>
      </c>
      <c r="T138" s="14">
        <v>19800</v>
      </c>
      <c r="U138" s="14">
        <f t="shared" si="14"/>
        <v>3960</v>
      </c>
      <c r="V138" s="21">
        <v>702</v>
      </c>
      <c r="W138" s="21">
        <v>574</v>
      </c>
      <c r="X138" s="16">
        <f t="shared" si="10"/>
        <v>594</v>
      </c>
      <c r="Y138" s="16">
        <f t="shared" si="11"/>
        <v>3366</v>
      </c>
    </row>
    <row r="139" spans="1:25" ht="15.75" customHeight="1">
      <c r="A139" s="4">
        <v>155</v>
      </c>
      <c r="B139" s="4">
        <v>50306</v>
      </c>
      <c r="C139" s="4" t="s">
        <v>215</v>
      </c>
      <c r="D139" t="s">
        <v>215</v>
      </c>
      <c r="E139">
        <v>16070</v>
      </c>
      <c r="F139" s="11" t="str">
        <f t="shared" si="12"/>
        <v>Match</v>
      </c>
      <c r="G139" s="11" t="str">
        <f t="shared" si="13"/>
        <v>Not Match</v>
      </c>
      <c r="H139" s="4" t="s">
        <v>24</v>
      </c>
      <c r="I139" s="4">
        <v>5</v>
      </c>
      <c r="J139" s="4" t="str">
        <f t="array" ref="J139">INDEX(Sheet1!$F$2:$F$876,MATCH($I139,Sheet1!$E$2:$E$7876,0))</f>
        <v>PG-MBA</v>
      </c>
      <c r="K139" s="4" t="s">
        <v>177</v>
      </c>
      <c r="L139" s="20" t="s">
        <v>187</v>
      </c>
      <c r="M139" s="4" t="str">
        <f t="array" ref="M139">INDEX(Sheet1!$I$2:$I$876,MATCH(TRIM($L139),TRIM(Sheet1!$H$2:$H$880),0))</f>
        <v>PG0503</v>
      </c>
      <c r="N139" s="4" t="s">
        <v>188</v>
      </c>
      <c r="P139" s="4" t="b">
        <v>0</v>
      </c>
      <c r="Q139" s="4" t="s">
        <v>29</v>
      </c>
      <c r="R139" s="4" t="s">
        <v>30</v>
      </c>
      <c r="S139" s="4">
        <v>5</v>
      </c>
      <c r="T139" s="14">
        <v>8367</v>
      </c>
      <c r="U139" s="14">
        <f t="shared" si="14"/>
        <v>1673.4</v>
      </c>
      <c r="V139" s="21">
        <v>220</v>
      </c>
      <c r="W139" s="21">
        <v>243</v>
      </c>
      <c r="X139" s="16">
        <f t="shared" si="10"/>
        <v>251.01</v>
      </c>
      <c r="Y139" s="16">
        <f t="shared" si="11"/>
        <v>1422.39</v>
      </c>
    </row>
    <row r="140" spans="1:25" ht="15.75" customHeight="1">
      <c r="A140" s="4">
        <v>163</v>
      </c>
      <c r="B140" s="4">
        <v>50206</v>
      </c>
      <c r="C140" s="4" t="s">
        <v>216</v>
      </c>
      <c r="D140" t="s">
        <v>216</v>
      </c>
      <c r="E140">
        <v>5544</v>
      </c>
      <c r="F140" s="11" t="str">
        <f t="shared" si="12"/>
        <v>Match</v>
      </c>
      <c r="G140" s="11" t="str">
        <f t="shared" si="13"/>
        <v>Not Match</v>
      </c>
      <c r="H140" s="4" t="s">
        <v>24</v>
      </c>
      <c r="I140" s="4">
        <v>5</v>
      </c>
      <c r="J140" s="4" t="str">
        <f t="array" ref="J140">INDEX(Sheet1!$F$2:$F$876,MATCH($I140,Sheet1!$E$2:$E$7876,0))</f>
        <v>PG-MBA</v>
      </c>
      <c r="K140" s="4" t="s">
        <v>177</v>
      </c>
      <c r="L140" s="20" t="s">
        <v>198</v>
      </c>
      <c r="M140" s="4" t="str">
        <f t="array" ref="M140">INDEX(Sheet1!$I$2:$I$876,MATCH(TRIM($L140),TRIM(Sheet1!$H$2:$H$880),0))</f>
        <v>PG0502</v>
      </c>
      <c r="N140" s="4" t="s">
        <v>199</v>
      </c>
      <c r="O140" s="4" t="s">
        <v>44</v>
      </c>
      <c r="P140" s="4" t="b">
        <v>1</v>
      </c>
      <c r="Q140" s="4" t="s">
        <v>29</v>
      </c>
      <c r="R140" s="4" t="s">
        <v>30</v>
      </c>
      <c r="S140" s="4">
        <v>5</v>
      </c>
      <c r="T140" s="14">
        <v>17329</v>
      </c>
      <c r="U140" s="14">
        <f t="shared" si="14"/>
        <v>3465.8</v>
      </c>
      <c r="V140" s="21">
        <v>544</v>
      </c>
      <c r="W140" s="21">
        <v>503</v>
      </c>
      <c r="X140" s="16">
        <f t="shared" si="10"/>
        <v>519.87</v>
      </c>
      <c r="Y140" s="16">
        <f t="shared" si="11"/>
        <v>2945.9300000000003</v>
      </c>
    </row>
    <row r="141" spans="1:25" ht="15.75" customHeight="1">
      <c r="A141" s="4">
        <v>136</v>
      </c>
      <c r="B141" s="4">
        <v>50112</v>
      </c>
      <c r="C141" s="4" t="s">
        <v>217</v>
      </c>
      <c r="D141" t="s">
        <v>217</v>
      </c>
      <c r="E141">
        <v>3909</v>
      </c>
      <c r="F141" s="11" t="str">
        <f t="shared" si="12"/>
        <v>Match</v>
      </c>
      <c r="G141" s="11" t="str">
        <f t="shared" si="13"/>
        <v>Not Match</v>
      </c>
      <c r="H141" s="4" t="s">
        <v>24</v>
      </c>
      <c r="I141" s="4">
        <v>5</v>
      </c>
      <c r="J141" s="4" t="str">
        <f t="array" ref="J141">INDEX(Sheet1!$F$2:$F$876,MATCH($I141,Sheet1!$E$2:$E$7876,0))</f>
        <v>PG-MBA</v>
      </c>
      <c r="K141" s="4" t="s">
        <v>177</v>
      </c>
      <c r="L141" s="20" t="s">
        <v>178</v>
      </c>
      <c r="M141" s="4" t="str">
        <f t="array" ref="M141">INDEX(Sheet1!$I$2:$I$876,MATCH(TRIM($L141),TRIM(Sheet1!$H$2:$H$880),0))</f>
        <v>PG0501</v>
      </c>
      <c r="N141" s="4" t="s">
        <v>179</v>
      </c>
      <c r="P141" s="4" t="b">
        <v>0</v>
      </c>
      <c r="Q141" s="4" t="s">
        <v>29</v>
      </c>
      <c r="R141" s="4" t="s">
        <v>30</v>
      </c>
      <c r="S141" s="4">
        <v>5</v>
      </c>
      <c r="T141" s="14">
        <v>7045</v>
      </c>
      <c r="U141" s="14">
        <f t="shared" si="14"/>
        <v>1409</v>
      </c>
      <c r="V141" s="21">
        <v>246</v>
      </c>
      <c r="W141" s="21">
        <v>204</v>
      </c>
      <c r="X141" s="16">
        <f t="shared" si="10"/>
        <v>211.35</v>
      </c>
      <c r="Y141" s="16">
        <f t="shared" si="11"/>
        <v>1197.6500000000001</v>
      </c>
    </row>
    <row r="142" spans="1:25" ht="15.75" customHeight="1">
      <c r="A142" s="4">
        <v>137</v>
      </c>
      <c r="B142" s="4">
        <v>50113</v>
      </c>
      <c r="C142" s="4" t="s">
        <v>218</v>
      </c>
      <c r="D142" t="s">
        <v>218</v>
      </c>
      <c r="E142">
        <v>9993</v>
      </c>
      <c r="F142" s="11" t="str">
        <f t="shared" si="12"/>
        <v>Match</v>
      </c>
      <c r="G142" s="11" t="str">
        <f t="shared" si="13"/>
        <v>Not Match</v>
      </c>
      <c r="H142" s="4" t="s">
        <v>24</v>
      </c>
      <c r="I142" s="4">
        <v>5</v>
      </c>
      <c r="J142" s="4" t="str">
        <f t="array" ref="J142">INDEX(Sheet1!$F$2:$F$876,MATCH($I142,Sheet1!$E$2:$E$7876,0))</f>
        <v>PG-MBA</v>
      </c>
      <c r="K142" s="4" t="s">
        <v>177</v>
      </c>
      <c r="L142" s="20" t="s">
        <v>178</v>
      </c>
      <c r="M142" s="4" t="str">
        <f t="array" ref="M142">INDEX(Sheet1!$I$2:$I$876,MATCH(TRIM($L142),TRIM(Sheet1!$H$2:$H$880),0))</f>
        <v>PG0501</v>
      </c>
      <c r="N142" s="4" t="s">
        <v>179</v>
      </c>
      <c r="P142" s="4" t="b">
        <v>0</v>
      </c>
      <c r="Q142" s="4" t="s">
        <v>29</v>
      </c>
      <c r="R142" s="4" t="s">
        <v>30</v>
      </c>
      <c r="S142" s="4">
        <v>5</v>
      </c>
      <c r="T142" s="14">
        <v>7123</v>
      </c>
      <c r="U142" s="14">
        <f t="shared" si="14"/>
        <v>1424.6000000000001</v>
      </c>
      <c r="V142" s="21">
        <v>249</v>
      </c>
      <c r="W142" s="21">
        <v>207</v>
      </c>
      <c r="X142" s="16">
        <f t="shared" si="10"/>
        <v>213.69</v>
      </c>
      <c r="Y142" s="16">
        <f t="shared" si="11"/>
        <v>1210.9100000000001</v>
      </c>
    </row>
    <row r="143" spans="1:25" ht="15.75" customHeight="1">
      <c r="A143" s="4">
        <v>138</v>
      </c>
      <c r="B143" s="4">
        <v>50114</v>
      </c>
      <c r="C143" s="4" t="s">
        <v>219</v>
      </c>
      <c r="D143" t="s">
        <v>219</v>
      </c>
      <c r="E143">
        <v>7767</v>
      </c>
      <c r="F143" s="11" t="str">
        <f t="shared" si="12"/>
        <v>Match</v>
      </c>
      <c r="G143" s="11" t="str">
        <f t="shared" si="13"/>
        <v>Not Match</v>
      </c>
      <c r="H143" s="4" t="s">
        <v>24</v>
      </c>
      <c r="I143" s="4">
        <v>5</v>
      </c>
      <c r="J143" s="4" t="str">
        <f t="array" ref="J143">INDEX(Sheet1!$F$2:$F$876,MATCH($I143,Sheet1!$E$2:$E$7876,0))</f>
        <v>PG-MBA</v>
      </c>
      <c r="K143" s="4" t="s">
        <v>177</v>
      </c>
      <c r="L143" s="20" t="s">
        <v>178</v>
      </c>
      <c r="M143" s="4" t="str">
        <f t="array" ref="M143">INDEX(Sheet1!$I$2:$I$876,MATCH(TRIM($L143),TRIM(Sheet1!$H$2:$H$880),0))</f>
        <v>PG0501</v>
      </c>
      <c r="N143" s="4" t="s">
        <v>179</v>
      </c>
      <c r="P143" s="4" t="b">
        <v>0</v>
      </c>
      <c r="Q143" s="4" t="s">
        <v>29</v>
      </c>
      <c r="R143" s="4" t="s">
        <v>30</v>
      </c>
      <c r="S143" s="4">
        <v>5</v>
      </c>
      <c r="T143" s="14">
        <v>16650</v>
      </c>
      <c r="U143" s="14">
        <f t="shared" si="14"/>
        <v>3330</v>
      </c>
      <c r="V143" s="21">
        <v>581</v>
      </c>
      <c r="W143" s="21">
        <v>483</v>
      </c>
      <c r="X143" s="16">
        <f t="shared" si="10"/>
        <v>499.5</v>
      </c>
      <c r="Y143" s="16">
        <f t="shared" si="11"/>
        <v>2830.5</v>
      </c>
    </row>
    <row r="144" spans="1:25" ht="15.75" customHeight="1">
      <c r="A144" s="4">
        <v>148</v>
      </c>
      <c r="B144" s="4">
        <v>50408</v>
      </c>
      <c r="C144" s="4" t="s">
        <v>220</v>
      </c>
      <c r="D144" t="s">
        <v>220</v>
      </c>
      <c r="E144">
        <v>7347</v>
      </c>
      <c r="F144" s="11" t="str">
        <f t="shared" si="12"/>
        <v>Match</v>
      </c>
      <c r="G144" s="11" t="str">
        <f t="shared" si="13"/>
        <v>Not Match</v>
      </c>
      <c r="H144" s="4" t="s">
        <v>24</v>
      </c>
      <c r="I144" s="4">
        <v>5</v>
      </c>
      <c r="J144" s="4" t="str">
        <f t="array" ref="J144">INDEX(Sheet1!$F$2:$F$876,MATCH($I144,Sheet1!$E$2:$E$7876,0))</f>
        <v>PG-MBA</v>
      </c>
      <c r="K144" s="4" t="s">
        <v>177</v>
      </c>
      <c r="L144" s="20" t="s">
        <v>184</v>
      </c>
      <c r="M144" s="4" t="str">
        <f t="array" ref="M144">INDEX(Sheet1!$I$2:$I$876,MATCH(TRIM($L144),TRIM(Sheet1!$H$2:$H$880),0))</f>
        <v>PG0504</v>
      </c>
      <c r="N144" s="4" t="s">
        <v>185</v>
      </c>
      <c r="O144" s="4" t="s">
        <v>44</v>
      </c>
      <c r="P144" s="4" t="b">
        <v>1</v>
      </c>
      <c r="Q144" s="4" t="s">
        <v>29</v>
      </c>
      <c r="R144" s="4" t="s">
        <v>30</v>
      </c>
      <c r="S144" s="4">
        <v>5</v>
      </c>
      <c r="T144" s="14">
        <v>17591</v>
      </c>
      <c r="U144" s="14">
        <f t="shared" si="14"/>
        <v>3518.2000000000003</v>
      </c>
      <c r="V144" s="21">
        <v>614</v>
      </c>
      <c r="W144" s="21">
        <v>510</v>
      </c>
      <c r="X144" s="16">
        <f t="shared" si="10"/>
        <v>527.73</v>
      </c>
      <c r="Y144" s="16">
        <f t="shared" si="11"/>
        <v>2990.4700000000003</v>
      </c>
    </row>
    <row r="145" spans="1:25" ht="15.75" customHeight="1">
      <c r="A145" s="4">
        <v>164</v>
      </c>
      <c r="B145" s="4">
        <v>50207</v>
      </c>
      <c r="C145" s="4" t="s">
        <v>221</v>
      </c>
      <c r="D145" t="s">
        <v>221</v>
      </c>
      <c r="E145">
        <v>6647</v>
      </c>
      <c r="F145" s="11" t="str">
        <f t="shared" si="12"/>
        <v>Match</v>
      </c>
      <c r="G145" s="11" t="str">
        <f t="shared" si="13"/>
        <v>Not Match</v>
      </c>
      <c r="H145" s="4" t="s">
        <v>24</v>
      </c>
      <c r="I145" s="4">
        <v>5</v>
      </c>
      <c r="J145" s="4" t="str">
        <f t="array" ref="J145">INDEX(Sheet1!$F$2:$F$876,MATCH($I145,Sheet1!$E$2:$E$7876,0))</f>
        <v>PG-MBA</v>
      </c>
      <c r="K145" s="4" t="s">
        <v>177</v>
      </c>
      <c r="L145" s="20" t="s">
        <v>198</v>
      </c>
      <c r="M145" s="4" t="str">
        <f t="array" ref="M145">INDEX(Sheet1!$I$2:$I$876,MATCH(TRIM($L145),TRIM(Sheet1!$H$2:$H$880),0))</f>
        <v>PG0502</v>
      </c>
      <c r="N145" s="4" t="s">
        <v>199</v>
      </c>
      <c r="P145" s="4" t="b">
        <v>0</v>
      </c>
      <c r="Q145" s="4" t="s">
        <v>29</v>
      </c>
      <c r="R145" s="4" t="s">
        <v>30</v>
      </c>
      <c r="S145" s="4">
        <v>5</v>
      </c>
      <c r="T145" s="14">
        <v>21178</v>
      </c>
      <c r="U145" s="14">
        <f t="shared" si="14"/>
        <v>4235.6000000000004</v>
      </c>
      <c r="V145" s="21">
        <v>739</v>
      </c>
      <c r="W145" s="21">
        <v>614</v>
      </c>
      <c r="X145" s="16">
        <f t="shared" si="10"/>
        <v>635.34</v>
      </c>
      <c r="Y145" s="16">
        <f t="shared" si="11"/>
        <v>3600.26</v>
      </c>
    </row>
    <row r="146" spans="1:25" ht="15.75" customHeight="1">
      <c r="A146" s="4">
        <v>149</v>
      </c>
      <c r="B146" s="4">
        <v>50409</v>
      </c>
      <c r="C146" s="4" t="s">
        <v>222</v>
      </c>
      <c r="D146" t="s">
        <v>222</v>
      </c>
      <c r="E146">
        <v>11191</v>
      </c>
      <c r="F146" s="11" t="str">
        <f t="shared" si="12"/>
        <v>Match</v>
      </c>
      <c r="G146" s="11" t="str">
        <f t="shared" si="13"/>
        <v>Not Match</v>
      </c>
      <c r="H146" s="4" t="s">
        <v>24</v>
      </c>
      <c r="I146" s="4">
        <v>5</v>
      </c>
      <c r="J146" s="4" t="str">
        <f t="array" ref="J146">INDEX(Sheet1!$F$2:$F$876,MATCH($I146,Sheet1!$E$2:$E$7876,0))</f>
        <v>PG-MBA</v>
      </c>
      <c r="K146" s="4" t="s">
        <v>177</v>
      </c>
      <c r="L146" s="20" t="s">
        <v>184</v>
      </c>
      <c r="M146" s="4" t="str">
        <f t="array" ref="M146">INDEX(Sheet1!$I$2:$I$876,MATCH(TRIM($L146),TRIM(Sheet1!$H$2:$H$880),0))</f>
        <v>PG0504</v>
      </c>
      <c r="N146" s="4" t="s">
        <v>185</v>
      </c>
      <c r="P146" s="4" t="b">
        <v>0</v>
      </c>
      <c r="Q146" s="4" t="s">
        <v>29</v>
      </c>
      <c r="R146" s="4" t="s">
        <v>30</v>
      </c>
      <c r="S146" s="4">
        <v>5</v>
      </c>
      <c r="T146" s="14">
        <v>25803</v>
      </c>
      <c r="U146" s="14">
        <f t="shared" si="14"/>
        <v>5160.6000000000004</v>
      </c>
      <c r="V146" s="21">
        <v>836</v>
      </c>
      <c r="W146" s="21">
        <v>748</v>
      </c>
      <c r="X146" s="16">
        <f t="shared" si="10"/>
        <v>774.08999999999992</v>
      </c>
      <c r="Y146" s="16">
        <f t="shared" si="11"/>
        <v>4386.51</v>
      </c>
    </row>
    <row r="147" spans="1:25" ht="15.75" customHeight="1">
      <c r="A147" s="4">
        <v>165</v>
      </c>
      <c r="B147" s="4">
        <v>50208</v>
      </c>
      <c r="C147" s="4" t="s">
        <v>223</v>
      </c>
      <c r="D147" t="s">
        <v>223</v>
      </c>
      <c r="E147">
        <v>5900</v>
      </c>
      <c r="F147" s="11" t="str">
        <f t="shared" si="12"/>
        <v>Match</v>
      </c>
      <c r="G147" s="11" t="str">
        <f t="shared" si="13"/>
        <v>Not Match</v>
      </c>
      <c r="H147" s="4" t="s">
        <v>24</v>
      </c>
      <c r="I147" s="4">
        <v>5</v>
      </c>
      <c r="J147" s="4" t="str">
        <f t="array" ref="J147">INDEX(Sheet1!$F$2:$F$876,MATCH($I147,Sheet1!$E$2:$E$7876,0))</f>
        <v>PG-MBA</v>
      </c>
      <c r="K147" s="4" t="s">
        <v>177</v>
      </c>
      <c r="L147" s="20" t="s">
        <v>198</v>
      </c>
      <c r="M147" s="4" t="str">
        <f t="array" ref="M147">INDEX(Sheet1!$I$2:$I$876,MATCH(TRIM($L147),TRIM(Sheet1!$H$2:$H$880),0))</f>
        <v>PG0502</v>
      </c>
      <c r="N147" s="4" t="s">
        <v>199</v>
      </c>
      <c r="O147" s="4" t="s">
        <v>32</v>
      </c>
      <c r="P147" s="4" t="b">
        <v>1</v>
      </c>
      <c r="Q147" s="4" t="s">
        <v>29</v>
      </c>
      <c r="R147" s="4" t="s">
        <v>30</v>
      </c>
      <c r="S147" s="4">
        <v>5</v>
      </c>
      <c r="T147" s="14">
        <v>15994</v>
      </c>
      <c r="U147" s="14">
        <f t="shared" si="14"/>
        <v>3198.8</v>
      </c>
      <c r="V147" s="21">
        <v>518</v>
      </c>
      <c r="W147" s="21">
        <v>464</v>
      </c>
      <c r="X147" s="16">
        <f t="shared" si="10"/>
        <v>479.82</v>
      </c>
      <c r="Y147" s="16">
        <f t="shared" si="11"/>
        <v>2718.98</v>
      </c>
    </row>
    <row r="148" spans="1:25" ht="15.75" customHeight="1">
      <c r="A148" s="4">
        <v>812</v>
      </c>
      <c r="B148" s="4">
        <v>50309</v>
      </c>
      <c r="C148" s="4" t="s">
        <v>224</v>
      </c>
      <c r="D148" t="s">
        <v>224</v>
      </c>
      <c r="E148">
        <v>5272</v>
      </c>
      <c r="F148" s="11" t="str">
        <f t="shared" si="12"/>
        <v>Match</v>
      </c>
      <c r="G148" s="11" t="str">
        <f t="shared" si="13"/>
        <v>Not Match</v>
      </c>
      <c r="H148" s="4" t="s">
        <v>24</v>
      </c>
      <c r="I148" s="4">
        <v>5</v>
      </c>
      <c r="J148" s="4" t="str">
        <f t="array" ref="J148">INDEX(Sheet1!$F$2:$F$876,MATCH($I148,Sheet1!$E$2:$E$7876,0))</f>
        <v>PG-MBA</v>
      </c>
      <c r="K148" s="4" t="s">
        <v>177</v>
      </c>
      <c r="L148" s="20" t="s">
        <v>187</v>
      </c>
      <c r="M148" s="4" t="str">
        <f t="array" ref="M148">INDEX(Sheet1!$I$2:$I$876,MATCH(TRIM($L148),TRIM(Sheet1!$H$2:$H$880),0))</f>
        <v>PG0503</v>
      </c>
      <c r="N148" s="4" t="s">
        <v>188</v>
      </c>
      <c r="P148" s="4" t="b">
        <v>0</v>
      </c>
      <c r="Q148" s="4" t="s">
        <v>29</v>
      </c>
      <c r="R148" s="4" t="s">
        <v>30</v>
      </c>
      <c r="S148" s="4">
        <v>5</v>
      </c>
      <c r="T148" s="14">
        <v>6660</v>
      </c>
      <c r="U148" s="14">
        <f t="shared" si="14"/>
        <v>1332</v>
      </c>
      <c r="V148" s="21">
        <v>216</v>
      </c>
      <c r="W148" s="21">
        <v>193</v>
      </c>
      <c r="X148" s="16">
        <f t="shared" si="10"/>
        <v>199.79999999999998</v>
      </c>
      <c r="Y148" s="16">
        <f t="shared" si="11"/>
        <v>1132.2</v>
      </c>
    </row>
    <row r="149" spans="1:25" ht="15.75" customHeight="1">
      <c r="A149" s="4">
        <v>139</v>
      </c>
      <c r="B149" s="4">
        <v>50115</v>
      </c>
      <c r="C149" s="4" t="s">
        <v>225</v>
      </c>
      <c r="D149" t="s">
        <v>225</v>
      </c>
      <c r="E149">
        <v>4512</v>
      </c>
      <c r="F149" s="11" t="str">
        <f t="shared" si="12"/>
        <v>Match</v>
      </c>
      <c r="G149" s="11" t="str">
        <f t="shared" si="13"/>
        <v>Not Match</v>
      </c>
      <c r="H149" s="4" t="s">
        <v>24</v>
      </c>
      <c r="I149" s="4">
        <v>5</v>
      </c>
      <c r="J149" s="4" t="str">
        <f t="array" ref="J149">INDEX(Sheet1!$F$2:$F$876,MATCH($I149,Sheet1!$E$2:$E$7876,0))</f>
        <v>PG-MBA</v>
      </c>
      <c r="K149" s="4" t="s">
        <v>177</v>
      </c>
      <c r="L149" s="20" t="s">
        <v>178</v>
      </c>
      <c r="M149" s="4" t="str">
        <f t="array" ref="M149">INDEX(Sheet1!$I$2:$I$876,MATCH(TRIM($L149),TRIM(Sheet1!$H$2:$H$880),0))</f>
        <v>PG0501</v>
      </c>
      <c r="N149" s="4" t="s">
        <v>179</v>
      </c>
      <c r="O149" s="4" t="s">
        <v>44</v>
      </c>
      <c r="P149" s="4" t="b">
        <v>1</v>
      </c>
      <c r="Q149" s="4" t="s">
        <v>29</v>
      </c>
      <c r="R149" s="4" t="s">
        <v>30</v>
      </c>
      <c r="S149" s="4">
        <v>5</v>
      </c>
      <c r="T149" s="14"/>
      <c r="U149" s="14">
        <f t="shared" si="14"/>
        <v>0</v>
      </c>
      <c r="V149" s="21"/>
      <c r="W149" s="21"/>
      <c r="X149" s="16">
        <f t="shared" si="10"/>
        <v>0</v>
      </c>
      <c r="Y149" s="16">
        <f t="shared" si="11"/>
        <v>0</v>
      </c>
    </row>
    <row r="150" spans="1:25" ht="15.75" customHeight="1">
      <c r="A150" s="4">
        <v>140</v>
      </c>
      <c r="B150" s="4">
        <v>50116</v>
      </c>
      <c r="C150" s="4" t="s">
        <v>226</v>
      </c>
      <c r="D150" t="s">
        <v>226</v>
      </c>
      <c r="E150">
        <v>6850</v>
      </c>
      <c r="F150" s="11" t="str">
        <f t="shared" si="12"/>
        <v>Match</v>
      </c>
      <c r="G150" s="11" t="str">
        <f t="shared" si="13"/>
        <v>Not Match</v>
      </c>
      <c r="H150" s="4" t="s">
        <v>24</v>
      </c>
      <c r="I150" s="4">
        <v>5</v>
      </c>
      <c r="J150" s="4" t="str">
        <f t="array" ref="J150">INDEX(Sheet1!$F$2:$F$876,MATCH($I150,Sheet1!$E$2:$E$7876,0))</f>
        <v>PG-MBA</v>
      </c>
      <c r="K150" s="4" t="s">
        <v>177</v>
      </c>
      <c r="L150" s="20" t="s">
        <v>178</v>
      </c>
      <c r="M150" s="4" t="str">
        <f t="array" ref="M150">INDEX(Sheet1!$I$2:$I$876,MATCH(TRIM($L150),TRIM(Sheet1!$H$2:$H$880),0))</f>
        <v>PG0501</v>
      </c>
      <c r="N150" s="4" t="s">
        <v>179</v>
      </c>
      <c r="O150" s="4" t="s">
        <v>180</v>
      </c>
      <c r="P150" s="4" t="b">
        <v>1</v>
      </c>
      <c r="Q150" s="4" t="s">
        <v>29</v>
      </c>
      <c r="R150" s="4" t="s">
        <v>30</v>
      </c>
      <c r="S150" s="4">
        <v>5</v>
      </c>
      <c r="T150" s="14"/>
      <c r="U150" s="14">
        <f t="shared" si="14"/>
        <v>0</v>
      </c>
      <c r="V150" s="21"/>
      <c r="W150" s="21"/>
      <c r="X150" s="16">
        <f t="shared" si="10"/>
        <v>0</v>
      </c>
      <c r="Y150" s="16">
        <f t="shared" si="11"/>
        <v>0</v>
      </c>
    </row>
    <row r="151" spans="1:25" ht="15.75" customHeight="1">
      <c r="A151" s="4">
        <v>150</v>
      </c>
      <c r="B151" s="4">
        <v>50410</v>
      </c>
      <c r="C151" s="4" t="s">
        <v>227</v>
      </c>
      <c r="D151" t="s">
        <v>227</v>
      </c>
      <c r="E151">
        <v>4693</v>
      </c>
      <c r="F151" s="11" t="str">
        <f t="shared" si="12"/>
        <v>Match</v>
      </c>
      <c r="G151" s="11" t="str">
        <f t="shared" si="13"/>
        <v>Not Match</v>
      </c>
      <c r="H151" s="4" t="s">
        <v>24</v>
      </c>
      <c r="I151" s="4">
        <v>5</v>
      </c>
      <c r="J151" s="4" t="str">
        <f t="array" ref="J151">INDEX(Sheet1!$F$2:$F$876,MATCH($I151,Sheet1!$E$2:$E$7876,0))</f>
        <v>PG-MBA</v>
      </c>
      <c r="K151" s="4" t="s">
        <v>177</v>
      </c>
      <c r="L151" s="20" t="s">
        <v>184</v>
      </c>
      <c r="M151" s="4" t="str">
        <f t="array" ref="M151">INDEX(Sheet1!$I$2:$I$876,MATCH(TRIM($L151),TRIM(Sheet1!$H$2:$H$880),0))</f>
        <v>PG0504</v>
      </c>
      <c r="N151" s="4" t="s">
        <v>185</v>
      </c>
      <c r="O151" s="4" t="s">
        <v>44</v>
      </c>
      <c r="P151" s="4" t="b">
        <v>1</v>
      </c>
      <c r="Q151" s="4" t="s">
        <v>29</v>
      </c>
      <c r="R151" s="4" t="s">
        <v>30</v>
      </c>
      <c r="S151" s="4">
        <v>5</v>
      </c>
      <c r="T151" s="14">
        <v>15053</v>
      </c>
      <c r="U151" s="14">
        <f t="shared" si="14"/>
        <v>3010.6000000000004</v>
      </c>
      <c r="V151" s="21">
        <v>445</v>
      </c>
      <c r="W151" s="21">
        <v>437</v>
      </c>
      <c r="X151" s="16">
        <f t="shared" si="10"/>
        <v>451.59</v>
      </c>
      <c r="Y151" s="16">
        <f t="shared" si="11"/>
        <v>2559.0100000000002</v>
      </c>
    </row>
    <row r="152" spans="1:25" ht="15.75" customHeight="1">
      <c r="A152" s="4">
        <v>156</v>
      </c>
      <c r="B152" s="4">
        <v>50307</v>
      </c>
      <c r="C152" s="4" t="s">
        <v>228</v>
      </c>
      <c r="D152" t="s">
        <v>228</v>
      </c>
      <c r="E152">
        <v>10850</v>
      </c>
      <c r="F152" s="11" t="str">
        <f t="shared" si="12"/>
        <v>Match</v>
      </c>
      <c r="G152" s="11" t="str">
        <f t="shared" si="13"/>
        <v>Not Match</v>
      </c>
      <c r="H152" s="4" t="s">
        <v>24</v>
      </c>
      <c r="I152" s="4">
        <v>5</v>
      </c>
      <c r="J152" s="4" t="str">
        <f t="array" ref="J152">INDEX(Sheet1!$F$2:$F$876,MATCH($I152,Sheet1!$E$2:$E$7876,0))</f>
        <v>PG-MBA</v>
      </c>
      <c r="K152" s="4" t="s">
        <v>177</v>
      </c>
      <c r="L152" s="20" t="s">
        <v>187</v>
      </c>
      <c r="M152" s="4" t="str">
        <f t="array" ref="M152">INDEX(Sheet1!$I$2:$I$876,MATCH(TRIM($L152),TRIM(Sheet1!$H$2:$H$880),0))</f>
        <v>PG0503</v>
      </c>
      <c r="N152" s="4" t="s">
        <v>188</v>
      </c>
      <c r="O152" s="4" t="s">
        <v>44</v>
      </c>
      <c r="P152" s="4" t="b">
        <v>1</v>
      </c>
      <c r="Q152" s="4" t="s">
        <v>29</v>
      </c>
      <c r="R152" s="4" t="s">
        <v>30</v>
      </c>
      <c r="S152" s="4">
        <v>5</v>
      </c>
      <c r="T152" s="14"/>
      <c r="U152" s="14">
        <f t="shared" si="14"/>
        <v>0</v>
      </c>
      <c r="V152" s="21"/>
      <c r="W152" s="21"/>
      <c r="X152" s="16">
        <f t="shared" si="10"/>
        <v>0</v>
      </c>
      <c r="Y152" s="16">
        <f t="shared" si="11"/>
        <v>0</v>
      </c>
    </row>
    <row r="153" spans="1:25" ht="15.75" customHeight="1">
      <c r="A153" s="4">
        <v>157</v>
      </c>
      <c r="B153" s="4">
        <v>50308</v>
      </c>
      <c r="C153" s="4" t="s">
        <v>229</v>
      </c>
      <c r="D153" t="s">
        <v>229</v>
      </c>
      <c r="E153">
        <v>8197</v>
      </c>
      <c r="F153" s="11" t="str">
        <f t="shared" si="12"/>
        <v>Match</v>
      </c>
      <c r="G153" s="11" t="str">
        <f t="shared" si="13"/>
        <v>Not Match</v>
      </c>
      <c r="H153" s="4" t="s">
        <v>24</v>
      </c>
      <c r="I153" s="4">
        <v>5</v>
      </c>
      <c r="J153" s="4" t="str">
        <f t="array" ref="J153">INDEX(Sheet1!$F$2:$F$876,MATCH($I153,Sheet1!$E$2:$E$7876,0))</f>
        <v>PG-MBA</v>
      </c>
      <c r="K153" s="4" t="s">
        <v>177</v>
      </c>
      <c r="L153" s="20" t="s">
        <v>187</v>
      </c>
      <c r="M153" s="4" t="str">
        <f t="array" ref="M153">INDEX(Sheet1!$I$2:$I$876,MATCH(TRIM($L153),TRIM(Sheet1!$H$2:$H$880),0))</f>
        <v>PG0503</v>
      </c>
      <c r="N153" s="4" t="s">
        <v>188</v>
      </c>
      <c r="O153" s="4" t="s">
        <v>32</v>
      </c>
      <c r="P153" s="4" t="b">
        <v>1</v>
      </c>
      <c r="Q153" s="4" t="s">
        <v>29</v>
      </c>
      <c r="R153" s="4" t="s">
        <v>30</v>
      </c>
      <c r="S153" s="4">
        <v>5</v>
      </c>
      <c r="T153" s="14">
        <v>2044</v>
      </c>
      <c r="U153" s="14">
        <f t="shared" si="14"/>
        <v>408.8</v>
      </c>
      <c r="V153" s="21">
        <v>64</v>
      </c>
      <c r="W153" s="21">
        <v>59</v>
      </c>
      <c r="X153" s="16">
        <f t="shared" si="10"/>
        <v>61.32</v>
      </c>
      <c r="Y153" s="16">
        <f t="shared" si="11"/>
        <v>347.48</v>
      </c>
    </row>
    <row r="154" spans="1:25" ht="15.75" customHeight="1">
      <c r="A154" s="4">
        <v>785</v>
      </c>
      <c r="B154" s="4">
        <v>40104</v>
      </c>
      <c r="C154" s="4" t="s">
        <v>230</v>
      </c>
      <c r="D154" t="s">
        <v>230</v>
      </c>
      <c r="E154">
        <v>18306</v>
      </c>
      <c r="F154" s="11" t="str">
        <f t="shared" si="12"/>
        <v>Match</v>
      </c>
      <c r="G154" s="11" t="str">
        <f t="shared" si="13"/>
        <v>Not Match</v>
      </c>
      <c r="H154" s="4" t="s">
        <v>24</v>
      </c>
      <c r="I154" s="4">
        <v>4</v>
      </c>
      <c r="J154" s="4" t="str">
        <f t="array" ref="J154">INDEX(Sheet1!$F$2:$F$876,MATCH($I154,Sheet1!$E$2:$E$7876,0))</f>
        <v>PG-NCD</v>
      </c>
      <c r="K154" s="4" t="s">
        <v>231</v>
      </c>
      <c r="L154" s="20" t="s">
        <v>232</v>
      </c>
      <c r="M154" s="4">
        <f t="array" ref="M154">INDEX(Sheet1!$I$2:$I$876,MATCH(TRIM($L154),TRIM(Sheet1!$H$2:$H$880),0))</f>
        <v>0</v>
      </c>
      <c r="N154" s="4" t="s">
        <v>233</v>
      </c>
      <c r="P154" s="4" t="b">
        <v>0</v>
      </c>
      <c r="Q154" s="4" t="s">
        <v>29</v>
      </c>
      <c r="R154" s="4" t="s">
        <v>30</v>
      </c>
      <c r="S154" s="4">
        <v>4</v>
      </c>
      <c r="T154" s="14">
        <v>16119</v>
      </c>
      <c r="U154" s="14">
        <f t="shared" si="14"/>
        <v>3223.8</v>
      </c>
      <c r="V154" s="21">
        <v>609</v>
      </c>
      <c r="W154" s="21">
        <v>467</v>
      </c>
      <c r="X154" s="16">
        <f t="shared" si="10"/>
        <v>483.57</v>
      </c>
      <c r="Y154" s="16">
        <f t="shared" si="11"/>
        <v>2740.23</v>
      </c>
    </row>
    <row r="155" spans="1:25" ht="15.75" customHeight="1">
      <c r="A155" s="4">
        <v>786</v>
      </c>
      <c r="B155" s="4">
        <v>40105</v>
      </c>
      <c r="C155" s="4" t="s">
        <v>234</v>
      </c>
      <c r="D155" t="s">
        <v>234</v>
      </c>
      <c r="E155">
        <v>15053</v>
      </c>
      <c r="F155" s="11" t="str">
        <f t="shared" si="12"/>
        <v>Match</v>
      </c>
      <c r="G155" s="11" t="str">
        <f t="shared" si="13"/>
        <v>Not Match</v>
      </c>
      <c r="H155" s="4" t="s">
        <v>24</v>
      </c>
      <c r="I155" s="4">
        <v>4</v>
      </c>
      <c r="J155" s="4" t="str">
        <f t="array" ref="J155">INDEX(Sheet1!$F$2:$F$876,MATCH($I155,Sheet1!$E$2:$E$7876,0))</f>
        <v>PG-NCD</v>
      </c>
      <c r="K155" s="4" t="s">
        <v>231</v>
      </c>
      <c r="L155" s="20" t="s">
        <v>232</v>
      </c>
      <c r="M155" s="4">
        <f t="array" ref="M155">INDEX(Sheet1!$I$2:$I$876,MATCH(TRIM($L155),TRIM(Sheet1!$H$2:$H$880),0))</f>
        <v>0</v>
      </c>
      <c r="N155" s="4" t="s">
        <v>233</v>
      </c>
      <c r="O155" s="4" t="s">
        <v>235</v>
      </c>
      <c r="P155" s="4" t="b">
        <v>1</v>
      </c>
      <c r="Q155" s="4" t="s">
        <v>29</v>
      </c>
      <c r="R155" s="4" t="s">
        <v>30</v>
      </c>
      <c r="S155" s="4">
        <v>4</v>
      </c>
      <c r="T155" s="14">
        <v>11601</v>
      </c>
      <c r="U155" s="14">
        <f t="shared" si="14"/>
        <v>2320.2000000000003</v>
      </c>
      <c r="V155" s="21">
        <v>438</v>
      </c>
      <c r="W155" s="21">
        <v>336</v>
      </c>
      <c r="X155" s="16">
        <f t="shared" si="10"/>
        <v>348.03</v>
      </c>
      <c r="Y155" s="16">
        <f t="shared" si="11"/>
        <v>1972.1700000000003</v>
      </c>
    </row>
    <row r="156" spans="1:25" ht="15.75" customHeight="1">
      <c r="A156" s="4">
        <v>11341</v>
      </c>
      <c r="B156" s="4">
        <v>40210</v>
      </c>
      <c r="C156" s="4" t="s">
        <v>236</v>
      </c>
      <c r="D156" t="s">
        <v>236</v>
      </c>
      <c r="E156">
        <v>12641</v>
      </c>
      <c r="F156" s="11" t="str">
        <f t="shared" si="12"/>
        <v>Match</v>
      </c>
      <c r="G156" s="11" t="str">
        <f t="shared" si="13"/>
        <v>Not Match</v>
      </c>
      <c r="H156" s="4" t="s">
        <v>24</v>
      </c>
      <c r="I156" s="4">
        <v>4</v>
      </c>
      <c r="J156" s="4" t="str">
        <f t="array" ref="J156">INDEX(Sheet1!$F$2:$F$876,MATCH($I156,Sheet1!$E$2:$E$7876,0))</f>
        <v>PG-NCD</v>
      </c>
      <c r="K156" s="4" t="s">
        <v>231</v>
      </c>
      <c r="L156" s="20" t="s">
        <v>237</v>
      </c>
      <c r="M156" s="4">
        <f t="array" ref="M156">INDEX(Sheet1!$I$2:$I$876,MATCH(TRIM($L156),TRIM(Sheet1!$H$2:$H$880),0))</f>
        <v>0</v>
      </c>
      <c r="N156" s="4" t="s">
        <v>238</v>
      </c>
      <c r="O156" s="4" t="s">
        <v>180</v>
      </c>
      <c r="P156" s="4" t="b">
        <v>1</v>
      </c>
      <c r="Q156" s="4" t="s">
        <v>29</v>
      </c>
      <c r="R156" s="4" t="s">
        <v>30</v>
      </c>
      <c r="S156" s="4">
        <v>4</v>
      </c>
      <c r="T156" s="14">
        <v>9943</v>
      </c>
      <c r="U156" s="14">
        <f t="shared" si="14"/>
        <v>1988.6000000000001</v>
      </c>
      <c r="V156" s="21">
        <v>375</v>
      </c>
      <c r="W156" s="21">
        <v>288</v>
      </c>
      <c r="X156" s="16">
        <f t="shared" si="10"/>
        <v>298.28999999999996</v>
      </c>
      <c r="Y156" s="16">
        <f t="shared" si="11"/>
        <v>1690.3100000000002</v>
      </c>
    </row>
    <row r="157" spans="1:25" ht="15.75" customHeight="1">
      <c r="A157" s="4">
        <v>787</v>
      </c>
      <c r="B157" s="4">
        <v>40301</v>
      </c>
      <c r="C157" s="4" t="s">
        <v>239</v>
      </c>
      <c r="D157" t="s">
        <v>239</v>
      </c>
      <c r="E157">
        <v>26768</v>
      </c>
      <c r="F157" s="11" t="str">
        <f t="shared" si="12"/>
        <v>Match</v>
      </c>
      <c r="G157" s="11" t="str">
        <f t="shared" si="13"/>
        <v>Not Match</v>
      </c>
      <c r="H157" s="4" t="s">
        <v>24</v>
      </c>
      <c r="I157" s="4">
        <v>4</v>
      </c>
      <c r="J157" s="4" t="str">
        <f t="array" ref="J157">INDEX(Sheet1!$F$2:$F$876,MATCH($I157,Sheet1!$E$2:$E$7876,0))</f>
        <v>PG-NCD</v>
      </c>
      <c r="K157" s="4" t="s">
        <v>231</v>
      </c>
      <c r="L157" s="20" t="s">
        <v>240</v>
      </c>
      <c r="M157" s="4">
        <f t="array" ref="M157">INDEX(Sheet1!$I$2:$I$876,MATCH(TRIM($L157),TRIM(Sheet1!$H$2:$H$880),0))</f>
        <v>0</v>
      </c>
      <c r="N157" s="4" t="s">
        <v>241</v>
      </c>
      <c r="P157" s="4" t="b">
        <v>0</v>
      </c>
      <c r="Q157" s="4" t="s">
        <v>29</v>
      </c>
      <c r="R157" s="4" t="s">
        <v>30</v>
      </c>
      <c r="S157" s="4">
        <v>4</v>
      </c>
      <c r="T157" s="14">
        <v>13371</v>
      </c>
      <c r="U157" s="14">
        <f t="shared" si="14"/>
        <v>2674.2000000000003</v>
      </c>
      <c r="V157" s="21">
        <v>507</v>
      </c>
      <c r="W157" s="21">
        <v>388</v>
      </c>
      <c r="X157" s="16">
        <f t="shared" si="10"/>
        <v>401.13</v>
      </c>
      <c r="Y157" s="16">
        <f t="shared" si="11"/>
        <v>2273.0700000000002</v>
      </c>
    </row>
    <row r="158" spans="1:25" ht="15.75" customHeight="1">
      <c r="A158" s="4">
        <v>788</v>
      </c>
      <c r="B158" s="4">
        <v>40110</v>
      </c>
      <c r="C158" s="4" t="s">
        <v>242</v>
      </c>
      <c r="D158" t="s">
        <v>242</v>
      </c>
      <c r="E158">
        <v>23770</v>
      </c>
      <c r="F158" s="11" t="str">
        <f t="shared" si="12"/>
        <v>Match</v>
      </c>
      <c r="G158" s="11" t="str">
        <f t="shared" si="13"/>
        <v>Not Match</v>
      </c>
      <c r="H158" s="4" t="s">
        <v>24</v>
      </c>
      <c r="I158" s="4">
        <v>4</v>
      </c>
      <c r="J158" s="4" t="str">
        <f t="array" ref="J158">INDEX(Sheet1!$F$2:$F$876,MATCH($I158,Sheet1!$E$2:$E$7876,0))</f>
        <v>PG-NCD</v>
      </c>
      <c r="K158" s="4" t="s">
        <v>231</v>
      </c>
      <c r="L158" s="20" t="s">
        <v>232</v>
      </c>
      <c r="M158" s="4">
        <f t="array" ref="M158">INDEX(Sheet1!$I$2:$I$876,MATCH(TRIM($L158),TRIM(Sheet1!$H$2:$H$880),0))</f>
        <v>0</v>
      </c>
      <c r="N158" s="4" t="s">
        <v>233</v>
      </c>
      <c r="P158" s="4" t="b">
        <v>0</v>
      </c>
      <c r="Q158" s="4" t="s">
        <v>29</v>
      </c>
      <c r="R158" s="4" t="s">
        <v>30</v>
      </c>
      <c r="S158" s="4">
        <v>4</v>
      </c>
      <c r="T158" s="14">
        <v>4581</v>
      </c>
      <c r="U158" s="14">
        <f t="shared" si="14"/>
        <v>916.2</v>
      </c>
      <c r="V158" s="21">
        <v>147</v>
      </c>
      <c r="W158" s="21">
        <v>133</v>
      </c>
      <c r="X158" s="16">
        <f t="shared" si="10"/>
        <v>137.43</v>
      </c>
      <c r="Y158" s="16">
        <f t="shared" si="11"/>
        <v>778.77</v>
      </c>
    </row>
    <row r="159" spans="1:25" ht="15.75" customHeight="1">
      <c r="A159" s="4">
        <v>789</v>
      </c>
      <c r="B159" s="4">
        <v>40109</v>
      </c>
      <c r="C159" s="4" t="s">
        <v>243</v>
      </c>
      <c r="D159" t="s">
        <v>243</v>
      </c>
      <c r="E159">
        <v>23770</v>
      </c>
      <c r="F159" s="11" t="str">
        <f t="shared" si="12"/>
        <v>Match</v>
      </c>
      <c r="G159" s="11" t="str">
        <f t="shared" si="13"/>
        <v>Not Match</v>
      </c>
      <c r="H159" s="4" t="s">
        <v>24</v>
      </c>
      <c r="I159" s="4">
        <v>4</v>
      </c>
      <c r="J159" s="4" t="str">
        <f t="array" ref="J159">INDEX(Sheet1!$F$2:$F$876,MATCH($I159,Sheet1!$E$2:$E$7876,0))</f>
        <v>PG-NCD</v>
      </c>
      <c r="K159" s="4" t="s">
        <v>231</v>
      </c>
      <c r="L159" s="20" t="s">
        <v>232</v>
      </c>
      <c r="M159" s="4">
        <f t="array" ref="M159">INDEX(Sheet1!$I$2:$I$876,MATCH(TRIM($L159),TRIM(Sheet1!$H$2:$H$880),0))</f>
        <v>0</v>
      </c>
      <c r="N159" s="4" t="s">
        <v>233</v>
      </c>
      <c r="P159" s="4" t="b">
        <v>0</v>
      </c>
      <c r="Q159" s="4" t="s">
        <v>29</v>
      </c>
      <c r="R159" s="4" t="s">
        <v>30</v>
      </c>
      <c r="S159" s="4">
        <v>4</v>
      </c>
      <c r="T159" s="14">
        <v>4111</v>
      </c>
      <c r="U159" s="14">
        <f t="shared" si="14"/>
        <v>822.2</v>
      </c>
      <c r="V159" s="21">
        <v>132</v>
      </c>
      <c r="W159" s="21">
        <v>119</v>
      </c>
      <c r="X159" s="16">
        <f t="shared" si="10"/>
        <v>123.33</v>
      </c>
      <c r="Y159" s="16">
        <f t="shared" si="11"/>
        <v>698.87</v>
      </c>
    </row>
    <row r="160" spans="1:25" ht="15.75" customHeight="1">
      <c r="A160" s="4">
        <v>790</v>
      </c>
      <c r="B160" s="4">
        <v>40201</v>
      </c>
      <c r="C160" s="4" t="s">
        <v>244</v>
      </c>
      <c r="D160" t="s">
        <v>244</v>
      </c>
      <c r="E160">
        <v>29342</v>
      </c>
      <c r="F160" s="11" t="str">
        <f t="shared" si="12"/>
        <v>Match</v>
      </c>
      <c r="G160" s="11" t="str">
        <f t="shared" si="13"/>
        <v>Not Match</v>
      </c>
      <c r="H160" s="4" t="s">
        <v>24</v>
      </c>
      <c r="I160" s="4">
        <v>4</v>
      </c>
      <c r="J160" s="4" t="str">
        <f t="array" ref="J160">INDEX(Sheet1!$F$2:$F$876,MATCH($I160,Sheet1!$E$2:$E$7876,0))</f>
        <v>PG-NCD</v>
      </c>
      <c r="K160" s="4" t="s">
        <v>231</v>
      </c>
      <c r="L160" s="20" t="s">
        <v>237</v>
      </c>
      <c r="M160" s="4">
        <f t="array" ref="M160">INDEX(Sheet1!$I$2:$I$876,MATCH(TRIM($L160),TRIM(Sheet1!$H$2:$H$880),0))</f>
        <v>0</v>
      </c>
      <c r="N160" s="4" t="s">
        <v>238</v>
      </c>
      <c r="P160" s="4" t="b">
        <v>0</v>
      </c>
      <c r="Q160" s="4" t="s">
        <v>29</v>
      </c>
      <c r="R160" s="4" t="s">
        <v>63</v>
      </c>
      <c r="S160" s="4">
        <v>4</v>
      </c>
      <c r="T160" s="14">
        <v>10071</v>
      </c>
      <c r="U160" s="14">
        <f t="shared" si="14"/>
        <v>2014.2</v>
      </c>
      <c r="V160" s="21">
        <v>336</v>
      </c>
      <c r="W160" s="21">
        <v>292</v>
      </c>
      <c r="X160" s="16">
        <f t="shared" si="10"/>
        <v>302.13</v>
      </c>
      <c r="Y160" s="16">
        <f t="shared" si="11"/>
        <v>1712.0700000000002</v>
      </c>
    </row>
    <row r="161" spans="1:25" ht="15.75" customHeight="1">
      <c r="A161" s="4">
        <v>791</v>
      </c>
      <c r="B161" s="4">
        <v>40102</v>
      </c>
      <c r="C161" s="4" t="s">
        <v>245</v>
      </c>
      <c r="D161" t="s">
        <v>245</v>
      </c>
      <c r="E161">
        <v>18306</v>
      </c>
      <c r="F161" s="11" t="str">
        <f t="shared" si="12"/>
        <v>Match</v>
      </c>
      <c r="G161" s="11" t="str">
        <f t="shared" si="13"/>
        <v>Not Match</v>
      </c>
      <c r="H161" s="4" t="s">
        <v>24</v>
      </c>
      <c r="I161" s="4">
        <v>4</v>
      </c>
      <c r="J161" s="4" t="str">
        <f t="array" ref="J161">INDEX(Sheet1!$F$2:$F$876,MATCH($I161,Sheet1!$E$2:$E$7876,0))</f>
        <v>PG-NCD</v>
      </c>
      <c r="K161" s="4" t="s">
        <v>231</v>
      </c>
      <c r="L161" s="20" t="s">
        <v>232</v>
      </c>
      <c r="M161" s="4">
        <f t="array" ref="M161">INDEX(Sheet1!$I$2:$I$876,MATCH(TRIM($L161),TRIM(Sheet1!$H$2:$H$880),0))</f>
        <v>0</v>
      </c>
      <c r="N161" s="4" t="s">
        <v>233</v>
      </c>
      <c r="P161" s="4" t="b">
        <v>0</v>
      </c>
      <c r="Q161" s="4" t="s">
        <v>29</v>
      </c>
      <c r="R161" s="4" t="s">
        <v>30</v>
      </c>
      <c r="S161" s="4">
        <v>4</v>
      </c>
      <c r="T161" s="14">
        <v>23150</v>
      </c>
      <c r="U161" s="14">
        <f t="shared" si="14"/>
        <v>4630</v>
      </c>
      <c r="V161" s="21">
        <v>1631</v>
      </c>
      <c r="W161" s="21">
        <v>1420</v>
      </c>
      <c r="X161" s="16">
        <f t="shared" si="10"/>
        <v>694.5</v>
      </c>
      <c r="Y161" s="16">
        <f t="shared" si="11"/>
        <v>3935.5</v>
      </c>
    </row>
    <row r="162" spans="1:25" ht="15.75" customHeight="1">
      <c r="A162" s="4">
        <v>793</v>
      </c>
      <c r="B162" s="4">
        <v>40106</v>
      </c>
      <c r="C162" s="4" t="s">
        <v>246</v>
      </c>
      <c r="D162" t="s">
        <v>246</v>
      </c>
      <c r="E162">
        <v>15053</v>
      </c>
      <c r="F162" s="11" t="str">
        <f t="shared" si="12"/>
        <v>Match</v>
      </c>
      <c r="G162" s="11" t="str">
        <f t="shared" si="13"/>
        <v>Not Match</v>
      </c>
      <c r="H162" s="4" t="s">
        <v>24</v>
      </c>
      <c r="I162" s="4">
        <v>4</v>
      </c>
      <c r="J162" s="4" t="str">
        <f t="array" ref="J162">INDEX(Sheet1!$F$2:$F$876,MATCH($I162,Sheet1!$E$2:$E$7876,0))</f>
        <v>PG-NCD</v>
      </c>
      <c r="K162" s="4" t="s">
        <v>231</v>
      </c>
      <c r="L162" s="20" t="s">
        <v>232</v>
      </c>
      <c r="M162" s="4">
        <f t="array" ref="M162">INDEX(Sheet1!$I$2:$I$876,MATCH(TRIM($L162),TRIM(Sheet1!$H$2:$H$880),0))</f>
        <v>0</v>
      </c>
      <c r="N162" s="4" t="s">
        <v>233</v>
      </c>
      <c r="P162" s="4" t="b">
        <v>0</v>
      </c>
      <c r="Q162" s="4" t="s">
        <v>29</v>
      </c>
      <c r="R162" s="4" t="s">
        <v>30</v>
      </c>
      <c r="S162" s="4">
        <v>4</v>
      </c>
      <c r="T162" s="14">
        <v>17648</v>
      </c>
      <c r="U162" s="14">
        <f t="shared" si="14"/>
        <v>3529.6000000000004</v>
      </c>
      <c r="V162" s="21">
        <v>538</v>
      </c>
      <c r="W162" s="21">
        <v>512</v>
      </c>
      <c r="X162" s="16">
        <f t="shared" si="10"/>
        <v>529.43999999999994</v>
      </c>
      <c r="Y162" s="16">
        <f t="shared" si="11"/>
        <v>3000.1600000000003</v>
      </c>
    </row>
    <row r="163" spans="1:25" ht="15.75" customHeight="1">
      <c r="A163" s="4">
        <v>794</v>
      </c>
      <c r="B163" s="4">
        <v>40307</v>
      </c>
      <c r="C163" s="4" t="s">
        <v>247</v>
      </c>
      <c r="D163" t="s">
        <v>247</v>
      </c>
      <c r="E163">
        <v>15533</v>
      </c>
      <c r="F163" s="11" t="str">
        <f t="shared" si="12"/>
        <v>Match</v>
      </c>
      <c r="G163" s="11" t="str">
        <f t="shared" si="13"/>
        <v>Not Match</v>
      </c>
      <c r="H163" s="4" t="s">
        <v>24</v>
      </c>
      <c r="I163" s="4">
        <v>4</v>
      </c>
      <c r="J163" s="4" t="str">
        <f t="array" ref="J163">INDEX(Sheet1!$F$2:$F$876,MATCH($I163,Sheet1!$E$2:$E$7876,0))</f>
        <v>PG-NCD</v>
      </c>
      <c r="K163" s="4" t="s">
        <v>231</v>
      </c>
      <c r="L163" s="20" t="s">
        <v>240</v>
      </c>
      <c r="M163" s="4">
        <f t="array" ref="M163">INDEX(Sheet1!$I$2:$I$876,MATCH(TRIM($L163),TRIM(Sheet1!$H$2:$H$880),0))</f>
        <v>0</v>
      </c>
      <c r="N163" s="4" t="s">
        <v>241</v>
      </c>
      <c r="O163" s="4" t="s">
        <v>248</v>
      </c>
      <c r="P163" s="4" t="b">
        <v>1</v>
      </c>
      <c r="Q163" s="4" t="s">
        <v>29</v>
      </c>
      <c r="R163" s="4" t="s">
        <v>30</v>
      </c>
      <c r="S163" s="4">
        <v>4</v>
      </c>
      <c r="T163" s="14">
        <v>9933</v>
      </c>
      <c r="U163" s="14">
        <f t="shared" si="14"/>
        <v>1986.6000000000001</v>
      </c>
      <c r="V163" s="21">
        <v>274</v>
      </c>
      <c r="W163" s="21">
        <v>288</v>
      </c>
      <c r="X163" s="16">
        <f t="shared" si="10"/>
        <v>297.99</v>
      </c>
      <c r="Y163" s="16">
        <f t="shared" si="11"/>
        <v>1688.6100000000001</v>
      </c>
    </row>
    <row r="164" spans="1:25" ht="15.75" customHeight="1">
      <c r="A164" s="4">
        <v>795</v>
      </c>
      <c r="B164" s="4">
        <v>40302</v>
      </c>
      <c r="C164" s="4" t="s">
        <v>249</v>
      </c>
      <c r="D164" t="s">
        <v>249</v>
      </c>
      <c r="E164">
        <v>8894</v>
      </c>
      <c r="F164" s="11" t="str">
        <f t="shared" si="12"/>
        <v>Match</v>
      </c>
      <c r="G164" s="11" t="str">
        <f t="shared" si="13"/>
        <v>Not Match</v>
      </c>
      <c r="H164" s="4" t="s">
        <v>24</v>
      </c>
      <c r="I164" s="4">
        <v>4</v>
      </c>
      <c r="J164" s="4" t="str">
        <f t="array" ref="J164">INDEX(Sheet1!$F$2:$F$876,MATCH($I164,Sheet1!$E$2:$E$7876,0))</f>
        <v>PG-NCD</v>
      </c>
      <c r="K164" s="4" t="s">
        <v>231</v>
      </c>
      <c r="L164" s="20" t="s">
        <v>240</v>
      </c>
      <c r="M164" s="4">
        <f t="array" ref="M164">INDEX(Sheet1!$I$2:$I$876,MATCH(TRIM($L164),TRIM(Sheet1!$H$2:$H$880),0))</f>
        <v>0</v>
      </c>
      <c r="N164" s="4" t="s">
        <v>241</v>
      </c>
      <c r="O164" s="4" t="s">
        <v>248</v>
      </c>
      <c r="P164" s="4" t="b">
        <v>1</v>
      </c>
      <c r="Q164" s="4" t="s">
        <v>29</v>
      </c>
      <c r="R164" s="4" t="s">
        <v>30</v>
      </c>
      <c r="S164" s="4">
        <v>4</v>
      </c>
      <c r="T164" s="14">
        <v>9383</v>
      </c>
      <c r="U164" s="14">
        <f t="shared" si="14"/>
        <v>1876.6000000000001</v>
      </c>
      <c r="V164" s="21">
        <v>283</v>
      </c>
      <c r="W164" s="21">
        <v>272</v>
      </c>
      <c r="X164" s="16">
        <f t="shared" si="10"/>
        <v>281.49</v>
      </c>
      <c r="Y164" s="16">
        <f t="shared" si="11"/>
        <v>1595.1100000000001</v>
      </c>
    </row>
    <row r="165" spans="1:25" ht="15.75" customHeight="1">
      <c r="A165" s="4">
        <v>796</v>
      </c>
      <c r="B165" s="4">
        <v>40303</v>
      </c>
      <c r="C165" s="4" t="s">
        <v>250</v>
      </c>
      <c r="D165" t="s">
        <v>250</v>
      </c>
      <c r="E165">
        <v>26768</v>
      </c>
      <c r="F165" s="11" t="str">
        <f t="shared" si="12"/>
        <v>Match</v>
      </c>
      <c r="G165" s="11" t="str">
        <f t="shared" si="13"/>
        <v>Not Match</v>
      </c>
      <c r="H165" s="4" t="s">
        <v>24</v>
      </c>
      <c r="I165" s="4">
        <v>4</v>
      </c>
      <c r="J165" s="4" t="str">
        <f t="array" ref="J165">INDEX(Sheet1!$F$2:$F$876,MATCH($I165,Sheet1!$E$2:$E$7876,0))</f>
        <v>PG-NCD</v>
      </c>
      <c r="K165" s="4" t="s">
        <v>231</v>
      </c>
      <c r="L165" s="20" t="s">
        <v>240</v>
      </c>
      <c r="M165" s="4">
        <f t="array" ref="M165">INDEX(Sheet1!$I$2:$I$876,MATCH(TRIM($L165),TRIM(Sheet1!$H$2:$H$880),0))</f>
        <v>0</v>
      </c>
      <c r="N165" s="4" t="s">
        <v>241</v>
      </c>
      <c r="O165" s="4" t="s">
        <v>235</v>
      </c>
      <c r="P165" s="4" t="b">
        <v>1</v>
      </c>
      <c r="Q165" s="4" t="s">
        <v>29</v>
      </c>
      <c r="R165" s="4" t="s">
        <v>30</v>
      </c>
      <c r="S165" s="4">
        <v>4</v>
      </c>
      <c r="T165" s="14">
        <v>14005</v>
      </c>
      <c r="U165" s="14">
        <f t="shared" si="14"/>
        <v>2801</v>
      </c>
      <c r="V165" s="21">
        <v>444</v>
      </c>
      <c r="W165" s="21">
        <v>406</v>
      </c>
      <c r="X165" s="16">
        <f t="shared" si="10"/>
        <v>420.15</v>
      </c>
      <c r="Y165" s="16">
        <f t="shared" si="11"/>
        <v>2380.85</v>
      </c>
    </row>
    <row r="166" spans="1:25" ht="15.75" customHeight="1">
      <c r="A166" s="4">
        <v>880</v>
      </c>
      <c r="B166" s="4">
        <v>40211</v>
      </c>
      <c r="C166" s="4" t="s">
        <v>251</v>
      </c>
      <c r="D166" t="s">
        <v>251</v>
      </c>
      <c r="E166">
        <v>17809</v>
      </c>
      <c r="F166" s="11" t="str">
        <f t="shared" si="12"/>
        <v>Match</v>
      </c>
      <c r="G166" s="11" t="str">
        <f t="shared" si="13"/>
        <v>Not Match</v>
      </c>
      <c r="H166" s="4" t="s">
        <v>24</v>
      </c>
      <c r="I166" s="4">
        <v>4</v>
      </c>
      <c r="J166" s="4" t="str">
        <f t="array" ref="J166">INDEX(Sheet1!$F$2:$F$876,MATCH($I166,Sheet1!$E$2:$E$7876,0))</f>
        <v>PG-NCD</v>
      </c>
      <c r="K166" s="4" t="s">
        <v>231</v>
      </c>
      <c r="L166" s="20" t="s">
        <v>237</v>
      </c>
      <c r="M166" s="4">
        <f t="array" ref="M166">INDEX(Sheet1!$I$2:$I$876,MATCH(TRIM($L166),TRIM(Sheet1!$H$2:$H$880),0))</f>
        <v>0</v>
      </c>
      <c r="N166" s="4" t="s">
        <v>238</v>
      </c>
      <c r="P166" s="4" t="b">
        <v>0</v>
      </c>
      <c r="Q166" s="4" t="s">
        <v>29</v>
      </c>
      <c r="R166" s="4" t="s">
        <v>30</v>
      </c>
      <c r="S166" s="4">
        <v>4</v>
      </c>
      <c r="T166" s="14">
        <v>10734</v>
      </c>
      <c r="U166" s="14">
        <f t="shared" si="14"/>
        <v>2146.8000000000002</v>
      </c>
      <c r="V166" s="21">
        <v>397</v>
      </c>
      <c r="W166" s="21">
        <v>311</v>
      </c>
      <c r="X166" s="16">
        <f t="shared" si="10"/>
        <v>322.02</v>
      </c>
      <c r="Y166" s="16">
        <f t="shared" si="11"/>
        <v>1824.7800000000002</v>
      </c>
    </row>
    <row r="167" spans="1:25" ht="15.75" customHeight="1">
      <c r="A167" s="4">
        <v>11435</v>
      </c>
      <c r="B167" s="4">
        <v>40212</v>
      </c>
      <c r="C167" s="4" t="s">
        <v>252</v>
      </c>
      <c r="D167" t="s">
        <v>252</v>
      </c>
      <c r="E167">
        <v>40000</v>
      </c>
      <c r="F167" s="11" t="str">
        <f t="shared" si="12"/>
        <v>Match</v>
      </c>
      <c r="G167" s="11" t="str">
        <f t="shared" si="13"/>
        <v>Not Match</v>
      </c>
      <c r="H167" s="4" t="s">
        <v>24</v>
      </c>
      <c r="I167" s="4">
        <v>4</v>
      </c>
      <c r="J167" s="4" t="str">
        <f t="array" ref="J167">INDEX(Sheet1!$F$2:$F$876,MATCH($I167,Sheet1!$E$2:$E$7876,0))</f>
        <v>PG-NCD</v>
      </c>
      <c r="K167" s="4" t="s">
        <v>231</v>
      </c>
      <c r="L167" s="20" t="s">
        <v>237</v>
      </c>
      <c r="M167" s="4">
        <f t="array" ref="M167">INDEX(Sheet1!$I$2:$I$876,MATCH(TRIM($L167),TRIM(Sheet1!$H$2:$H$880),0))</f>
        <v>0</v>
      </c>
      <c r="N167" s="4" t="s">
        <v>238</v>
      </c>
      <c r="P167" s="4" t="b">
        <v>0</v>
      </c>
      <c r="Q167" s="4" t="s">
        <v>29</v>
      </c>
      <c r="R167" s="4" t="s">
        <v>30</v>
      </c>
      <c r="S167" s="4">
        <v>4</v>
      </c>
      <c r="T167" s="14">
        <v>8559</v>
      </c>
      <c r="U167" s="14">
        <f t="shared" si="14"/>
        <v>1711.8000000000002</v>
      </c>
      <c r="V167" s="21">
        <v>309</v>
      </c>
      <c r="W167" s="21">
        <v>248</v>
      </c>
      <c r="X167" s="16">
        <f t="shared" si="10"/>
        <v>256.77</v>
      </c>
      <c r="Y167" s="16">
        <f t="shared" si="11"/>
        <v>1455.0300000000002</v>
      </c>
    </row>
    <row r="168" spans="1:25" ht="15.75" customHeight="1">
      <c r="A168" s="4">
        <v>797</v>
      </c>
      <c r="B168" s="4">
        <v>40202</v>
      </c>
      <c r="C168" s="4" t="s">
        <v>253</v>
      </c>
      <c r="D168" t="s">
        <v>253</v>
      </c>
      <c r="E168">
        <v>12641</v>
      </c>
      <c r="F168" s="11" t="str">
        <f t="shared" si="12"/>
        <v>Match</v>
      </c>
      <c r="G168" s="11" t="str">
        <f t="shared" si="13"/>
        <v>Not Match</v>
      </c>
      <c r="H168" s="4" t="s">
        <v>24</v>
      </c>
      <c r="I168" s="4">
        <v>4</v>
      </c>
      <c r="J168" s="4" t="str">
        <f t="array" ref="J168">INDEX(Sheet1!$F$2:$F$876,MATCH($I168,Sheet1!$E$2:$E$7876,0))</f>
        <v>PG-NCD</v>
      </c>
      <c r="K168" s="4" t="s">
        <v>231</v>
      </c>
      <c r="L168" s="20" t="s">
        <v>237</v>
      </c>
      <c r="M168" s="4">
        <f t="array" ref="M168">INDEX(Sheet1!$I$2:$I$876,MATCH(TRIM($L168),TRIM(Sheet1!$H$2:$H$880),0))</f>
        <v>0</v>
      </c>
      <c r="N168" s="4" t="s">
        <v>238</v>
      </c>
      <c r="P168" s="4" t="b">
        <v>0</v>
      </c>
      <c r="Q168" s="4" t="s">
        <v>29</v>
      </c>
      <c r="R168" s="4" t="s">
        <v>30</v>
      </c>
      <c r="S168" s="4">
        <v>4</v>
      </c>
      <c r="T168" s="14">
        <v>7356</v>
      </c>
      <c r="U168" s="14">
        <f t="shared" si="14"/>
        <v>1471.2</v>
      </c>
      <c r="V168" s="21">
        <v>266</v>
      </c>
      <c r="W168" s="21">
        <v>213</v>
      </c>
      <c r="X168" s="16">
        <f t="shared" si="10"/>
        <v>220.67999999999998</v>
      </c>
      <c r="Y168" s="16">
        <f t="shared" si="11"/>
        <v>1250.52</v>
      </c>
    </row>
    <row r="169" spans="1:25" ht="15.75" customHeight="1">
      <c r="A169" s="4">
        <v>798</v>
      </c>
      <c r="B169" s="4">
        <v>40203</v>
      </c>
      <c r="C169" s="4" t="s">
        <v>254</v>
      </c>
      <c r="D169" t="s">
        <v>254</v>
      </c>
      <c r="E169">
        <v>24458</v>
      </c>
      <c r="F169" s="11" t="str">
        <f t="shared" si="12"/>
        <v>Match</v>
      </c>
      <c r="G169" s="11" t="str">
        <f t="shared" si="13"/>
        <v>Not Match</v>
      </c>
      <c r="H169" s="4" t="s">
        <v>24</v>
      </c>
      <c r="I169" s="4">
        <v>4</v>
      </c>
      <c r="J169" s="4" t="str">
        <f t="array" ref="J169">INDEX(Sheet1!$F$2:$F$876,MATCH($I169,Sheet1!$E$2:$E$7876,0))</f>
        <v>PG-NCD</v>
      </c>
      <c r="K169" s="4" t="s">
        <v>231</v>
      </c>
      <c r="L169" s="20" t="s">
        <v>237</v>
      </c>
      <c r="M169" s="4">
        <f t="array" ref="M169">INDEX(Sheet1!$I$2:$I$876,MATCH(TRIM($L169),TRIM(Sheet1!$H$2:$H$880),0))</f>
        <v>0</v>
      </c>
      <c r="N169" s="4" t="s">
        <v>238</v>
      </c>
      <c r="P169" s="4" t="b">
        <v>0</v>
      </c>
      <c r="Q169" s="4" t="s">
        <v>29</v>
      </c>
      <c r="R169" s="4" t="s">
        <v>30</v>
      </c>
      <c r="S169" s="4">
        <v>4</v>
      </c>
      <c r="T169" s="14">
        <v>11418</v>
      </c>
      <c r="U169" s="14">
        <f t="shared" si="14"/>
        <v>2283.6</v>
      </c>
      <c r="V169" s="21">
        <v>405</v>
      </c>
      <c r="W169" s="21">
        <v>331</v>
      </c>
      <c r="X169" s="16">
        <f t="shared" si="10"/>
        <v>342.53999999999996</v>
      </c>
      <c r="Y169" s="16">
        <f t="shared" si="11"/>
        <v>1941.06</v>
      </c>
    </row>
    <row r="170" spans="1:25" ht="15.75" customHeight="1">
      <c r="A170" s="4">
        <v>799</v>
      </c>
      <c r="B170" s="4">
        <v>40304</v>
      </c>
      <c r="C170" s="4" t="s">
        <v>255</v>
      </c>
      <c r="D170" t="s">
        <v>255</v>
      </c>
      <c r="E170">
        <v>15533</v>
      </c>
      <c r="F170" s="11" t="str">
        <f t="shared" si="12"/>
        <v>Match</v>
      </c>
      <c r="G170" s="11" t="str">
        <f t="shared" si="13"/>
        <v>Not Match</v>
      </c>
      <c r="H170" s="4" t="s">
        <v>24</v>
      </c>
      <c r="I170" s="4">
        <v>4</v>
      </c>
      <c r="J170" s="4" t="str">
        <f t="array" ref="J170">INDEX(Sheet1!$F$2:$F$876,MATCH($I170,Sheet1!$E$2:$E$7876,0))</f>
        <v>PG-NCD</v>
      </c>
      <c r="K170" s="4" t="s">
        <v>231</v>
      </c>
      <c r="L170" s="20" t="s">
        <v>240</v>
      </c>
      <c r="M170" s="4">
        <f t="array" ref="M170">INDEX(Sheet1!$I$2:$I$876,MATCH(TRIM($L170),TRIM(Sheet1!$H$2:$H$880),0))</f>
        <v>0</v>
      </c>
      <c r="N170" s="4" t="s">
        <v>241</v>
      </c>
      <c r="P170" s="4" t="b">
        <v>0</v>
      </c>
      <c r="Q170" s="4" t="s">
        <v>29</v>
      </c>
      <c r="R170" s="4" t="s">
        <v>30</v>
      </c>
      <c r="S170" s="4">
        <v>4</v>
      </c>
      <c r="T170" s="14">
        <v>1381</v>
      </c>
      <c r="U170" s="14">
        <f t="shared" si="14"/>
        <v>276.2</v>
      </c>
      <c r="V170" s="21">
        <v>43</v>
      </c>
      <c r="W170" s="21">
        <v>40</v>
      </c>
      <c r="X170" s="16">
        <f t="shared" si="10"/>
        <v>41.43</v>
      </c>
      <c r="Y170" s="16">
        <f t="shared" si="11"/>
        <v>234.76999999999998</v>
      </c>
    </row>
    <row r="171" spans="1:25" ht="15.75" customHeight="1">
      <c r="A171" s="4">
        <v>828</v>
      </c>
      <c r="B171" s="4">
        <v>40108</v>
      </c>
      <c r="C171" s="4" t="s">
        <v>256</v>
      </c>
      <c r="D171" t="s">
        <v>256</v>
      </c>
      <c r="E171">
        <v>18306</v>
      </c>
      <c r="F171" s="11" t="str">
        <f t="shared" si="12"/>
        <v>Match</v>
      </c>
      <c r="G171" s="11" t="str">
        <f t="shared" si="13"/>
        <v>Not Match</v>
      </c>
      <c r="H171" s="4" t="s">
        <v>24</v>
      </c>
      <c r="I171" s="4">
        <v>4</v>
      </c>
      <c r="J171" s="4" t="str">
        <f t="array" ref="J171">INDEX(Sheet1!$F$2:$F$876,MATCH($I171,Sheet1!$E$2:$E$7876,0))</f>
        <v>PG-NCD</v>
      </c>
      <c r="K171" s="4" t="s">
        <v>231</v>
      </c>
      <c r="L171" s="20" t="s">
        <v>232</v>
      </c>
      <c r="M171" s="4">
        <f t="array" ref="M171">INDEX(Sheet1!$I$2:$I$876,MATCH(TRIM($L171),TRIM(Sheet1!$H$2:$H$880),0))</f>
        <v>0</v>
      </c>
      <c r="N171" s="4" t="s">
        <v>233</v>
      </c>
      <c r="P171" s="4" t="b">
        <v>0</v>
      </c>
      <c r="Q171" s="4" t="s">
        <v>29</v>
      </c>
      <c r="R171" s="4" t="s">
        <v>30</v>
      </c>
      <c r="S171" s="4">
        <v>4</v>
      </c>
      <c r="T171" s="14">
        <v>10784</v>
      </c>
      <c r="U171" s="14">
        <f t="shared" si="14"/>
        <v>2156.8000000000002</v>
      </c>
      <c r="V171" s="21">
        <v>339</v>
      </c>
      <c r="W171" s="21">
        <v>313</v>
      </c>
      <c r="X171" s="16">
        <f t="shared" si="10"/>
        <v>323.52</v>
      </c>
      <c r="Y171" s="16">
        <f t="shared" si="11"/>
        <v>1833.2800000000002</v>
      </c>
    </row>
    <row r="172" spans="1:25" ht="15.75" customHeight="1">
      <c r="A172" s="4">
        <v>829</v>
      </c>
      <c r="B172" s="4">
        <v>40208</v>
      </c>
      <c r="C172" s="4" t="s">
        <v>257</v>
      </c>
      <c r="D172" t="s">
        <v>257</v>
      </c>
      <c r="E172">
        <v>12641</v>
      </c>
      <c r="F172" s="11" t="str">
        <f t="shared" si="12"/>
        <v>Match</v>
      </c>
      <c r="G172" s="11" t="str">
        <f t="shared" si="13"/>
        <v>Not Match</v>
      </c>
      <c r="H172" s="4" t="s">
        <v>24</v>
      </c>
      <c r="I172" s="4">
        <v>4</v>
      </c>
      <c r="J172" s="4" t="str">
        <f t="array" ref="J172">INDEX(Sheet1!$F$2:$F$876,MATCH($I172,Sheet1!$E$2:$E$7876,0))</f>
        <v>PG-NCD</v>
      </c>
      <c r="K172" s="4" t="s">
        <v>231</v>
      </c>
      <c r="L172" s="20" t="s">
        <v>237</v>
      </c>
      <c r="M172" s="4">
        <f t="array" ref="M172">INDEX(Sheet1!$I$2:$I$876,MATCH(TRIM($L172),TRIM(Sheet1!$H$2:$H$880),0))</f>
        <v>0</v>
      </c>
      <c r="N172" s="4" t="s">
        <v>238</v>
      </c>
      <c r="P172" s="4" t="b">
        <v>0</v>
      </c>
      <c r="Q172" s="4" t="s">
        <v>29</v>
      </c>
      <c r="R172" s="4" t="s">
        <v>30</v>
      </c>
      <c r="S172" s="4">
        <v>4</v>
      </c>
      <c r="T172" s="14">
        <v>11956</v>
      </c>
      <c r="U172" s="14">
        <f t="shared" si="14"/>
        <v>2391.2000000000003</v>
      </c>
      <c r="V172" s="21">
        <v>376</v>
      </c>
      <c r="W172" s="21">
        <v>347</v>
      </c>
      <c r="X172" s="16">
        <f t="shared" si="10"/>
        <v>358.68</v>
      </c>
      <c r="Y172" s="16">
        <f t="shared" si="11"/>
        <v>2032.5200000000002</v>
      </c>
    </row>
    <row r="173" spans="1:25" ht="15.75" customHeight="1">
      <c r="A173" s="4">
        <v>800</v>
      </c>
      <c r="B173" s="4">
        <v>40306</v>
      </c>
      <c r="C173" s="4" t="s">
        <v>258</v>
      </c>
      <c r="D173" t="s">
        <v>258</v>
      </c>
      <c r="E173">
        <v>15533</v>
      </c>
      <c r="F173" s="11" t="str">
        <f t="shared" si="12"/>
        <v>Match</v>
      </c>
      <c r="G173" s="11" t="str">
        <f t="shared" si="13"/>
        <v>Not Match</v>
      </c>
      <c r="H173" s="4" t="s">
        <v>24</v>
      </c>
      <c r="I173" s="4">
        <v>4</v>
      </c>
      <c r="J173" s="4" t="str">
        <f t="array" ref="J173">INDEX(Sheet1!$F$2:$F$876,MATCH($I173,Sheet1!$E$2:$E$7876,0))</f>
        <v>PG-NCD</v>
      </c>
      <c r="K173" s="4" t="s">
        <v>231</v>
      </c>
      <c r="L173" s="20" t="s">
        <v>240</v>
      </c>
      <c r="M173" s="4">
        <f t="array" ref="M173">INDEX(Sheet1!$I$2:$I$876,MATCH(TRIM($L173),TRIM(Sheet1!$H$2:$H$880),0))</f>
        <v>0</v>
      </c>
      <c r="N173" s="4" t="s">
        <v>241</v>
      </c>
      <c r="P173" s="4" t="b">
        <v>0</v>
      </c>
      <c r="Q173" s="4" t="s">
        <v>29</v>
      </c>
      <c r="R173" s="4" t="s">
        <v>30</v>
      </c>
      <c r="S173" s="4">
        <v>4</v>
      </c>
      <c r="T173" s="14">
        <v>19645</v>
      </c>
      <c r="U173" s="14">
        <f t="shared" si="14"/>
        <v>3929</v>
      </c>
      <c r="V173" s="21">
        <v>936</v>
      </c>
      <c r="W173" s="21">
        <v>863</v>
      </c>
      <c r="X173" s="16">
        <f t="shared" si="10"/>
        <v>589.35</v>
      </c>
      <c r="Y173" s="16">
        <f t="shared" si="11"/>
        <v>3339.65</v>
      </c>
    </row>
    <row r="174" spans="1:25" ht="15.75" customHeight="1">
      <c r="A174" s="4">
        <v>801</v>
      </c>
      <c r="B174" s="4">
        <v>40103</v>
      </c>
      <c r="C174" s="4" t="s">
        <v>259</v>
      </c>
      <c r="D174" t="s">
        <v>259</v>
      </c>
      <c r="E174">
        <v>31514</v>
      </c>
      <c r="F174" s="11" t="str">
        <f t="shared" si="12"/>
        <v>Match</v>
      </c>
      <c r="G174" s="11" t="str">
        <f t="shared" si="13"/>
        <v>Not Match</v>
      </c>
      <c r="H174" s="4" t="s">
        <v>24</v>
      </c>
      <c r="I174" s="4">
        <v>4</v>
      </c>
      <c r="J174" s="4" t="str">
        <f t="array" ref="J174">INDEX(Sheet1!$F$2:$F$876,MATCH($I174,Sheet1!$E$2:$E$7876,0))</f>
        <v>PG-NCD</v>
      </c>
      <c r="K174" s="4" t="s">
        <v>231</v>
      </c>
      <c r="L174" s="20" t="s">
        <v>232</v>
      </c>
      <c r="M174" s="4">
        <f t="array" ref="M174">INDEX(Sheet1!$I$2:$I$876,MATCH(TRIM($L174),TRIM(Sheet1!$H$2:$H$880),0))</f>
        <v>0</v>
      </c>
      <c r="N174" s="4" t="s">
        <v>233</v>
      </c>
      <c r="P174" s="4" t="b">
        <v>0</v>
      </c>
      <c r="Q174" s="4" t="s">
        <v>29</v>
      </c>
      <c r="R174" s="4" t="s">
        <v>63</v>
      </c>
      <c r="S174" s="4">
        <v>4</v>
      </c>
      <c r="T174" s="14">
        <v>3561</v>
      </c>
      <c r="U174" s="14">
        <f t="shared" si="14"/>
        <v>712.2</v>
      </c>
      <c r="V174" s="21">
        <v>112</v>
      </c>
      <c r="W174" s="21">
        <v>103</v>
      </c>
      <c r="X174" s="16">
        <f t="shared" si="10"/>
        <v>106.83</v>
      </c>
      <c r="Y174" s="16">
        <f t="shared" si="11"/>
        <v>605.37</v>
      </c>
    </row>
    <row r="175" spans="1:25" ht="15.75" customHeight="1">
      <c r="A175" s="4">
        <v>830</v>
      </c>
      <c r="B175" s="4">
        <v>40309</v>
      </c>
      <c r="C175" s="4" t="s">
        <v>260</v>
      </c>
      <c r="D175" t="s">
        <v>260</v>
      </c>
      <c r="E175">
        <v>8894</v>
      </c>
      <c r="F175" s="11" t="str">
        <f t="shared" si="12"/>
        <v>Match</v>
      </c>
      <c r="G175" s="11" t="str">
        <f t="shared" si="13"/>
        <v>Not Match</v>
      </c>
      <c r="H175" s="4" t="s">
        <v>24</v>
      </c>
      <c r="I175" s="4">
        <v>4</v>
      </c>
      <c r="J175" s="4" t="str">
        <f t="array" ref="J175">INDEX(Sheet1!$F$2:$F$876,MATCH($I175,Sheet1!$E$2:$E$7876,0))</f>
        <v>PG-NCD</v>
      </c>
      <c r="K175" s="4" t="s">
        <v>231</v>
      </c>
      <c r="L175" s="20" t="s">
        <v>240</v>
      </c>
      <c r="M175" s="4">
        <f t="array" ref="M175">INDEX(Sheet1!$I$2:$I$876,MATCH(TRIM($L175),TRIM(Sheet1!$H$2:$H$880),0))</f>
        <v>0</v>
      </c>
      <c r="N175" s="4" t="s">
        <v>241</v>
      </c>
      <c r="O175" s="4" t="s">
        <v>42</v>
      </c>
      <c r="P175" s="4" t="b">
        <v>1</v>
      </c>
      <c r="Q175" s="4" t="s">
        <v>29</v>
      </c>
      <c r="R175" s="4" t="s">
        <v>30</v>
      </c>
      <c r="S175" s="4">
        <v>4</v>
      </c>
      <c r="T175" s="14">
        <v>11680</v>
      </c>
      <c r="U175" s="14">
        <f t="shared" si="14"/>
        <v>2336</v>
      </c>
      <c r="V175" s="21">
        <v>408</v>
      </c>
      <c r="W175" s="21">
        <v>339</v>
      </c>
      <c r="X175" s="16">
        <f t="shared" si="10"/>
        <v>350.4</v>
      </c>
      <c r="Y175" s="16">
        <f t="shared" si="11"/>
        <v>1985.6</v>
      </c>
    </row>
    <row r="176" spans="1:25" ht="15.75" customHeight="1">
      <c r="A176" s="4">
        <v>839</v>
      </c>
      <c r="B176" s="4">
        <v>40209</v>
      </c>
      <c r="C176" s="4" t="s">
        <v>261</v>
      </c>
      <c r="D176" t="s">
        <v>261</v>
      </c>
      <c r="E176">
        <v>29342</v>
      </c>
      <c r="F176" s="11" t="str">
        <f t="shared" si="12"/>
        <v>Match</v>
      </c>
      <c r="G176" s="11" t="str">
        <f t="shared" si="13"/>
        <v>Not Match</v>
      </c>
      <c r="H176" s="4" t="s">
        <v>24</v>
      </c>
      <c r="I176" s="4">
        <v>4</v>
      </c>
      <c r="J176" s="4" t="str">
        <f t="array" ref="J176">INDEX(Sheet1!$F$2:$F$876,MATCH($I176,Sheet1!$E$2:$E$7876,0))</f>
        <v>PG-NCD</v>
      </c>
      <c r="K176" s="4" t="s">
        <v>231</v>
      </c>
      <c r="L176" s="20" t="s">
        <v>237</v>
      </c>
      <c r="M176" s="4">
        <f t="array" ref="M176">INDEX(Sheet1!$I$2:$I$876,MATCH(TRIM($L176),TRIM(Sheet1!$H$2:$H$880),0))</f>
        <v>0</v>
      </c>
      <c r="N176" s="4" t="s">
        <v>238</v>
      </c>
      <c r="O176" s="4" t="s">
        <v>32</v>
      </c>
      <c r="P176" s="4" t="b">
        <v>1</v>
      </c>
      <c r="Q176" s="4" t="s">
        <v>29</v>
      </c>
      <c r="R176" s="4" t="s">
        <v>30</v>
      </c>
      <c r="S176" s="4">
        <v>4</v>
      </c>
      <c r="T176" s="14">
        <v>18550</v>
      </c>
      <c r="U176" s="14">
        <f t="shared" si="14"/>
        <v>3710</v>
      </c>
      <c r="V176" s="21"/>
      <c r="W176" s="21"/>
      <c r="X176" s="16">
        <f t="shared" si="10"/>
        <v>556.5</v>
      </c>
      <c r="Y176" s="16">
        <f t="shared" si="11"/>
        <v>3153.5</v>
      </c>
    </row>
    <row r="177" spans="1:25" ht="15.75" customHeight="1">
      <c r="A177" s="4">
        <v>802</v>
      </c>
      <c r="B177" s="4">
        <v>40205</v>
      </c>
      <c r="C177" s="4" t="s">
        <v>262</v>
      </c>
      <c r="D177" t="s">
        <v>262</v>
      </c>
      <c r="E177">
        <v>24458</v>
      </c>
      <c r="F177" s="11" t="str">
        <f t="shared" si="12"/>
        <v>Match</v>
      </c>
      <c r="G177" s="11" t="str">
        <f t="shared" si="13"/>
        <v>Match</v>
      </c>
      <c r="H177" s="4" t="s">
        <v>24</v>
      </c>
      <c r="I177" s="4">
        <v>4</v>
      </c>
      <c r="J177" s="4" t="str">
        <f t="array" ref="J177">INDEX(Sheet1!$F$2:$F$876,MATCH($I177,Sheet1!$E$2:$E$7876,0))</f>
        <v>PG-NCD</v>
      </c>
      <c r="K177" s="4" t="s">
        <v>231</v>
      </c>
      <c r="L177" s="20" t="s">
        <v>237</v>
      </c>
      <c r="M177" s="4">
        <f t="array" ref="M177">INDEX(Sheet1!$I$2:$I$876,MATCH(TRIM($L177),TRIM(Sheet1!$H$2:$H$880),0))</f>
        <v>0</v>
      </c>
      <c r="N177" s="4" t="s">
        <v>238</v>
      </c>
      <c r="O177" s="4" t="s">
        <v>32</v>
      </c>
      <c r="P177" s="4" t="b">
        <v>1</v>
      </c>
      <c r="Q177" s="4" t="s">
        <v>29</v>
      </c>
      <c r="R177" s="4" t="s">
        <v>30</v>
      </c>
      <c r="S177" s="4">
        <v>4</v>
      </c>
      <c r="T177" s="14">
        <v>24458</v>
      </c>
      <c r="U177" s="14">
        <f t="shared" si="14"/>
        <v>4891.6000000000004</v>
      </c>
      <c r="V177" s="21"/>
      <c r="W177" s="21"/>
      <c r="X177" s="16">
        <f t="shared" si="10"/>
        <v>733.74</v>
      </c>
      <c r="Y177" s="16">
        <f t="shared" si="11"/>
        <v>4157.8600000000006</v>
      </c>
    </row>
    <row r="178" spans="1:25" ht="15.75" customHeight="1">
      <c r="A178" s="4">
        <v>838</v>
      </c>
      <c r="B178" s="4">
        <v>40107</v>
      </c>
      <c r="C178" s="4" t="s">
        <v>263</v>
      </c>
      <c r="D178" t="s">
        <v>263</v>
      </c>
      <c r="E178">
        <v>31514</v>
      </c>
      <c r="F178" s="11" t="str">
        <f t="shared" si="12"/>
        <v>Match</v>
      </c>
      <c r="G178" s="11" t="str">
        <f t="shared" si="13"/>
        <v>Not Match</v>
      </c>
      <c r="H178" s="4" t="s">
        <v>24</v>
      </c>
      <c r="I178" s="4">
        <v>4</v>
      </c>
      <c r="J178" s="4" t="str">
        <f t="array" ref="J178">INDEX(Sheet1!$F$2:$F$876,MATCH($I178,Sheet1!$E$2:$E$7876,0))</f>
        <v>PG-NCD</v>
      </c>
      <c r="K178" s="4" t="s">
        <v>231</v>
      </c>
      <c r="L178" s="20" t="s">
        <v>232</v>
      </c>
      <c r="M178" s="4">
        <f t="array" ref="M178">INDEX(Sheet1!$I$2:$I$876,MATCH(TRIM($L178),TRIM(Sheet1!$H$2:$H$880),0))</f>
        <v>0</v>
      </c>
      <c r="N178" s="4" t="s">
        <v>233</v>
      </c>
      <c r="P178" s="4" t="b">
        <v>0</v>
      </c>
      <c r="Q178" s="4" t="s">
        <v>29</v>
      </c>
      <c r="R178" s="4" t="s">
        <v>30</v>
      </c>
      <c r="S178" s="4">
        <v>4</v>
      </c>
      <c r="T178" s="14">
        <v>3692</v>
      </c>
      <c r="U178" s="14">
        <f t="shared" si="14"/>
        <v>738.40000000000009</v>
      </c>
      <c r="V178" s="21">
        <v>118</v>
      </c>
      <c r="W178" s="21">
        <v>107</v>
      </c>
      <c r="X178" s="16">
        <f t="shared" si="10"/>
        <v>110.75999999999999</v>
      </c>
      <c r="Y178" s="16">
        <f t="shared" si="11"/>
        <v>627.6400000000001</v>
      </c>
    </row>
    <row r="179" spans="1:25" ht="15.75" customHeight="1">
      <c r="A179" s="4">
        <v>804</v>
      </c>
      <c r="B179" s="4">
        <v>40206</v>
      </c>
      <c r="C179" s="4" t="s">
        <v>264</v>
      </c>
      <c r="D179" t="s">
        <v>264</v>
      </c>
      <c r="E179">
        <v>24458</v>
      </c>
      <c r="F179" s="11" t="str">
        <f t="shared" si="12"/>
        <v>Match</v>
      </c>
      <c r="G179" s="11" t="str">
        <f t="shared" si="13"/>
        <v>Not Match</v>
      </c>
      <c r="H179" s="4" t="s">
        <v>24</v>
      </c>
      <c r="I179" s="4">
        <v>4</v>
      </c>
      <c r="J179" s="4" t="str">
        <f t="array" ref="J179">INDEX(Sheet1!$F$2:$F$876,MATCH($I179,Sheet1!$E$2:$E$7876,0))</f>
        <v>PG-NCD</v>
      </c>
      <c r="K179" s="4" t="s">
        <v>231</v>
      </c>
      <c r="L179" s="20" t="s">
        <v>237</v>
      </c>
      <c r="M179" s="4">
        <f t="array" ref="M179">INDEX(Sheet1!$I$2:$I$876,MATCH(TRIM($L179),TRIM(Sheet1!$H$2:$H$880),0))</f>
        <v>0</v>
      </c>
      <c r="N179" s="4" t="s">
        <v>238</v>
      </c>
      <c r="O179" s="4" t="s">
        <v>48</v>
      </c>
      <c r="P179" s="4" t="b">
        <v>1</v>
      </c>
      <c r="Q179" s="4" t="s">
        <v>29</v>
      </c>
      <c r="R179" s="4" t="s">
        <v>30</v>
      </c>
      <c r="S179" s="4">
        <v>4</v>
      </c>
      <c r="T179" s="14">
        <v>7846</v>
      </c>
      <c r="U179" s="14">
        <f t="shared" si="14"/>
        <v>1569.2</v>
      </c>
      <c r="V179" s="21">
        <v>254</v>
      </c>
      <c r="W179" s="21">
        <v>228</v>
      </c>
      <c r="X179" s="16">
        <f t="shared" si="10"/>
        <v>235.38</v>
      </c>
      <c r="Y179" s="16">
        <f t="shared" si="11"/>
        <v>1333.8200000000002</v>
      </c>
    </row>
    <row r="180" spans="1:25" ht="15.75" customHeight="1">
      <c r="A180" s="4">
        <v>803</v>
      </c>
      <c r="B180" s="4">
        <v>40308</v>
      </c>
      <c r="C180" s="4" t="s">
        <v>265</v>
      </c>
      <c r="D180" t="s">
        <v>265</v>
      </c>
      <c r="E180">
        <v>18306</v>
      </c>
      <c r="F180" s="11" t="str">
        <f t="shared" si="12"/>
        <v>Match</v>
      </c>
      <c r="G180" s="11" t="str">
        <f t="shared" si="13"/>
        <v>Not Match</v>
      </c>
      <c r="H180" s="4" t="s">
        <v>24</v>
      </c>
      <c r="I180" s="4">
        <v>4</v>
      </c>
      <c r="J180" s="4" t="str">
        <f t="array" ref="J180">INDEX(Sheet1!$F$2:$F$876,MATCH($I180,Sheet1!$E$2:$E$7876,0))</f>
        <v>PG-NCD</v>
      </c>
      <c r="K180" s="4" t="s">
        <v>231</v>
      </c>
      <c r="L180" s="20" t="s">
        <v>240</v>
      </c>
      <c r="M180" s="4">
        <f t="array" ref="M180">INDEX(Sheet1!$I$2:$I$876,MATCH(TRIM($L180),TRIM(Sheet1!$H$2:$H$880),0))</f>
        <v>0</v>
      </c>
      <c r="N180" s="4" t="s">
        <v>241</v>
      </c>
      <c r="O180" s="4" t="s">
        <v>104</v>
      </c>
      <c r="P180" s="4" t="b">
        <v>1</v>
      </c>
      <c r="Q180" s="4" t="s">
        <v>29</v>
      </c>
      <c r="R180" s="4" t="s">
        <v>30</v>
      </c>
      <c r="S180" s="4">
        <v>4</v>
      </c>
      <c r="T180" s="14">
        <v>23150</v>
      </c>
      <c r="U180" s="14">
        <f t="shared" si="14"/>
        <v>4630</v>
      </c>
      <c r="V180" s="21">
        <v>866</v>
      </c>
      <c r="W180" s="21">
        <v>851</v>
      </c>
      <c r="X180" s="16">
        <f t="shared" si="10"/>
        <v>694.5</v>
      </c>
      <c r="Y180" s="16">
        <f t="shared" si="11"/>
        <v>3935.5</v>
      </c>
    </row>
    <row r="181" spans="1:25" ht="15.75" customHeight="1">
      <c r="A181" s="4">
        <v>805</v>
      </c>
      <c r="B181" s="4">
        <v>40207</v>
      </c>
      <c r="C181" s="4" t="s">
        <v>266</v>
      </c>
      <c r="D181" t="s">
        <v>266</v>
      </c>
      <c r="E181">
        <v>12641</v>
      </c>
      <c r="F181" s="11" t="str">
        <f t="shared" si="12"/>
        <v>Match</v>
      </c>
      <c r="G181" s="11" t="str">
        <f t="shared" si="13"/>
        <v>Not Match</v>
      </c>
      <c r="H181" s="4" t="s">
        <v>24</v>
      </c>
      <c r="I181" s="4">
        <v>4</v>
      </c>
      <c r="J181" s="4" t="str">
        <f t="array" ref="J181">INDEX(Sheet1!$F$2:$F$876,MATCH($I181,Sheet1!$E$2:$E$7876,0))</f>
        <v>PG-NCD</v>
      </c>
      <c r="K181" s="4" t="s">
        <v>231</v>
      </c>
      <c r="L181" s="20" t="s">
        <v>237</v>
      </c>
      <c r="M181" s="4">
        <f t="array" ref="M181">INDEX(Sheet1!$I$2:$I$876,MATCH(TRIM($L181),TRIM(Sheet1!$H$2:$H$880),0))</f>
        <v>0</v>
      </c>
      <c r="N181" s="4" t="s">
        <v>238</v>
      </c>
      <c r="P181" s="4" t="b">
        <v>0</v>
      </c>
      <c r="Q181" s="4" t="s">
        <v>29</v>
      </c>
      <c r="R181" s="4" t="s">
        <v>30</v>
      </c>
      <c r="S181" s="4">
        <v>4</v>
      </c>
      <c r="T181" s="14">
        <v>15985</v>
      </c>
      <c r="U181" s="14">
        <f t="shared" si="14"/>
        <v>3197</v>
      </c>
      <c r="V181" s="21">
        <v>931</v>
      </c>
      <c r="W181" s="21">
        <v>914</v>
      </c>
      <c r="X181" s="16">
        <f t="shared" si="10"/>
        <v>479.54999999999995</v>
      </c>
      <c r="Y181" s="16">
        <f t="shared" si="11"/>
        <v>2717.45</v>
      </c>
    </row>
    <row r="182" spans="1:25" ht="15.75" customHeight="1">
      <c r="A182" s="4">
        <v>806</v>
      </c>
      <c r="B182" s="4">
        <v>40305</v>
      </c>
      <c r="C182" s="4" t="s">
        <v>267</v>
      </c>
      <c r="D182" t="s">
        <v>267</v>
      </c>
      <c r="E182">
        <v>15533</v>
      </c>
      <c r="F182" s="11" t="str">
        <f t="shared" si="12"/>
        <v>Match</v>
      </c>
      <c r="G182" s="11" t="str">
        <f t="shared" si="13"/>
        <v>Not Match</v>
      </c>
      <c r="H182" s="4" t="s">
        <v>24</v>
      </c>
      <c r="I182" s="4">
        <v>4</v>
      </c>
      <c r="J182" s="4" t="str">
        <f t="array" ref="J182">INDEX(Sheet1!$F$2:$F$876,MATCH($I182,Sheet1!$E$2:$E$7876,0))</f>
        <v>PG-NCD</v>
      </c>
      <c r="K182" s="4" t="s">
        <v>231</v>
      </c>
      <c r="L182" s="20" t="s">
        <v>240</v>
      </c>
      <c r="M182" s="4">
        <f t="array" ref="M182">INDEX(Sheet1!$I$2:$I$876,MATCH(TRIM($L182),TRIM(Sheet1!$H$2:$H$880),0))</f>
        <v>0</v>
      </c>
      <c r="N182" s="4" t="s">
        <v>241</v>
      </c>
      <c r="P182" s="4" t="b">
        <v>0</v>
      </c>
      <c r="Q182" s="4" t="s">
        <v>29</v>
      </c>
      <c r="R182" s="4" t="s">
        <v>30</v>
      </c>
      <c r="S182" s="4">
        <v>4</v>
      </c>
      <c r="T182" s="14">
        <v>6060</v>
      </c>
      <c r="U182" s="14">
        <f t="shared" si="14"/>
        <v>1212</v>
      </c>
      <c r="V182" s="21">
        <v>189</v>
      </c>
      <c r="W182" s="21">
        <v>176</v>
      </c>
      <c r="X182" s="16">
        <f t="shared" si="10"/>
        <v>181.79999999999998</v>
      </c>
      <c r="Y182" s="16">
        <f t="shared" si="11"/>
        <v>1030.2</v>
      </c>
    </row>
    <row r="183" spans="1:25" ht="15.75" customHeight="1">
      <c r="A183" s="4">
        <v>860</v>
      </c>
      <c r="B183" s="4">
        <v>70719</v>
      </c>
      <c r="C183" s="4" t="s">
        <v>268</v>
      </c>
      <c r="D183" t="s">
        <v>268</v>
      </c>
      <c r="E183">
        <v>884</v>
      </c>
      <c r="F183" s="11" t="str">
        <f t="shared" si="12"/>
        <v>Match</v>
      </c>
      <c r="G183" s="11" t="str">
        <f t="shared" si="13"/>
        <v>Not Match</v>
      </c>
      <c r="H183" s="4" t="s">
        <v>269</v>
      </c>
      <c r="I183" s="4">
        <v>7</v>
      </c>
      <c r="J183" s="4" t="str">
        <f t="array" ref="J183">INDEX(Sheet1!$F$2:$F$876,MATCH($I183,Sheet1!$E$2:$E$7876,0))</f>
        <v>PG-SHM</v>
      </c>
      <c r="K183" s="4" t="s">
        <v>270</v>
      </c>
      <c r="L183" s="20" t="s">
        <v>271</v>
      </c>
      <c r="M183" s="4" t="str">
        <f t="array" ref="M183">INDEX(Sheet1!$I$2:$I$876,MATCH(TRIM($L183),TRIM(Sheet1!$H$2:$H$880),0))</f>
        <v>PG0707</v>
      </c>
      <c r="N183" s="4" t="s">
        <v>272</v>
      </c>
      <c r="P183" s="4" t="b">
        <v>0</v>
      </c>
      <c r="Q183" s="4" t="s">
        <v>29</v>
      </c>
      <c r="R183" s="4" t="s">
        <v>30</v>
      </c>
      <c r="S183" s="4">
        <v>7</v>
      </c>
      <c r="T183" s="14">
        <v>6333</v>
      </c>
      <c r="U183" s="14">
        <f t="shared" si="14"/>
        <v>1266.6000000000001</v>
      </c>
      <c r="V183" s="21">
        <v>239</v>
      </c>
      <c r="W183" s="21">
        <v>184</v>
      </c>
      <c r="X183" s="16">
        <f t="shared" si="10"/>
        <v>189.98999999999998</v>
      </c>
      <c r="Y183" s="16">
        <f t="shared" si="11"/>
        <v>1076.6100000000001</v>
      </c>
    </row>
    <row r="184" spans="1:25" ht="15.75" customHeight="1">
      <c r="A184" s="4">
        <v>225</v>
      </c>
      <c r="B184" s="4">
        <v>70712</v>
      </c>
      <c r="C184" s="4" t="s">
        <v>273</v>
      </c>
      <c r="D184" t="s">
        <v>273</v>
      </c>
      <c r="E184">
        <v>3728</v>
      </c>
      <c r="F184" s="11" t="str">
        <f t="shared" si="12"/>
        <v>Match</v>
      </c>
      <c r="G184" s="11" t="str">
        <f t="shared" si="13"/>
        <v>Not Match</v>
      </c>
      <c r="H184" s="4" t="s">
        <v>269</v>
      </c>
      <c r="I184" s="4">
        <v>7</v>
      </c>
      <c r="J184" s="4" t="str">
        <f t="array" ref="J184">INDEX(Sheet1!$F$2:$F$876,MATCH($I184,Sheet1!$E$2:$E$7876,0))</f>
        <v>PG-SHM</v>
      </c>
      <c r="K184" s="4" t="s">
        <v>270</v>
      </c>
      <c r="L184" s="20" t="s">
        <v>271</v>
      </c>
      <c r="M184" s="4" t="str">
        <f t="array" ref="M184">INDEX(Sheet1!$I$2:$I$876,MATCH(TRIM($L184),TRIM(Sheet1!$H$2:$H$880),0))</f>
        <v>PG0707</v>
      </c>
      <c r="N184" s="4" t="s">
        <v>272</v>
      </c>
      <c r="P184" s="4" t="b">
        <v>0</v>
      </c>
      <c r="Q184" s="4" t="s">
        <v>29</v>
      </c>
      <c r="R184" s="4" t="s">
        <v>30</v>
      </c>
      <c r="S184" s="4">
        <v>7</v>
      </c>
      <c r="T184" s="14">
        <v>6054</v>
      </c>
      <c r="U184" s="14">
        <f t="shared" si="14"/>
        <v>1210.8</v>
      </c>
      <c r="V184" s="21">
        <v>230</v>
      </c>
      <c r="W184" s="21">
        <v>176</v>
      </c>
      <c r="X184" s="16">
        <f t="shared" si="10"/>
        <v>181.62</v>
      </c>
      <c r="Y184" s="16">
        <f t="shared" si="11"/>
        <v>1029.1799999999998</v>
      </c>
    </row>
    <row r="185" spans="1:25" ht="15.75" customHeight="1">
      <c r="A185" s="4">
        <v>227</v>
      </c>
      <c r="B185" s="4">
        <v>70714</v>
      </c>
      <c r="C185" s="4" t="s">
        <v>274</v>
      </c>
      <c r="D185" t="s">
        <v>274</v>
      </c>
      <c r="E185">
        <v>12934</v>
      </c>
      <c r="F185" s="11" t="str">
        <f t="shared" si="12"/>
        <v>Match</v>
      </c>
      <c r="G185" s="11" t="str">
        <f t="shared" si="13"/>
        <v>Not Match</v>
      </c>
      <c r="H185" s="4" t="s">
        <v>269</v>
      </c>
      <c r="I185" s="4">
        <v>7</v>
      </c>
      <c r="J185" s="4" t="str">
        <f t="array" ref="J185">INDEX(Sheet1!$F$2:$F$876,MATCH($I185,Sheet1!$E$2:$E$7876,0))</f>
        <v>PG-SHM</v>
      </c>
      <c r="K185" s="4" t="s">
        <v>270</v>
      </c>
      <c r="L185" s="20" t="s">
        <v>271</v>
      </c>
      <c r="M185" s="4" t="str">
        <f t="array" ref="M185">INDEX(Sheet1!$I$2:$I$876,MATCH(TRIM($L185),TRIM(Sheet1!$H$2:$H$880),0))</f>
        <v>PG0707</v>
      </c>
      <c r="N185" s="4" t="s">
        <v>272</v>
      </c>
      <c r="O185" s="4" t="s">
        <v>275</v>
      </c>
      <c r="P185" s="4" t="b">
        <v>1</v>
      </c>
      <c r="Q185" s="4" t="s">
        <v>29</v>
      </c>
      <c r="R185" s="4" t="s">
        <v>30</v>
      </c>
      <c r="S185" s="4">
        <v>7</v>
      </c>
      <c r="T185" s="14">
        <v>7031</v>
      </c>
      <c r="U185" s="14">
        <f t="shared" si="14"/>
        <v>1406.2</v>
      </c>
      <c r="V185" s="21">
        <v>225</v>
      </c>
      <c r="W185" s="21">
        <v>204</v>
      </c>
      <c r="X185" s="16">
        <f t="shared" si="10"/>
        <v>210.92999999999998</v>
      </c>
      <c r="Y185" s="16">
        <f t="shared" si="11"/>
        <v>1195.27</v>
      </c>
    </row>
    <row r="186" spans="1:25" ht="15.75" customHeight="1">
      <c r="A186" s="4">
        <v>190</v>
      </c>
      <c r="B186" s="4">
        <v>70201</v>
      </c>
      <c r="C186" s="4" t="s">
        <v>276</v>
      </c>
      <c r="D186" t="s">
        <v>276</v>
      </c>
      <c r="E186">
        <v>10071</v>
      </c>
      <c r="F186" s="11" t="str">
        <f t="shared" si="12"/>
        <v>Match</v>
      </c>
      <c r="G186" s="11" t="str">
        <f t="shared" si="13"/>
        <v>Not Match</v>
      </c>
      <c r="H186" s="4" t="s">
        <v>269</v>
      </c>
      <c r="I186" s="4">
        <v>7</v>
      </c>
      <c r="J186" s="4" t="str">
        <f t="array" ref="J186">INDEX(Sheet1!$F$2:$F$876,MATCH($I186,Sheet1!$E$2:$E$7876,0))</f>
        <v>PG-SHM</v>
      </c>
      <c r="K186" s="4" t="s">
        <v>270</v>
      </c>
      <c r="L186" s="20" t="s">
        <v>277</v>
      </c>
      <c r="M186" s="4" t="str">
        <f t="array" ref="M186">INDEX(Sheet1!$I$2:$I$876,MATCH(TRIM($L186),TRIM(Sheet1!$H$2:$H$880),0))</f>
        <v>PG0702</v>
      </c>
      <c r="N186" s="4" t="s">
        <v>278</v>
      </c>
      <c r="O186" s="4" t="s">
        <v>32</v>
      </c>
      <c r="P186" s="4" t="b">
        <v>1</v>
      </c>
      <c r="Q186" s="4" t="s">
        <v>29</v>
      </c>
      <c r="R186" s="4" t="s">
        <v>30</v>
      </c>
      <c r="S186" s="4">
        <v>7</v>
      </c>
      <c r="T186" s="14">
        <v>8118</v>
      </c>
      <c r="U186" s="14">
        <f t="shared" si="14"/>
        <v>1623.6000000000001</v>
      </c>
      <c r="V186" s="21">
        <v>256</v>
      </c>
      <c r="W186" s="21">
        <v>235</v>
      </c>
      <c r="X186" s="16">
        <f t="shared" si="10"/>
        <v>243.54</v>
      </c>
      <c r="Y186" s="16">
        <f t="shared" si="11"/>
        <v>1380.0600000000002</v>
      </c>
    </row>
    <row r="187" spans="1:25" ht="15.75" customHeight="1">
      <c r="A187" s="4">
        <v>214</v>
      </c>
      <c r="B187" s="4">
        <v>70701</v>
      </c>
      <c r="C187" s="4" t="s">
        <v>279</v>
      </c>
      <c r="D187" t="s">
        <v>279</v>
      </c>
      <c r="E187">
        <v>30659</v>
      </c>
      <c r="F187" s="11" t="str">
        <f t="shared" si="12"/>
        <v>Match</v>
      </c>
      <c r="G187" s="11" t="str">
        <f t="shared" si="13"/>
        <v>Not Match</v>
      </c>
      <c r="H187" s="4" t="s">
        <v>269</v>
      </c>
      <c r="I187" s="4">
        <v>7</v>
      </c>
      <c r="J187" s="4" t="str">
        <f t="array" ref="J187">INDEX(Sheet1!$F$2:$F$876,MATCH($I187,Sheet1!$E$2:$E$7876,0))</f>
        <v>PG-SHM</v>
      </c>
      <c r="K187" s="4" t="s">
        <v>270</v>
      </c>
      <c r="L187" s="20" t="s">
        <v>271</v>
      </c>
      <c r="M187" s="4" t="str">
        <f t="array" ref="M187">INDEX(Sheet1!$I$2:$I$876,MATCH(TRIM($L187),TRIM(Sheet1!$H$2:$H$880),0))</f>
        <v>PG0707</v>
      </c>
      <c r="N187" s="4" t="s">
        <v>272</v>
      </c>
      <c r="O187" s="4" t="s">
        <v>32</v>
      </c>
      <c r="P187" s="4" t="b">
        <v>1</v>
      </c>
      <c r="Q187" s="4" t="s">
        <v>29</v>
      </c>
      <c r="R187" s="4" t="s">
        <v>30</v>
      </c>
      <c r="S187" s="4">
        <v>7</v>
      </c>
      <c r="T187" s="14">
        <v>16070</v>
      </c>
      <c r="U187" s="14">
        <f t="shared" si="14"/>
        <v>3214</v>
      </c>
      <c r="V187" s="21">
        <v>507</v>
      </c>
      <c r="W187" s="21">
        <v>466</v>
      </c>
      <c r="X187" s="16">
        <f t="shared" si="10"/>
        <v>482.09999999999997</v>
      </c>
      <c r="Y187" s="16">
        <f t="shared" si="11"/>
        <v>2731.9</v>
      </c>
    </row>
    <row r="188" spans="1:25" ht="15.75" customHeight="1">
      <c r="A188" s="4">
        <v>196</v>
      </c>
      <c r="B188" s="4">
        <v>70207</v>
      </c>
      <c r="C188" s="4" t="s">
        <v>280</v>
      </c>
      <c r="D188" t="s">
        <v>280</v>
      </c>
      <c r="E188">
        <v>3509</v>
      </c>
      <c r="F188" s="11" t="str">
        <f t="shared" si="12"/>
        <v>Match</v>
      </c>
      <c r="G188" s="11" t="str">
        <f t="shared" si="13"/>
        <v>Not Match</v>
      </c>
      <c r="H188" s="4" t="s">
        <v>269</v>
      </c>
      <c r="I188" s="4">
        <v>7</v>
      </c>
      <c r="J188" s="4" t="str">
        <f t="array" ref="J188">INDEX(Sheet1!$F$2:$F$876,MATCH($I188,Sheet1!$E$2:$E$7876,0))</f>
        <v>PG-SHM</v>
      </c>
      <c r="K188" s="4" t="s">
        <v>270</v>
      </c>
      <c r="L188" s="20" t="s">
        <v>277</v>
      </c>
      <c r="M188" s="4" t="str">
        <f t="array" ref="M188">INDEX(Sheet1!$I$2:$I$876,MATCH(TRIM($L188),TRIM(Sheet1!$H$2:$H$880),0))</f>
        <v>PG0702</v>
      </c>
      <c r="N188" s="4" t="s">
        <v>278</v>
      </c>
      <c r="O188" s="4" t="s">
        <v>32</v>
      </c>
      <c r="P188" s="4" t="b">
        <v>1</v>
      </c>
      <c r="Q188" s="4" t="s">
        <v>29</v>
      </c>
      <c r="R188" s="4" t="s">
        <v>30</v>
      </c>
      <c r="S188" s="4">
        <v>7</v>
      </c>
      <c r="T188" s="14">
        <v>6616</v>
      </c>
      <c r="U188" s="14">
        <f t="shared" si="14"/>
        <v>1323.2</v>
      </c>
      <c r="V188" s="21">
        <v>240</v>
      </c>
      <c r="W188" s="21">
        <v>192</v>
      </c>
      <c r="X188" s="16">
        <f t="shared" si="10"/>
        <v>198.48</v>
      </c>
      <c r="Y188" s="16">
        <f t="shared" si="11"/>
        <v>1124.72</v>
      </c>
    </row>
    <row r="189" spans="1:25" ht="15.75" customHeight="1">
      <c r="A189" s="4">
        <v>197</v>
      </c>
      <c r="B189" s="4">
        <v>70301</v>
      </c>
      <c r="C189" s="4" t="s">
        <v>281</v>
      </c>
      <c r="D189" t="s">
        <v>281</v>
      </c>
      <c r="E189">
        <v>4296</v>
      </c>
      <c r="F189" s="11" t="str">
        <f t="shared" si="12"/>
        <v>Match</v>
      </c>
      <c r="G189" s="11" t="str">
        <f t="shared" si="13"/>
        <v>Not Match</v>
      </c>
      <c r="H189" s="4" t="s">
        <v>269</v>
      </c>
      <c r="I189" s="4">
        <v>7</v>
      </c>
      <c r="J189" s="4" t="str">
        <f t="array" ref="J189">INDEX(Sheet1!$F$2:$F$876,MATCH($I189,Sheet1!$E$2:$E$7876,0))</f>
        <v>PG-SHM</v>
      </c>
      <c r="K189" s="4" t="s">
        <v>270</v>
      </c>
      <c r="L189" s="20" t="s">
        <v>282</v>
      </c>
      <c r="M189" s="4" t="str">
        <f t="array" ref="M189">INDEX(Sheet1!$I$2:$I$876,MATCH(TRIM($L189),TRIM(Sheet1!$H$2:$H$880),0))</f>
        <v>PG0703</v>
      </c>
      <c r="N189" s="4" t="s">
        <v>283</v>
      </c>
      <c r="O189" s="4" t="s">
        <v>275</v>
      </c>
      <c r="P189" s="4" t="b">
        <v>1</v>
      </c>
      <c r="Q189" s="4" t="s">
        <v>29</v>
      </c>
      <c r="R189" s="4" t="s">
        <v>30</v>
      </c>
      <c r="S189" s="4">
        <v>7</v>
      </c>
      <c r="T189" s="14">
        <v>7430</v>
      </c>
      <c r="U189" s="14">
        <f t="shared" si="14"/>
        <v>1486</v>
      </c>
      <c r="V189" s="21">
        <v>270</v>
      </c>
      <c r="W189" s="21">
        <v>215</v>
      </c>
      <c r="X189" s="16">
        <f t="shared" si="10"/>
        <v>222.9</v>
      </c>
      <c r="Y189" s="16">
        <f t="shared" si="11"/>
        <v>1263.0999999999999</v>
      </c>
    </row>
    <row r="190" spans="1:25" ht="15.75" customHeight="1">
      <c r="A190" s="4">
        <v>185</v>
      </c>
      <c r="B190" s="4">
        <v>70101</v>
      </c>
      <c r="C190" s="4" t="s">
        <v>284</v>
      </c>
      <c r="D190" t="s">
        <v>284</v>
      </c>
      <c r="E190">
        <v>17286</v>
      </c>
      <c r="F190" s="11" t="str">
        <f t="shared" si="12"/>
        <v>Match</v>
      </c>
      <c r="G190" s="11" t="str">
        <f t="shared" si="13"/>
        <v>Not Match</v>
      </c>
      <c r="H190" s="4" t="s">
        <v>269</v>
      </c>
      <c r="I190" s="4">
        <v>7</v>
      </c>
      <c r="J190" s="4" t="str">
        <f t="array" ref="J190">INDEX(Sheet1!$F$2:$F$876,MATCH($I190,Sheet1!$E$2:$E$7876,0))</f>
        <v>PG-SHM</v>
      </c>
      <c r="K190" s="4" t="s">
        <v>270</v>
      </c>
      <c r="L190" s="20" t="s">
        <v>285</v>
      </c>
      <c r="M190" s="4" t="str">
        <f t="array" ref="M190">INDEX(Sheet1!$I$2:$I$876,MATCH(TRIM($L190),TRIM(Sheet1!$H$2:$H$880),0))</f>
        <v>PG0701</v>
      </c>
      <c r="N190" s="4" t="s">
        <v>286</v>
      </c>
      <c r="P190" s="4" t="b">
        <v>0</v>
      </c>
      <c r="Q190" s="4" t="s">
        <v>29</v>
      </c>
      <c r="R190" s="4" t="s">
        <v>63</v>
      </c>
      <c r="S190" s="4">
        <v>7</v>
      </c>
      <c r="T190" s="14">
        <v>8187</v>
      </c>
      <c r="U190" s="14">
        <f t="shared" si="14"/>
        <v>1637.4</v>
      </c>
      <c r="V190" s="21">
        <v>250</v>
      </c>
      <c r="W190" s="21">
        <v>237</v>
      </c>
      <c r="X190" s="16">
        <f t="shared" si="10"/>
        <v>245.60999999999999</v>
      </c>
      <c r="Y190" s="16">
        <f t="shared" si="11"/>
        <v>1391.7900000000002</v>
      </c>
    </row>
    <row r="191" spans="1:25" ht="15.75" customHeight="1">
      <c r="A191" s="4">
        <v>191</v>
      </c>
      <c r="B191" s="4">
        <v>70202</v>
      </c>
      <c r="C191" s="4" t="s">
        <v>287</v>
      </c>
      <c r="D191" t="s">
        <v>287</v>
      </c>
      <c r="E191">
        <v>28656</v>
      </c>
      <c r="F191" s="11" t="str">
        <f t="shared" si="12"/>
        <v>Match</v>
      </c>
      <c r="G191" s="11" t="str">
        <f t="shared" si="13"/>
        <v>Not Match</v>
      </c>
      <c r="H191" s="4" t="s">
        <v>269</v>
      </c>
      <c r="I191" s="4">
        <v>7</v>
      </c>
      <c r="J191" s="4" t="str">
        <f t="array" ref="J191">INDEX(Sheet1!$F$2:$F$876,MATCH($I191,Sheet1!$E$2:$E$7876,0))</f>
        <v>PG-SHM</v>
      </c>
      <c r="K191" s="4" t="s">
        <v>270</v>
      </c>
      <c r="L191" s="20" t="s">
        <v>277</v>
      </c>
      <c r="M191" s="4" t="str">
        <f t="array" ref="M191">INDEX(Sheet1!$I$2:$I$876,MATCH(TRIM($L191),TRIM(Sheet1!$H$2:$H$880),0))</f>
        <v>PG0702</v>
      </c>
      <c r="N191" s="4" t="s">
        <v>278</v>
      </c>
      <c r="P191" s="4" t="b">
        <v>0</v>
      </c>
      <c r="Q191" s="4" t="s">
        <v>29</v>
      </c>
      <c r="R191" s="4" t="s">
        <v>30</v>
      </c>
      <c r="S191" s="4">
        <v>7</v>
      </c>
      <c r="T191" s="14">
        <v>9018</v>
      </c>
      <c r="U191" s="14">
        <f t="shared" si="14"/>
        <v>1803.6000000000001</v>
      </c>
      <c r="V191" s="21">
        <v>275</v>
      </c>
      <c r="W191" s="21">
        <v>262</v>
      </c>
      <c r="X191" s="16">
        <f t="shared" si="10"/>
        <v>270.53999999999996</v>
      </c>
      <c r="Y191" s="16">
        <f t="shared" si="11"/>
        <v>1533.0600000000002</v>
      </c>
    </row>
    <row r="192" spans="1:25" ht="15.75" customHeight="1">
      <c r="A192" s="4">
        <v>215</v>
      </c>
      <c r="B192" s="4">
        <v>70702</v>
      </c>
      <c r="C192" s="4" t="s">
        <v>288</v>
      </c>
      <c r="D192" t="s">
        <v>288</v>
      </c>
      <c r="E192">
        <v>2908</v>
      </c>
      <c r="F192" s="11" t="str">
        <f t="shared" si="12"/>
        <v>Match</v>
      </c>
      <c r="G192" s="11" t="str">
        <f t="shared" si="13"/>
        <v>Not Match</v>
      </c>
      <c r="H192" s="4" t="s">
        <v>269</v>
      </c>
      <c r="I192" s="4">
        <v>7</v>
      </c>
      <c r="J192" s="4" t="str">
        <f t="array" ref="J192">INDEX(Sheet1!$F$2:$F$876,MATCH($I192,Sheet1!$E$2:$E$7876,0))</f>
        <v>PG-SHM</v>
      </c>
      <c r="K192" s="4" t="s">
        <v>270</v>
      </c>
      <c r="L192" s="20" t="s">
        <v>271</v>
      </c>
      <c r="M192" s="4" t="str">
        <f t="array" ref="M192">INDEX(Sheet1!$I$2:$I$876,MATCH(TRIM($L192),TRIM(Sheet1!$H$2:$H$880),0))</f>
        <v>PG0707</v>
      </c>
      <c r="N192" s="4" t="s">
        <v>272</v>
      </c>
      <c r="O192" s="4" t="s">
        <v>275</v>
      </c>
      <c r="P192" s="4" t="b">
        <v>1</v>
      </c>
      <c r="Q192" s="4" t="s">
        <v>29</v>
      </c>
      <c r="R192" s="4" t="s">
        <v>30</v>
      </c>
      <c r="S192" s="4">
        <v>7</v>
      </c>
      <c r="T192" s="14">
        <v>5088</v>
      </c>
      <c r="U192" s="14">
        <f t="shared" si="14"/>
        <v>1017.6</v>
      </c>
      <c r="V192" s="21">
        <v>155</v>
      </c>
      <c r="W192" s="21">
        <v>148</v>
      </c>
      <c r="X192" s="16">
        <f t="shared" si="10"/>
        <v>152.63999999999999</v>
      </c>
      <c r="Y192" s="16">
        <f t="shared" si="11"/>
        <v>864.96</v>
      </c>
    </row>
    <row r="193" spans="1:25" ht="15.75" customHeight="1">
      <c r="A193" s="4">
        <v>198</v>
      </c>
      <c r="B193" s="4">
        <v>70302</v>
      </c>
      <c r="C193" s="4" t="s">
        <v>289</v>
      </c>
      <c r="D193" t="s">
        <v>289</v>
      </c>
      <c r="E193">
        <v>48961</v>
      </c>
      <c r="F193" s="11" t="str">
        <f t="shared" si="12"/>
        <v>Match</v>
      </c>
      <c r="G193" s="11" t="str">
        <f t="shared" si="13"/>
        <v>Not Match</v>
      </c>
      <c r="H193" s="4" t="s">
        <v>269</v>
      </c>
      <c r="I193" s="4">
        <v>7</v>
      </c>
      <c r="J193" s="4" t="str">
        <f t="array" ref="J193">INDEX(Sheet1!$F$2:$F$876,MATCH($I193,Sheet1!$E$2:$E$7876,0))</f>
        <v>PG-SHM</v>
      </c>
      <c r="K193" s="4" t="s">
        <v>270</v>
      </c>
      <c r="L193" s="20" t="s">
        <v>282</v>
      </c>
      <c r="M193" s="4" t="str">
        <f t="array" ref="M193">INDEX(Sheet1!$I$2:$I$876,MATCH(TRIM($L193),TRIM(Sheet1!$H$2:$H$880),0))</f>
        <v>PG0703</v>
      </c>
      <c r="N193" s="4" t="s">
        <v>283</v>
      </c>
      <c r="P193" s="4" t="b">
        <v>0</v>
      </c>
      <c r="Q193" s="4" t="s">
        <v>29</v>
      </c>
      <c r="R193" s="4" t="s">
        <v>30</v>
      </c>
      <c r="S193" s="4">
        <v>7</v>
      </c>
      <c r="T193" s="14">
        <v>15547</v>
      </c>
      <c r="U193" s="14">
        <f t="shared" si="14"/>
        <v>3109.4</v>
      </c>
      <c r="V193" s="21">
        <v>474</v>
      </c>
      <c r="W193" s="21">
        <v>451</v>
      </c>
      <c r="X193" s="16">
        <f t="shared" si="10"/>
        <v>466.40999999999997</v>
      </c>
      <c r="Y193" s="16">
        <f t="shared" si="11"/>
        <v>2642.9900000000002</v>
      </c>
    </row>
    <row r="194" spans="1:25" ht="15.75" customHeight="1">
      <c r="A194" s="4">
        <v>223</v>
      </c>
      <c r="B194" s="4">
        <v>70710</v>
      </c>
      <c r="C194" s="4" t="s">
        <v>290</v>
      </c>
      <c r="D194" t="s">
        <v>290</v>
      </c>
      <c r="E194">
        <v>346</v>
      </c>
      <c r="F194" s="11" t="str">
        <f t="shared" si="12"/>
        <v>Match</v>
      </c>
      <c r="G194" s="11" t="str">
        <f t="shared" si="13"/>
        <v>Not Match</v>
      </c>
      <c r="H194" s="4" t="s">
        <v>269</v>
      </c>
      <c r="I194" s="4">
        <v>7</v>
      </c>
      <c r="J194" s="4" t="str">
        <f t="array" ref="J194">INDEX(Sheet1!$F$2:$F$876,MATCH($I194,Sheet1!$E$2:$E$7876,0))</f>
        <v>PG-SHM</v>
      </c>
      <c r="K194" s="4" t="s">
        <v>270</v>
      </c>
      <c r="L194" s="20" t="s">
        <v>271</v>
      </c>
      <c r="M194" s="4" t="str">
        <f t="array" ref="M194">INDEX(Sheet1!$I$2:$I$876,MATCH(TRIM($L194),TRIM(Sheet1!$H$2:$H$880),0))</f>
        <v>PG0707</v>
      </c>
      <c r="N194" s="4" t="s">
        <v>272</v>
      </c>
      <c r="P194" s="4" t="b">
        <v>0</v>
      </c>
      <c r="Q194" s="4" t="s">
        <v>29</v>
      </c>
      <c r="R194" s="4" t="s">
        <v>30</v>
      </c>
      <c r="S194" s="4">
        <v>7</v>
      </c>
      <c r="T194" s="14">
        <v>9059</v>
      </c>
      <c r="U194" s="14">
        <f t="shared" si="14"/>
        <v>1811.8000000000002</v>
      </c>
      <c r="V194" s="21">
        <v>298</v>
      </c>
      <c r="W194" s="21">
        <v>263</v>
      </c>
      <c r="X194" s="16">
        <f t="shared" ref="X194:X257" si="15">T194*3%</f>
        <v>271.77</v>
      </c>
      <c r="Y194" s="16">
        <f t="shared" ref="Y194:Y257" si="16">U194-X194</f>
        <v>1540.0300000000002</v>
      </c>
    </row>
    <row r="195" spans="1:25" ht="15.75" customHeight="1">
      <c r="A195" s="4">
        <v>216</v>
      </c>
      <c r="B195" s="4">
        <v>70703</v>
      </c>
      <c r="C195" s="4" t="s">
        <v>291</v>
      </c>
      <c r="D195" t="s">
        <v>291</v>
      </c>
      <c r="E195">
        <v>1152</v>
      </c>
      <c r="F195" s="11" t="str">
        <f t="shared" ref="F195:F258" si="17">IF(C195=D195,"Match","Not Match")</f>
        <v>Match</v>
      </c>
      <c r="G195" s="11" t="str">
        <f t="shared" ref="G195:G258" si="18">IF(E195=T195,"Match","Not Match")</f>
        <v>Not Match</v>
      </c>
      <c r="H195" s="4" t="s">
        <v>269</v>
      </c>
      <c r="I195" s="4">
        <v>7</v>
      </c>
      <c r="J195" s="4" t="str">
        <f t="array" ref="J195">INDEX(Sheet1!$F$2:$F$876,MATCH($I195,Sheet1!$E$2:$E$7876,0))</f>
        <v>PG-SHM</v>
      </c>
      <c r="K195" s="4" t="s">
        <v>270</v>
      </c>
      <c r="L195" s="20" t="s">
        <v>271</v>
      </c>
      <c r="M195" s="4" t="str">
        <f t="array" ref="M195">INDEX(Sheet1!$I$2:$I$876,MATCH(TRIM($L195),TRIM(Sheet1!$H$2:$H$880),0))</f>
        <v>PG0707</v>
      </c>
      <c r="N195" s="4" t="s">
        <v>272</v>
      </c>
      <c r="P195" s="4" t="b">
        <v>0</v>
      </c>
      <c r="Q195" s="4" t="s">
        <v>29</v>
      </c>
      <c r="R195" s="4" t="s">
        <v>30</v>
      </c>
      <c r="S195" s="4">
        <v>7</v>
      </c>
      <c r="T195" s="14">
        <v>7614</v>
      </c>
      <c r="U195" s="14">
        <f t="shared" ref="U195:U258" si="19">T195*20%</f>
        <v>1522.8000000000002</v>
      </c>
      <c r="V195" s="21">
        <v>210</v>
      </c>
      <c r="W195" s="21">
        <v>221</v>
      </c>
      <c r="X195" s="16">
        <f t="shared" si="15"/>
        <v>228.42</v>
      </c>
      <c r="Y195" s="16">
        <f t="shared" si="16"/>
        <v>1294.3800000000001</v>
      </c>
    </row>
    <row r="196" spans="1:25" ht="15.75" customHeight="1">
      <c r="A196" s="4">
        <v>226</v>
      </c>
      <c r="B196" s="4">
        <v>70713</v>
      </c>
      <c r="C196" s="4" t="s">
        <v>292</v>
      </c>
      <c r="D196" t="s">
        <v>292</v>
      </c>
      <c r="E196">
        <v>17701</v>
      </c>
      <c r="F196" s="11" t="str">
        <f t="shared" si="17"/>
        <v>Match</v>
      </c>
      <c r="G196" s="11" t="str">
        <f t="shared" si="18"/>
        <v>Not Match</v>
      </c>
      <c r="H196" s="4" t="s">
        <v>269</v>
      </c>
      <c r="I196" s="4">
        <v>7</v>
      </c>
      <c r="J196" s="4" t="str">
        <f t="array" ref="J196">INDEX(Sheet1!$F$2:$F$876,MATCH($I196,Sheet1!$E$2:$E$7876,0))</f>
        <v>PG-SHM</v>
      </c>
      <c r="K196" s="4" t="s">
        <v>270</v>
      </c>
      <c r="L196" s="20" t="s">
        <v>271</v>
      </c>
      <c r="M196" s="4" t="str">
        <f t="array" ref="M196">INDEX(Sheet1!$I$2:$I$876,MATCH(TRIM($L196),TRIM(Sheet1!$H$2:$H$880),0))</f>
        <v>PG0707</v>
      </c>
      <c r="N196" s="4" t="s">
        <v>272</v>
      </c>
      <c r="O196" s="4" t="s">
        <v>293</v>
      </c>
      <c r="P196" s="4" t="b">
        <v>1</v>
      </c>
      <c r="Q196" s="4" t="s">
        <v>29</v>
      </c>
      <c r="R196" s="4" t="s">
        <v>30</v>
      </c>
      <c r="S196" s="4">
        <v>7</v>
      </c>
      <c r="T196" s="14">
        <v>12459</v>
      </c>
      <c r="U196" s="14">
        <f t="shared" si="19"/>
        <v>2491.8000000000002</v>
      </c>
      <c r="V196" s="21">
        <v>343</v>
      </c>
      <c r="W196" s="21">
        <v>361</v>
      </c>
      <c r="X196" s="16">
        <f t="shared" si="15"/>
        <v>373.77</v>
      </c>
      <c r="Y196" s="16">
        <f t="shared" si="16"/>
        <v>2118.0300000000002</v>
      </c>
    </row>
    <row r="197" spans="1:25" ht="15.75" customHeight="1">
      <c r="A197" s="4">
        <v>192</v>
      </c>
      <c r="B197" s="4">
        <v>70203</v>
      </c>
      <c r="C197" s="4" t="s">
        <v>294</v>
      </c>
      <c r="D197" t="s">
        <v>294</v>
      </c>
      <c r="E197">
        <v>24736</v>
      </c>
      <c r="F197" s="11" t="str">
        <f t="shared" si="17"/>
        <v>Match</v>
      </c>
      <c r="G197" s="11" t="str">
        <f t="shared" si="18"/>
        <v>Not Match</v>
      </c>
      <c r="H197" s="4" t="s">
        <v>269</v>
      </c>
      <c r="I197" s="4">
        <v>7</v>
      </c>
      <c r="J197" s="4" t="str">
        <f t="array" ref="J197">INDEX(Sheet1!$F$2:$F$876,MATCH($I197,Sheet1!$E$2:$E$7876,0))</f>
        <v>PG-SHM</v>
      </c>
      <c r="K197" s="4" t="s">
        <v>270</v>
      </c>
      <c r="L197" s="20" t="s">
        <v>277</v>
      </c>
      <c r="M197" s="4" t="str">
        <f t="array" ref="M197">INDEX(Sheet1!$I$2:$I$876,MATCH(TRIM($L197),TRIM(Sheet1!$H$2:$H$880),0))</f>
        <v>PG0702</v>
      </c>
      <c r="N197" s="4" t="s">
        <v>278</v>
      </c>
      <c r="O197" s="4" t="s">
        <v>295</v>
      </c>
      <c r="P197" s="4" t="b">
        <v>1</v>
      </c>
      <c r="Q197" s="4" t="s">
        <v>29</v>
      </c>
      <c r="R197" s="4" t="s">
        <v>30</v>
      </c>
      <c r="S197" s="4">
        <v>7</v>
      </c>
      <c r="T197" s="14">
        <v>3629</v>
      </c>
      <c r="U197" s="14">
        <f t="shared" si="19"/>
        <v>725.80000000000007</v>
      </c>
      <c r="V197" s="21">
        <v>100</v>
      </c>
      <c r="W197" s="21">
        <v>105</v>
      </c>
      <c r="X197" s="16">
        <f t="shared" si="15"/>
        <v>108.86999999999999</v>
      </c>
      <c r="Y197" s="16">
        <f t="shared" si="16"/>
        <v>616.93000000000006</v>
      </c>
    </row>
    <row r="198" spans="1:25" ht="15.75" customHeight="1">
      <c r="A198" s="4">
        <v>814</v>
      </c>
      <c r="B198" s="4">
        <v>70609</v>
      </c>
      <c r="C198" s="4" t="s">
        <v>296</v>
      </c>
      <c r="D198" t="s">
        <v>296</v>
      </c>
      <c r="E198">
        <v>19926</v>
      </c>
      <c r="F198" s="11" t="str">
        <f t="shared" si="17"/>
        <v>Match</v>
      </c>
      <c r="G198" s="11" t="str">
        <f t="shared" si="18"/>
        <v>Not Match</v>
      </c>
      <c r="H198" s="4" t="s">
        <v>269</v>
      </c>
      <c r="I198" s="4">
        <v>7</v>
      </c>
      <c r="J198" s="4" t="str">
        <f t="array" ref="J198">INDEX(Sheet1!$F$2:$F$876,MATCH($I198,Sheet1!$E$2:$E$7876,0))</f>
        <v>PG-SHM</v>
      </c>
      <c r="K198" s="4" t="s">
        <v>270</v>
      </c>
      <c r="L198" s="20" t="s">
        <v>297</v>
      </c>
      <c r="M198" s="4" t="str">
        <f t="array" ref="M198">INDEX(Sheet1!$I$2:$I$876,MATCH(TRIM($L198),TRIM(Sheet1!$H$2:$H$880),0))</f>
        <v>PG0706</v>
      </c>
      <c r="N198" s="4" t="s">
        <v>298</v>
      </c>
      <c r="O198" s="4" t="s">
        <v>44</v>
      </c>
      <c r="P198" s="4" t="b">
        <v>1</v>
      </c>
      <c r="Q198" s="4" t="s">
        <v>29</v>
      </c>
      <c r="R198" s="4" t="s">
        <v>30</v>
      </c>
      <c r="S198" s="4">
        <v>7</v>
      </c>
      <c r="T198" s="14">
        <v>24918</v>
      </c>
      <c r="U198" s="14">
        <f t="shared" si="19"/>
        <v>4983.6000000000004</v>
      </c>
      <c r="V198" s="21">
        <v>752</v>
      </c>
      <c r="W198" s="21">
        <v>723</v>
      </c>
      <c r="X198" s="16">
        <f t="shared" si="15"/>
        <v>747.54</v>
      </c>
      <c r="Y198" s="16">
        <f t="shared" si="16"/>
        <v>4236.0600000000004</v>
      </c>
    </row>
    <row r="199" spans="1:25" ht="15.75" customHeight="1">
      <c r="A199" s="4">
        <v>859</v>
      </c>
      <c r="B199" s="4">
        <v>70209</v>
      </c>
      <c r="C199" s="4" t="s">
        <v>299</v>
      </c>
      <c r="D199" t="s">
        <v>299</v>
      </c>
      <c r="E199">
        <v>4927</v>
      </c>
      <c r="F199" s="11" t="str">
        <f t="shared" si="17"/>
        <v>Match</v>
      </c>
      <c r="G199" s="11" t="str">
        <f t="shared" si="18"/>
        <v>Not Match</v>
      </c>
      <c r="H199" s="4" t="s">
        <v>269</v>
      </c>
      <c r="I199" s="4">
        <v>7</v>
      </c>
      <c r="J199" s="4" t="str">
        <f t="array" ref="J199">INDEX(Sheet1!$F$2:$F$876,MATCH($I199,Sheet1!$E$2:$E$7876,0))</f>
        <v>PG-SHM</v>
      </c>
      <c r="K199" s="4" t="s">
        <v>270</v>
      </c>
      <c r="L199" s="20" t="s">
        <v>277</v>
      </c>
      <c r="M199" s="4" t="str">
        <f t="array" ref="M199">INDEX(Sheet1!$I$2:$I$876,MATCH(TRIM($L199),TRIM(Sheet1!$H$2:$H$880),0))</f>
        <v>PG0702</v>
      </c>
      <c r="N199" s="4" t="s">
        <v>278</v>
      </c>
      <c r="P199" s="4" t="b">
        <v>0</v>
      </c>
      <c r="Q199" s="4" t="s">
        <v>29</v>
      </c>
      <c r="R199" s="4" t="s">
        <v>30</v>
      </c>
      <c r="S199" s="4">
        <v>7</v>
      </c>
      <c r="T199" s="14">
        <v>34550</v>
      </c>
      <c r="U199" s="14">
        <f t="shared" si="19"/>
        <v>6910</v>
      </c>
      <c r="V199" s="21">
        <v>1042</v>
      </c>
      <c r="W199" s="21">
        <v>1002</v>
      </c>
      <c r="X199" s="16">
        <f t="shared" si="15"/>
        <v>1036.5</v>
      </c>
      <c r="Y199" s="16">
        <f t="shared" si="16"/>
        <v>5873.5</v>
      </c>
    </row>
    <row r="200" spans="1:25" ht="15.75" customHeight="1">
      <c r="A200" s="4">
        <v>205</v>
      </c>
      <c r="B200" s="4">
        <v>70309</v>
      </c>
      <c r="C200" s="4" t="s">
        <v>300</v>
      </c>
      <c r="D200" t="s">
        <v>300</v>
      </c>
      <c r="E200">
        <v>15422</v>
      </c>
      <c r="F200" s="11" t="str">
        <f t="shared" si="17"/>
        <v>Match</v>
      </c>
      <c r="G200" s="11" t="str">
        <f t="shared" si="18"/>
        <v>Not Match</v>
      </c>
      <c r="H200" s="4" t="s">
        <v>269</v>
      </c>
      <c r="I200" s="4">
        <v>7</v>
      </c>
      <c r="J200" s="4" t="str">
        <f t="array" ref="J200">INDEX(Sheet1!$F$2:$F$876,MATCH($I200,Sheet1!$E$2:$E$7876,0))</f>
        <v>PG-SHM</v>
      </c>
      <c r="K200" s="4" t="s">
        <v>270</v>
      </c>
      <c r="L200" s="20" t="s">
        <v>282</v>
      </c>
      <c r="M200" s="4" t="str">
        <f t="array" ref="M200">INDEX(Sheet1!$I$2:$I$876,MATCH(TRIM($L200),TRIM(Sheet1!$H$2:$H$880),0))</f>
        <v>PG0703</v>
      </c>
      <c r="N200" s="4" t="s">
        <v>283</v>
      </c>
      <c r="P200" s="4" t="b">
        <v>0</v>
      </c>
      <c r="Q200" s="4" t="s">
        <v>29</v>
      </c>
      <c r="R200" s="4" t="s">
        <v>30</v>
      </c>
      <c r="S200" s="4">
        <v>7</v>
      </c>
      <c r="T200" s="14">
        <v>41561</v>
      </c>
      <c r="U200" s="14">
        <f t="shared" si="19"/>
        <v>8312.2000000000007</v>
      </c>
      <c r="V200" s="21">
        <v>1318</v>
      </c>
      <c r="W200" s="21">
        <v>1205</v>
      </c>
      <c r="X200" s="16">
        <f t="shared" si="15"/>
        <v>1246.83</v>
      </c>
      <c r="Y200" s="16">
        <f t="shared" si="16"/>
        <v>7065.3700000000008</v>
      </c>
    </row>
    <row r="201" spans="1:25" ht="15.75" customHeight="1">
      <c r="A201" s="4">
        <v>873</v>
      </c>
      <c r="B201" s="4">
        <v>70718</v>
      </c>
      <c r="C201" s="4" t="s">
        <v>301</v>
      </c>
      <c r="D201" t="s">
        <v>301</v>
      </c>
      <c r="E201">
        <v>27542</v>
      </c>
      <c r="F201" s="11" t="str">
        <f t="shared" si="17"/>
        <v>Match</v>
      </c>
      <c r="G201" s="11" t="str">
        <f t="shared" si="18"/>
        <v>Not Match</v>
      </c>
      <c r="H201" s="4" t="s">
        <v>269</v>
      </c>
      <c r="I201" s="4">
        <v>7</v>
      </c>
      <c r="J201" s="4" t="str">
        <f t="array" ref="J201">INDEX(Sheet1!$F$2:$F$876,MATCH($I201,Sheet1!$E$2:$E$7876,0))</f>
        <v>PG-SHM</v>
      </c>
      <c r="K201" s="4" t="s">
        <v>270</v>
      </c>
      <c r="L201" s="20" t="s">
        <v>271</v>
      </c>
      <c r="M201" s="4" t="str">
        <f t="array" ref="M201">INDEX(Sheet1!$I$2:$I$876,MATCH(TRIM($L201),TRIM(Sheet1!$H$2:$H$880),0))</f>
        <v>PG0707</v>
      </c>
      <c r="N201" s="4" t="s">
        <v>272</v>
      </c>
      <c r="P201" s="4" t="b">
        <v>0</v>
      </c>
      <c r="Q201" s="4" t="s">
        <v>29</v>
      </c>
      <c r="R201" s="4" t="s">
        <v>30</v>
      </c>
      <c r="S201" s="4">
        <v>7</v>
      </c>
      <c r="T201" s="14">
        <v>18495</v>
      </c>
      <c r="U201" s="14">
        <f t="shared" si="19"/>
        <v>3699</v>
      </c>
      <c r="V201" s="21">
        <v>586</v>
      </c>
      <c r="W201" s="21">
        <v>536</v>
      </c>
      <c r="X201" s="16">
        <f t="shared" si="15"/>
        <v>554.85</v>
      </c>
      <c r="Y201" s="16">
        <f t="shared" si="16"/>
        <v>3144.15</v>
      </c>
    </row>
    <row r="202" spans="1:25" ht="15.75" customHeight="1">
      <c r="A202" s="4">
        <v>11394</v>
      </c>
      <c r="B202" s="4">
        <v>70610</v>
      </c>
      <c r="C202" s="4" t="s">
        <v>302</v>
      </c>
      <c r="D202" t="s">
        <v>302</v>
      </c>
      <c r="E202">
        <v>16897</v>
      </c>
      <c r="F202" s="11" t="str">
        <f t="shared" si="17"/>
        <v>Match</v>
      </c>
      <c r="G202" s="11" t="str">
        <f t="shared" si="18"/>
        <v>Not Match</v>
      </c>
      <c r="H202" s="4" t="s">
        <v>269</v>
      </c>
      <c r="I202" s="4">
        <v>7</v>
      </c>
      <c r="J202" s="4" t="str">
        <f t="array" ref="J202">INDEX(Sheet1!$F$2:$F$876,MATCH($I202,Sheet1!$E$2:$E$7876,0))</f>
        <v>PG-SHM</v>
      </c>
      <c r="K202" s="4" t="s">
        <v>270</v>
      </c>
      <c r="L202" s="20" t="s">
        <v>297</v>
      </c>
      <c r="M202" s="4" t="str">
        <f t="array" ref="M202">INDEX(Sheet1!$I$2:$I$876,MATCH(TRIM($L202),TRIM(Sheet1!$H$2:$H$880),0))</f>
        <v>PG0706</v>
      </c>
      <c r="N202" s="4" t="s">
        <v>298</v>
      </c>
      <c r="P202" s="4" t="b">
        <v>0</v>
      </c>
      <c r="Q202" s="4" t="s">
        <v>29</v>
      </c>
      <c r="R202" s="4" t="s">
        <v>30</v>
      </c>
      <c r="S202" s="4">
        <v>7</v>
      </c>
      <c r="T202" s="14">
        <v>7514</v>
      </c>
      <c r="U202" s="14">
        <f t="shared" si="19"/>
        <v>1502.8000000000002</v>
      </c>
      <c r="V202" s="21">
        <v>278</v>
      </c>
      <c r="W202" s="21">
        <v>218</v>
      </c>
      <c r="X202" s="16">
        <f t="shared" si="15"/>
        <v>225.42</v>
      </c>
      <c r="Y202" s="16">
        <f t="shared" si="16"/>
        <v>1277.3800000000001</v>
      </c>
    </row>
    <row r="203" spans="1:25" ht="15.75" customHeight="1">
      <c r="A203" s="4">
        <v>199</v>
      </c>
      <c r="B203" s="4">
        <v>70303</v>
      </c>
      <c r="C203" s="4" t="s">
        <v>303</v>
      </c>
      <c r="D203" t="s">
        <v>303</v>
      </c>
      <c r="E203">
        <v>3790</v>
      </c>
      <c r="F203" s="11" t="str">
        <f t="shared" si="17"/>
        <v>Match</v>
      </c>
      <c r="G203" s="11" t="str">
        <f t="shared" si="18"/>
        <v>Not Match</v>
      </c>
      <c r="H203" s="4" t="s">
        <v>269</v>
      </c>
      <c r="I203" s="4">
        <v>7</v>
      </c>
      <c r="J203" s="4" t="str">
        <f t="array" ref="J203">INDEX(Sheet1!$F$2:$F$876,MATCH($I203,Sheet1!$E$2:$E$7876,0))</f>
        <v>PG-SHM</v>
      </c>
      <c r="K203" s="4" t="s">
        <v>270</v>
      </c>
      <c r="L203" s="20" t="s">
        <v>282</v>
      </c>
      <c r="M203" s="4" t="str">
        <f t="array" ref="M203">INDEX(Sheet1!$I$2:$I$876,MATCH(TRIM($L203),TRIM(Sheet1!$H$2:$H$880),0))</f>
        <v>PG0703</v>
      </c>
      <c r="N203" s="4" t="s">
        <v>283</v>
      </c>
      <c r="O203" s="4" t="s">
        <v>275</v>
      </c>
      <c r="P203" s="4" t="b">
        <v>1</v>
      </c>
      <c r="Q203" s="4" t="s">
        <v>29</v>
      </c>
      <c r="R203" s="4" t="s">
        <v>30</v>
      </c>
      <c r="S203" s="4">
        <v>7</v>
      </c>
      <c r="T203" s="14">
        <v>35572</v>
      </c>
      <c r="U203" s="14">
        <f t="shared" si="19"/>
        <v>7114.4000000000005</v>
      </c>
      <c r="V203" s="21">
        <v>1315</v>
      </c>
      <c r="W203" s="21">
        <v>1032</v>
      </c>
      <c r="X203" s="16">
        <f t="shared" si="15"/>
        <v>1067.1599999999999</v>
      </c>
      <c r="Y203" s="16">
        <f t="shared" si="16"/>
        <v>6047.2400000000007</v>
      </c>
    </row>
    <row r="204" spans="1:25" ht="15.75" customHeight="1">
      <c r="A204" s="4">
        <v>189</v>
      </c>
      <c r="B204" s="4">
        <v>70106</v>
      </c>
      <c r="C204" s="4" t="s">
        <v>304</v>
      </c>
      <c r="D204" t="s">
        <v>304</v>
      </c>
      <c r="E204">
        <v>9535</v>
      </c>
      <c r="F204" s="11" t="str">
        <f t="shared" si="17"/>
        <v>Match</v>
      </c>
      <c r="G204" s="11" t="str">
        <f t="shared" si="18"/>
        <v>Not Match</v>
      </c>
      <c r="H204" s="4" t="s">
        <v>269</v>
      </c>
      <c r="I204" s="4">
        <v>7</v>
      </c>
      <c r="J204" s="4" t="str">
        <f t="array" ref="J204">INDEX(Sheet1!$F$2:$F$876,MATCH($I204,Sheet1!$E$2:$E$7876,0))</f>
        <v>PG-SHM</v>
      </c>
      <c r="K204" s="4" t="s">
        <v>270</v>
      </c>
      <c r="L204" s="20" t="s">
        <v>285</v>
      </c>
      <c r="M204" s="4" t="str">
        <f t="array" ref="M204">INDEX(Sheet1!$I$2:$I$876,MATCH(TRIM($L204),TRIM(Sheet1!$H$2:$H$880),0))</f>
        <v>PG0701</v>
      </c>
      <c r="N204" s="4" t="s">
        <v>286</v>
      </c>
      <c r="O204" s="4" t="s">
        <v>295</v>
      </c>
      <c r="P204" s="4" t="b">
        <v>1</v>
      </c>
      <c r="Q204" s="4" t="s">
        <v>29</v>
      </c>
      <c r="R204" s="4" t="s">
        <v>30</v>
      </c>
      <c r="S204" s="4">
        <v>7</v>
      </c>
      <c r="T204" s="14">
        <v>6072</v>
      </c>
      <c r="U204" s="14">
        <f t="shared" si="19"/>
        <v>1214.4000000000001</v>
      </c>
      <c r="V204" s="21">
        <v>219</v>
      </c>
      <c r="W204" s="21">
        <v>176</v>
      </c>
      <c r="X204" s="16">
        <f t="shared" si="15"/>
        <v>182.16</v>
      </c>
      <c r="Y204" s="16">
        <f t="shared" si="16"/>
        <v>1032.24</v>
      </c>
    </row>
    <row r="205" spans="1:25" ht="15.75" customHeight="1">
      <c r="A205" s="4">
        <v>207</v>
      </c>
      <c r="B205" s="4">
        <v>70601</v>
      </c>
      <c r="C205" s="4" t="s">
        <v>305</v>
      </c>
      <c r="D205" t="s">
        <v>305</v>
      </c>
      <c r="E205">
        <v>29245</v>
      </c>
      <c r="F205" s="11" t="str">
        <f t="shared" si="17"/>
        <v>Match</v>
      </c>
      <c r="G205" s="11" t="str">
        <f t="shared" si="18"/>
        <v>Not Match</v>
      </c>
      <c r="H205" s="4" t="s">
        <v>269</v>
      </c>
      <c r="I205" s="4">
        <v>7</v>
      </c>
      <c r="J205" s="4" t="str">
        <f t="array" ref="J205">INDEX(Sheet1!$F$2:$F$876,MATCH($I205,Sheet1!$E$2:$E$7876,0))</f>
        <v>PG-SHM</v>
      </c>
      <c r="K205" s="4" t="s">
        <v>270</v>
      </c>
      <c r="L205" s="20" t="s">
        <v>297</v>
      </c>
      <c r="M205" s="4" t="str">
        <f t="array" ref="M205">INDEX(Sheet1!$I$2:$I$876,MATCH(TRIM($L205),TRIM(Sheet1!$H$2:$H$880),0))</f>
        <v>PG0706</v>
      </c>
      <c r="N205" s="4" t="s">
        <v>298</v>
      </c>
      <c r="P205" s="4" t="b">
        <v>0</v>
      </c>
      <c r="Q205" s="4" t="s">
        <v>29</v>
      </c>
      <c r="R205" s="4" t="s">
        <v>63</v>
      </c>
      <c r="S205" s="4">
        <v>7</v>
      </c>
      <c r="T205" s="14">
        <v>4415</v>
      </c>
      <c r="U205" s="14">
        <f t="shared" si="19"/>
        <v>883</v>
      </c>
      <c r="V205" s="21">
        <v>159</v>
      </c>
      <c r="W205" s="21">
        <v>128</v>
      </c>
      <c r="X205" s="16">
        <f t="shared" si="15"/>
        <v>132.44999999999999</v>
      </c>
      <c r="Y205" s="16">
        <f t="shared" si="16"/>
        <v>750.55</v>
      </c>
    </row>
    <row r="206" spans="1:25" ht="15.75" customHeight="1">
      <c r="A206" s="4">
        <v>211</v>
      </c>
      <c r="B206" s="4">
        <v>70606</v>
      </c>
      <c r="C206" s="4" t="s">
        <v>306</v>
      </c>
      <c r="D206" t="s">
        <v>306</v>
      </c>
      <c r="E206">
        <v>24640</v>
      </c>
      <c r="F206" s="11" t="str">
        <f t="shared" si="17"/>
        <v>Match</v>
      </c>
      <c r="G206" s="11" t="str">
        <f t="shared" si="18"/>
        <v>Not Match</v>
      </c>
      <c r="H206" s="4" t="s">
        <v>269</v>
      </c>
      <c r="I206" s="4">
        <v>7</v>
      </c>
      <c r="J206" s="4" t="str">
        <f t="array" ref="J206">INDEX(Sheet1!$F$2:$F$876,MATCH($I206,Sheet1!$E$2:$E$7876,0))</f>
        <v>PG-SHM</v>
      </c>
      <c r="K206" s="4" t="s">
        <v>270</v>
      </c>
      <c r="L206" s="20" t="s">
        <v>297</v>
      </c>
      <c r="M206" s="4" t="str">
        <f t="array" ref="M206">INDEX(Sheet1!$I$2:$I$876,MATCH(TRIM($L206),TRIM(Sheet1!$H$2:$H$880),0))</f>
        <v>PG0706</v>
      </c>
      <c r="N206" s="4" t="s">
        <v>298</v>
      </c>
      <c r="P206" s="4" t="b">
        <v>0</v>
      </c>
      <c r="Q206" s="4" t="s">
        <v>29</v>
      </c>
      <c r="R206" s="4" t="s">
        <v>30</v>
      </c>
      <c r="S206" s="4">
        <v>7</v>
      </c>
      <c r="T206" s="14">
        <v>11963</v>
      </c>
      <c r="U206" s="14">
        <f t="shared" si="19"/>
        <v>2392.6</v>
      </c>
      <c r="V206" s="21">
        <v>432</v>
      </c>
      <c r="W206" s="21">
        <v>347</v>
      </c>
      <c r="X206" s="16">
        <f t="shared" si="15"/>
        <v>358.89</v>
      </c>
      <c r="Y206" s="16">
        <f t="shared" si="16"/>
        <v>2033.71</v>
      </c>
    </row>
    <row r="207" spans="1:25" ht="15.75" customHeight="1">
      <c r="A207" s="4">
        <v>208</v>
      </c>
      <c r="B207" s="4">
        <v>70603</v>
      </c>
      <c r="C207" s="4" t="s">
        <v>307</v>
      </c>
      <c r="D207" t="s">
        <v>307</v>
      </c>
      <c r="E207">
        <v>31614</v>
      </c>
      <c r="F207" s="11" t="str">
        <f t="shared" si="17"/>
        <v>Match</v>
      </c>
      <c r="G207" s="11" t="str">
        <f t="shared" si="18"/>
        <v>Not Match</v>
      </c>
      <c r="H207" s="4" t="s">
        <v>269</v>
      </c>
      <c r="I207" s="4">
        <v>7</v>
      </c>
      <c r="J207" s="4" t="str">
        <f t="array" ref="J207">INDEX(Sheet1!$F$2:$F$876,MATCH($I207,Sheet1!$E$2:$E$7876,0))</f>
        <v>PG-SHM</v>
      </c>
      <c r="K207" s="4" t="s">
        <v>270</v>
      </c>
      <c r="L207" s="20" t="s">
        <v>297</v>
      </c>
      <c r="M207" s="4" t="str">
        <f t="array" ref="M207">INDEX(Sheet1!$I$2:$I$876,MATCH(TRIM($L207),TRIM(Sheet1!$H$2:$H$880),0))</f>
        <v>PG0706</v>
      </c>
      <c r="N207" s="4" t="s">
        <v>298</v>
      </c>
      <c r="P207" s="4" t="b">
        <v>0</v>
      </c>
      <c r="Q207" s="4" t="s">
        <v>29</v>
      </c>
      <c r="R207" s="4" t="s">
        <v>30</v>
      </c>
      <c r="S207" s="4">
        <v>7</v>
      </c>
      <c r="T207" s="14">
        <v>26389</v>
      </c>
      <c r="U207" s="14">
        <f t="shared" si="19"/>
        <v>5277.8</v>
      </c>
      <c r="V207" s="21">
        <v>953</v>
      </c>
      <c r="W207" s="21">
        <v>765</v>
      </c>
      <c r="X207" s="16">
        <f t="shared" si="15"/>
        <v>791.67</v>
      </c>
      <c r="Y207" s="16">
        <f t="shared" si="16"/>
        <v>4486.13</v>
      </c>
    </row>
    <row r="208" spans="1:25" ht="15.75" customHeight="1">
      <c r="A208" s="4">
        <v>11416</v>
      </c>
      <c r="B208" s="4">
        <v>70720</v>
      </c>
      <c r="C208" s="4" t="s">
        <v>308</v>
      </c>
      <c r="D208" s="4" t="s">
        <v>308</v>
      </c>
      <c r="F208" s="11" t="str">
        <f t="shared" si="17"/>
        <v>Match</v>
      </c>
      <c r="G208" s="11" t="str">
        <f t="shared" si="18"/>
        <v>Not Match</v>
      </c>
      <c r="H208" s="4" t="s">
        <v>269</v>
      </c>
      <c r="I208" s="4">
        <v>7</v>
      </c>
      <c r="J208" s="4" t="str">
        <f t="array" ref="J208">INDEX(Sheet1!$F$2:$F$876,MATCH($I208,Sheet1!$E$2:$E$7876,0))</f>
        <v>PG-SHM</v>
      </c>
      <c r="K208" s="4" t="s">
        <v>270</v>
      </c>
      <c r="L208" s="20" t="s">
        <v>271</v>
      </c>
      <c r="M208" s="4" t="str">
        <f t="array" ref="M208">INDEX(Sheet1!$I$2:$I$876,MATCH(TRIM($L208),TRIM(Sheet1!$H$2:$H$880),0))</f>
        <v>PG0707</v>
      </c>
      <c r="N208" s="4" t="s">
        <v>272</v>
      </c>
      <c r="P208" s="4" t="b">
        <v>0</v>
      </c>
      <c r="Q208" s="4" t="s">
        <v>29</v>
      </c>
      <c r="R208" s="4" t="s">
        <v>30</v>
      </c>
      <c r="S208" s="4">
        <v>7</v>
      </c>
      <c r="T208" s="14">
        <v>28648</v>
      </c>
      <c r="U208" s="14">
        <f t="shared" si="19"/>
        <v>5729.6</v>
      </c>
      <c r="V208" s="21">
        <v>1034</v>
      </c>
      <c r="W208" s="21">
        <v>831</v>
      </c>
      <c r="X208" s="16">
        <f t="shared" si="15"/>
        <v>859.43999999999994</v>
      </c>
      <c r="Y208" s="16">
        <f t="shared" si="16"/>
        <v>4870.1600000000008</v>
      </c>
    </row>
    <row r="209" spans="1:25" ht="15.75" customHeight="1">
      <c r="A209" s="4">
        <v>186</v>
      </c>
      <c r="B209" s="4">
        <v>70103</v>
      </c>
      <c r="C209" s="4" t="s">
        <v>309</v>
      </c>
      <c r="D209" t="s">
        <v>309</v>
      </c>
      <c r="E209">
        <v>13946</v>
      </c>
      <c r="F209" s="11" t="str">
        <f t="shared" si="17"/>
        <v>Match</v>
      </c>
      <c r="G209" s="11" t="str">
        <f t="shared" si="18"/>
        <v>Not Match</v>
      </c>
      <c r="H209" s="4" t="s">
        <v>269</v>
      </c>
      <c r="I209" s="4">
        <v>7</v>
      </c>
      <c r="J209" s="4" t="str">
        <f t="array" ref="J209">INDEX(Sheet1!$F$2:$F$876,MATCH($I209,Sheet1!$E$2:$E$7876,0))</f>
        <v>PG-SHM</v>
      </c>
      <c r="K209" s="4" t="s">
        <v>270</v>
      </c>
      <c r="L209" s="20" t="s">
        <v>285</v>
      </c>
      <c r="M209" s="4" t="str">
        <f t="array" ref="M209">INDEX(Sheet1!$I$2:$I$876,MATCH(TRIM($L209),TRIM(Sheet1!$H$2:$H$880),0))</f>
        <v>PG0701</v>
      </c>
      <c r="N209" s="4" t="s">
        <v>286</v>
      </c>
      <c r="P209" s="4" t="b">
        <v>0</v>
      </c>
      <c r="Q209" s="4" t="s">
        <v>29</v>
      </c>
      <c r="R209" s="4" t="s">
        <v>30</v>
      </c>
      <c r="S209" s="4">
        <v>7</v>
      </c>
      <c r="T209" s="14">
        <v>8037</v>
      </c>
      <c r="U209" s="14">
        <f t="shared" si="19"/>
        <v>1607.4</v>
      </c>
      <c r="V209" s="21">
        <v>285</v>
      </c>
      <c r="W209" s="21">
        <v>233</v>
      </c>
      <c r="X209" s="16">
        <f t="shared" si="15"/>
        <v>241.10999999999999</v>
      </c>
      <c r="Y209" s="16">
        <f t="shared" si="16"/>
        <v>1366.2900000000002</v>
      </c>
    </row>
    <row r="210" spans="1:25" ht="15.75" customHeight="1">
      <c r="A210" s="4">
        <v>209</v>
      </c>
      <c r="B210" s="4">
        <v>70604</v>
      </c>
      <c r="C210" s="4" t="s">
        <v>310</v>
      </c>
      <c r="D210" t="s">
        <v>310</v>
      </c>
      <c r="E210">
        <v>39412</v>
      </c>
      <c r="F210" s="11" t="str">
        <f t="shared" si="17"/>
        <v>Match</v>
      </c>
      <c r="G210" s="11" t="str">
        <f t="shared" si="18"/>
        <v>Not Match</v>
      </c>
      <c r="H210" s="4" t="s">
        <v>269</v>
      </c>
      <c r="I210" s="4">
        <v>7</v>
      </c>
      <c r="J210" s="4" t="str">
        <f t="array" ref="J210">INDEX(Sheet1!$F$2:$F$876,MATCH($I210,Sheet1!$E$2:$E$7876,0))</f>
        <v>PG-SHM</v>
      </c>
      <c r="K210" s="4" t="s">
        <v>270</v>
      </c>
      <c r="L210" s="20" t="s">
        <v>297</v>
      </c>
      <c r="M210" s="4" t="str">
        <f t="array" ref="M210">INDEX(Sheet1!$I$2:$I$876,MATCH(TRIM($L210),TRIM(Sheet1!$H$2:$H$880),0))</f>
        <v>PG0706</v>
      </c>
      <c r="N210" s="4" t="s">
        <v>298</v>
      </c>
      <c r="O210" s="4" t="s">
        <v>44</v>
      </c>
      <c r="P210" s="4" t="b">
        <v>1</v>
      </c>
      <c r="Q210" s="4" t="s">
        <v>29</v>
      </c>
      <c r="R210" s="4" t="s">
        <v>30</v>
      </c>
      <c r="S210" s="4">
        <v>7</v>
      </c>
      <c r="T210" s="14">
        <v>6152</v>
      </c>
      <c r="U210" s="14">
        <f t="shared" si="19"/>
        <v>1230.4000000000001</v>
      </c>
      <c r="V210" s="21">
        <v>218</v>
      </c>
      <c r="W210" s="21">
        <v>178</v>
      </c>
      <c r="X210" s="16">
        <f t="shared" si="15"/>
        <v>184.56</v>
      </c>
      <c r="Y210" s="16">
        <f t="shared" si="16"/>
        <v>1045.8400000000001</v>
      </c>
    </row>
    <row r="211" spans="1:25" ht="15.75" customHeight="1">
      <c r="A211" s="4">
        <v>217</v>
      </c>
      <c r="B211" s="4">
        <v>70704</v>
      </c>
      <c r="C211" s="4" t="s">
        <v>311</v>
      </c>
      <c r="D211" t="s">
        <v>312</v>
      </c>
      <c r="E211">
        <v>48131</v>
      </c>
      <c r="F211" s="11" t="str">
        <f t="shared" si="17"/>
        <v>Not Match</v>
      </c>
      <c r="G211" s="11" t="str">
        <f t="shared" si="18"/>
        <v>Not Match</v>
      </c>
      <c r="H211" s="4" t="s">
        <v>269</v>
      </c>
      <c r="I211" s="4">
        <v>7</v>
      </c>
      <c r="J211" s="4" t="str">
        <f t="array" ref="J211">INDEX(Sheet1!$F$2:$F$876,MATCH($I211,Sheet1!$E$2:$E$7876,0))</f>
        <v>PG-SHM</v>
      </c>
      <c r="K211" s="4" t="s">
        <v>270</v>
      </c>
      <c r="L211" s="20" t="s">
        <v>271</v>
      </c>
      <c r="M211" s="4" t="str">
        <f t="array" ref="M211">INDEX(Sheet1!$I$2:$I$876,MATCH(TRIM($L211),TRIM(Sheet1!$H$2:$H$880),0))</f>
        <v>PG0707</v>
      </c>
      <c r="N211" s="4" t="s">
        <v>272</v>
      </c>
      <c r="P211" s="4" t="b">
        <v>0</v>
      </c>
      <c r="Q211" s="4" t="s">
        <v>29</v>
      </c>
      <c r="R211" s="4" t="s">
        <v>63</v>
      </c>
      <c r="S211" s="4">
        <v>7</v>
      </c>
      <c r="T211" s="14">
        <v>9631</v>
      </c>
      <c r="U211" s="14">
        <f t="shared" si="19"/>
        <v>1926.2</v>
      </c>
      <c r="V211" s="21">
        <v>342</v>
      </c>
      <c r="W211" s="21">
        <v>279</v>
      </c>
      <c r="X211" s="16">
        <f t="shared" si="15"/>
        <v>288.93</v>
      </c>
      <c r="Y211" s="16">
        <f t="shared" si="16"/>
        <v>1637.27</v>
      </c>
    </row>
    <row r="212" spans="1:25" ht="15.75" customHeight="1">
      <c r="A212" s="4">
        <v>858</v>
      </c>
      <c r="B212" s="4">
        <v>70208</v>
      </c>
      <c r="C212" s="4" t="s">
        <v>313</v>
      </c>
      <c r="D212" t="s">
        <v>313</v>
      </c>
      <c r="E212">
        <v>6164</v>
      </c>
      <c r="F212" s="11" t="str">
        <f t="shared" si="17"/>
        <v>Match</v>
      </c>
      <c r="G212" s="11" t="str">
        <f t="shared" si="18"/>
        <v>Not Match</v>
      </c>
      <c r="H212" s="4" t="s">
        <v>269</v>
      </c>
      <c r="I212" s="4">
        <v>7</v>
      </c>
      <c r="J212" s="4" t="str">
        <f t="array" ref="J212">INDEX(Sheet1!$F$2:$F$876,MATCH($I212,Sheet1!$E$2:$E$7876,0))</f>
        <v>PG-SHM</v>
      </c>
      <c r="K212" s="4" t="s">
        <v>270</v>
      </c>
      <c r="L212" s="20" t="s">
        <v>277</v>
      </c>
      <c r="M212" s="4" t="str">
        <f t="array" ref="M212">INDEX(Sheet1!$I$2:$I$876,MATCH(TRIM($L212),TRIM(Sheet1!$H$2:$H$880),0))</f>
        <v>PG0702</v>
      </c>
      <c r="N212" s="4" t="s">
        <v>278</v>
      </c>
      <c r="O212" s="4" t="s">
        <v>104</v>
      </c>
      <c r="P212" s="4" t="b">
        <v>1</v>
      </c>
      <c r="Q212" s="4" t="s">
        <v>29</v>
      </c>
      <c r="R212" s="4" t="s">
        <v>30</v>
      </c>
      <c r="S212" s="4">
        <v>7</v>
      </c>
      <c r="T212" s="14">
        <v>6769</v>
      </c>
      <c r="U212" s="14">
        <f t="shared" si="19"/>
        <v>1353.8000000000002</v>
      </c>
      <c r="V212" s="21">
        <v>178</v>
      </c>
      <c r="W212" s="21">
        <v>196</v>
      </c>
      <c r="X212" s="16">
        <f t="shared" si="15"/>
        <v>203.07</v>
      </c>
      <c r="Y212" s="16">
        <f t="shared" si="16"/>
        <v>1150.7300000000002</v>
      </c>
    </row>
    <row r="213" spans="1:25" ht="15.75" customHeight="1">
      <c r="A213" s="4">
        <v>194</v>
      </c>
      <c r="B213" s="4">
        <v>70205</v>
      </c>
      <c r="C213" s="4" t="s">
        <v>314</v>
      </c>
      <c r="D213" t="s">
        <v>314</v>
      </c>
      <c r="E213">
        <v>14979</v>
      </c>
      <c r="F213" s="11" t="str">
        <f t="shared" si="17"/>
        <v>Match</v>
      </c>
      <c r="G213" s="11" t="str">
        <f t="shared" si="18"/>
        <v>Not Match</v>
      </c>
      <c r="H213" s="4" t="s">
        <v>269</v>
      </c>
      <c r="I213" s="4">
        <v>7</v>
      </c>
      <c r="J213" s="4" t="str">
        <f t="array" ref="J213">INDEX(Sheet1!$F$2:$F$876,MATCH($I213,Sheet1!$E$2:$E$7876,0))</f>
        <v>PG-SHM</v>
      </c>
      <c r="K213" s="4" t="s">
        <v>270</v>
      </c>
      <c r="L213" s="20" t="s">
        <v>277</v>
      </c>
      <c r="M213" s="4" t="str">
        <f t="array" ref="M213">INDEX(Sheet1!$I$2:$I$876,MATCH(TRIM($L213),TRIM(Sheet1!$H$2:$H$880),0))</f>
        <v>PG0702</v>
      </c>
      <c r="N213" s="4" t="s">
        <v>278</v>
      </c>
      <c r="P213" s="4" t="b">
        <v>0</v>
      </c>
      <c r="Q213" s="4" t="s">
        <v>29</v>
      </c>
      <c r="R213" s="4" t="s">
        <v>30</v>
      </c>
      <c r="S213" s="4">
        <v>7</v>
      </c>
      <c r="T213" s="14">
        <v>3100</v>
      </c>
      <c r="U213" s="14">
        <f t="shared" si="19"/>
        <v>620</v>
      </c>
      <c r="V213" s="21">
        <v>97</v>
      </c>
      <c r="W213" s="21">
        <v>90</v>
      </c>
      <c r="X213" s="16">
        <f t="shared" si="15"/>
        <v>93</v>
      </c>
      <c r="Y213" s="16">
        <f t="shared" si="16"/>
        <v>527</v>
      </c>
    </row>
    <row r="214" spans="1:25" ht="15.75" customHeight="1">
      <c r="A214" s="4">
        <v>187</v>
      </c>
      <c r="B214" s="4">
        <v>70104</v>
      </c>
      <c r="C214" s="4" t="s">
        <v>315</v>
      </c>
      <c r="D214" t="s">
        <v>315</v>
      </c>
      <c r="E214">
        <v>27282</v>
      </c>
      <c r="F214" s="11" t="str">
        <f t="shared" si="17"/>
        <v>Match</v>
      </c>
      <c r="G214" s="11" t="str">
        <f t="shared" si="18"/>
        <v>Not Match</v>
      </c>
      <c r="H214" s="4" t="s">
        <v>269</v>
      </c>
      <c r="I214" s="4">
        <v>7</v>
      </c>
      <c r="J214" s="4" t="str">
        <f t="array" ref="J214">INDEX(Sheet1!$F$2:$F$876,MATCH($I214,Sheet1!$E$2:$E$7876,0))</f>
        <v>PG-SHM</v>
      </c>
      <c r="K214" s="4" t="s">
        <v>270</v>
      </c>
      <c r="L214" s="20" t="s">
        <v>285</v>
      </c>
      <c r="M214" s="4" t="str">
        <f t="array" ref="M214">INDEX(Sheet1!$I$2:$I$876,MATCH(TRIM($L214),TRIM(Sheet1!$H$2:$H$880),0))</f>
        <v>PG0701</v>
      </c>
      <c r="N214" s="4" t="s">
        <v>286</v>
      </c>
      <c r="P214" s="4" t="b">
        <v>0</v>
      </c>
      <c r="Q214" s="4" t="s">
        <v>29</v>
      </c>
      <c r="R214" s="4" t="s">
        <v>30</v>
      </c>
      <c r="S214" s="4">
        <v>7</v>
      </c>
      <c r="T214" s="14">
        <v>5194</v>
      </c>
      <c r="U214" s="14">
        <f t="shared" si="19"/>
        <v>1038.8</v>
      </c>
      <c r="V214" s="21">
        <v>163</v>
      </c>
      <c r="W214" s="21">
        <v>151</v>
      </c>
      <c r="X214" s="16">
        <f t="shared" si="15"/>
        <v>155.82</v>
      </c>
      <c r="Y214" s="16">
        <f t="shared" si="16"/>
        <v>882.98</v>
      </c>
    </row>
    <row r="215" spans="1:25" ht="15.75" customHeight="1">
      <c r="A215" s="4">
        <v>218</v>
      </c>
      <c r="B215" s="4">
        <v>70705</v>
      </c>
      <c r="C215" s="4" t="s">
        <v>316</v>
      </c>
      <c r="D215" t="s">
        <v>317</v>
      </c>
      <c r="E215">
        <v>9187</v>
      </c>
      <c r="F215" s="11" t="str">
        <f t="shared" si="17"/>
        <v>Not Match</v>
      </c>
      <c r="G215" s="11" t="str">
        <f t="shared" si="18"/>
        <v>Not Match</v>
      </c>
      <c r="H215" s="4" t="s">
        <v>269</v>
      </c>
      <c r="I215" s="4">
        <v>7</v>
      </c>
      <c r="J215" s="4" t="str">
        <f t="array" ref="J215">INDEX(Sheet1!$F$2:$F$876,MATCH($I215,Sheet1!$E$2:$E$7876,0))</f>
        <v>PG-SHM</v>
      </c>
      <c r="K215" s="4" t="s">
        <v>270</v>
      </c>
      <c r="L215" s="20" t="s">
        <v>271</v>
      </c>
      <c r="M215" s="4" t="str">
        <f t="array" ref="M215">INDEX(Sheet1!$I$2:$I$876,MATCH(TRIM($L215),TRIM(Sheet1!$H$2:$H$880),0))</f>
        <v>PG0707</v>
      </c>
      <c r="N215" s="4" t="s">
        <v>272</v>
      </c>
      <c r="P215" s="4" t="b">
        <v>0</v>
      </c>
      <c r="Q215" s="4" t="s">
        <v>29</v>
      </c>
      <c r="R215" s="4" t="s">
        <v>63</v>
      </c>
      <c r="S215" s="4">
        <v>7</v>
      </c>
      <c r="T215" s="14">
        <v>18572</v>
      </c>
      <c r="U215" s="14">
        <f t="shared" si="19"/>
        <v>3714.4</v>
      </c>
      <c r="V215" s="21">
        <v>584</v>
      </c>
      <c r="W215" s="21">
        <v>539</v>
      </c>
      <c r="X215" s="16">
        <f t="shared" si="15"/>
        <v>557.16</v>
      </c>
      <c r="Y215" s="16">
        <f t="shared" si="16"/>
        <v>3157.2400000000002</v>
      </c>
    </row>
    <row r="216" spans="1:25" ht="15.75" customHeight="1">
      <c r="A216" s="4">
        <v>210</v>
      </c>
      <c r="B216" s="4">
        <v>70605</v>
      </c>
      <c r="C216" s="4" t="s">
        <v>318</v>
      </c>
      <c r="D216" t="s">
        <v>318</v>
      </c>
      <c r="E216">
        <v>18542</v>
      </c>
      <c r="F216" s="11" t="str">
        <f t="shared" si="17"/>
        <v>Match</v>
      </c>
      <c r="G216" s="11" t="str">
        <f t="shared" si="18"/>
        <v>Not Match</v>
      </c>
      <c r="H216" s="4" t="s">
        <v>269</v>
      </c>
      <c r="I216" s="4">
        <v>7</v>
      </c>
      <c r="J216" s="4" t="str">
        <f t="array" ref="J216">INDEX(Sheet1!$F$2:$F$876,MATCH($I216,Sheet1!$E$2:$E$7876,0))</f>
        <v>PG-SHM</v>
      </c>
      <c r="K216" s="4" t="s">
        <v>270</v>
      </c>
      <c r="L216" s="20" t="s">
        <v>297</v>
      </c>
      <c r="M216" s="4" t="str">
        <f t="array" ref="M216">INDEX(Sheet1!$I$2:$I$876,MATCH(TRIM($L216),TRIM(Sheet1!$H$2:$H$880),0))</f>
        <v>PG0706</v>
      </c>
      <c r="N216" s="4" t="s">
        <v>298</v>
      </c>
      <c r="P216" s="4" t="b">
        <v>0</v>
      </c>
      <c r="Q216" s="4" t="s">
        <v>29</v>
      </c>
      <c r="R216" s="4" t="s">
        <v>30</v>
      </c>
      <c r="S216" s="4">
        <v>7</v>
      </c>
      <c r="T216" s="14">
        <v>45240</v>
      </c>
      <c r="U216" s="14">
        <f t="shared" si="19"/>
        <v>9048</v>
      </c>
      <c r="V216" s="21">
        <v>1422</v>
      </c>
      <c r="W216" s="21">
        <v>1312</v>
      </c>
      <c r="X216" s="16">
        <f t="shared" si="15"/>
        <v>1357.2</v>
      </c>
      <c r="Y216" s="16">
        <f t="shared" si="16"/>
        <v>7690.8</v>
      </c>
    </row>
    <row r="217" spans="1:25" ht="15.75" customHeight="1">
      <c r="A217" s="4">
        <v>219</v>
      </c>
      <c r="B217" s="4">
        <v>70706</v>
      </c>
      <c r="C217" s="4" t="s">
        <v>319</v>
      </c>
      <c r="D217" t="s">
        <v>319</v>
      </c>
      <c r="E217">
        <v>14997</v>
      </c>
      <c r="F217" s="11" t="str">
        <f t="shared" si="17"/>
        <v>Match</v>
      </c>
      <c r="G217" s="11" t="str">
        <f t="shared" si="18"/>
        <v>Not Match</v>
      </c>
      <c r="H217" s="4" t="s">
        <v>269</v>
      </c>
      <c r="I217" s="4">
        <v>7</v>
      </c>
      <c r="J217" s="4" t="str">
        <f t="array" ref="J217">INDEX(Sheet1!$F$2:$F$876,MATCH($I217,Sheet1!$E$2:$E$7876,0))</f>
        <v>PG-SHM</v>
      </c>
      <c r="K217" s="4" t="s">
        <v>270</v>
      </c>
      <c r="L217" s="20" t="s">
        <v>271</v>
      </c>
      <c r="M217" s="4" t="str">
        <f t="array" ref="M217">INDEX(Sheet1!$I$2:$I$876,MATCH(TRIM($L217),TRIM(Sheet1!$H$2:$H$880),0))</f>
        <v>PG0707</v>
      </c>
      <c r="N217" s="4" t="s">
        <v>272</v>
      </c>
      <c r="O217" s="4" t="s">
        <v>293</v>
      </c>
      <c r="P217" s="4" t="b">
        <v>1</v>
      </c>
      <c r="Q217" s="4" t="s">
        <v>29</v>
      </c>
      <c r="R217" s="4" t="s">
        <v>30</v>
      </c>
      <c r="S217" s="4">
        <v>7</v>
      </c>
      <c r="T217" s="14">
        <v>7154</v>
      </c>
      <c r="U217" s="14">
        <f t="shared" si="19"/>
        <v>1430.8000000000002</v>
      </c>
      <c r="V217" s="21">
        <v>225</v>
      </c>
      <c r="W217" s="21">
        <v>207</v>
      </c>
      <c r="X217" s="16">
        <f t="shared" si="15"/>
        <v>214.62</v>
      </c>
      <c r="Y217" s="16">
        <f t="shared" si="16"/>
        <v>1216.1800000000003</v>
      </c>
    </row>
    <row r="218" spans="1:25" ht="15.75" customHeight="1">
      <c r="A218" s="4">
        <v>200</v>
      </c>
      <c r="B218" s="4">
        <v>70304</v>
      </c>
      <c r="C218" s="4" t="s">
        <v>320</v>
      </c>
      <c r="D218" t="s">
        <v>320</v>
      </c>
      <c r="E218">
        <v>4516</v>
      </c>
      <c r="F218" s="11" t="str">
        <f t="shared" si="17"/>
        <v>Match</v>
      </c>
      <c r="G218" s="11" t="str">
        <f t="shared" si="18"/>
        <v>Not Match</v>
      </c>
      <c r="H218" s="4" t="s">
        <v>269</v>
      </c>
      <c r="I218" s="4">
        <v>7</v>
      </c>
      <c r="J218" s="4" t="str">
        <f t="array" ref="J218">INDEX(Sheet1!$F$2:$F$876,MATCH($I218,Sheet1!$E$2:$E$7876,0))</f>
        <v>PG-SHM</v>
      </c>
      <c r="K218" s="4" t="s">
        <v>270</v>
      </c>
      <c r="L218" s="20" t="s">
        <v>282</v>
      </c>
      <c r="M218" s="4" t="str">
        <f t="array" ref="M218">INDEX(Sheet1!$I$2:$I$876,MATCH(TRIM($L218),TRIM(Sheet1!$H$2:$H$880),0))</f>
        <v>PG0703</v>
      </c>
      <c r="N218" s="4" t="s">
        <v>283</v>
      </c>
      <c r="O218" s="4" t="s">
        <v>275</v>
      </c>
      <c r="P218" s="4" t="b">
        <v>1</v>
      </c>
      <c r="Q218" s="4" t="s">
        <v>29</v>
      </c>
      <c r="R218" s="4" t="s">
        <v>30</v>
      </c>
      <c r="S218" s="4">
        <v>7</v>
      </c>
      <c r="T218" s="14">
        <v>12032</v>
      </c>
      <c r="U218" s="14">
        <f t="shared" si="19"/>
        <v>2406.4</v>
      </c>
      <c r="V218" s="21">
        <v>420</v>
      </c>
      <c r="W218" s="21">
        <v>349</v>
      </c>
      <c r="X218" s="16">
        <f t="shared" si="15"/>
        <v>360.96</v>
      </c>
      <c r="Y218" s="16">
        <f t="shared" si="16"/>
        <v>2045.44</v>
      </c>
    </row>
    <row r="219" spans="1:25" ht="15.75" customHeight="1">
      <c r="A219" s="4">
        <v>229</v>
      </c>
      <c r="B219" s="4">
        <v>70717</v>
      </c>
      <c r="C219" s="4" t="s">
        <v>321</v>
      </c>
      <c r="D219" t="s">
        <v>321</v>
      </c>
      <c r="E219">
        <v>346</v>
      </c>
      <c r="F219" s="11" t="str">
        <f t="shared" si="17"/>
        <v>Match</v>
      </c>
      <c r="G219" s="11" t="str">
        <f t="shared" si="18"/>
        <v>Not Match</v>
      </c>
      <c r="H219" s="4" t="s">
        <v>269</v>
      </c>
      <c r="I219" s="4">
        <v>7</v>
      </c>
      <c r="J219" s="4" t="str">
        <f t="array" ref="J219">INDEX(Sheet1!$F$2:$F$876,MATCH($I219,Sheet1!$E$2:$E$7876,0))</f>
        <v>PG-SHM</v>
      </c>
      <c r="K219" s="4" t="s">
        <v>270</v>
      </c>
      <c r="L219" s="20" t="s">
        <v>271</v>
      </c>
      <c r="M219" s="4" t="str">
        <f t="array" ref="M219">INDEX(Sheet1!$I$2:$I$876,MATCH(TRIM($L219),TRIM(Sheet1!$H$2:$H$880),0))</f>
        <v>PG0707</v>
      </c>
      <c r="N219" s="4" t="s">
        <v>272</v>
      </c>
      <c r="P219" s="4" t="b">
        <v>0</v>
      </c>
      <c r="Q219" s="4" t="s">
        <v>29</v>
      </c>
      <c r="R219" s="4" t="s">
        <v>30</v>
      </c>
      <c r="S219" s="4">
        <v>7</v>
      </c>
      <c r="T219" s="14">
        <v>11350</v>
      </c>
      <c r="U219" s="14">
        <f t="shared" si="19"/>
        <v>2270</v>
      </c>
      <c r="V219" s="21">
        <v>368</v>
      </c>
      <c r="W219" s="21">
        <v>329</v>
      </c>
      <c r="X219" s="16">
        <f t="shared" si="15"/>
        <v>340.5</v>
      </c>
      <c r="Y219" s="16">
        <f t="shared" si="16"/>
        <v>1929.5</v>
      </c>
    </row>
    <row r="220" spans="1:25" ht="15.75" customHeight="1">
      <c r="A220" s="4">
        <v>201</v>
      </c>
      <c r="B220" s="4">
        <v>70305</v>
      </c>
      <c r="C220" s="4" t="s">
        <v>322</v>
      </c>
      <c r="D220" t="s">
        <v>322</v>
      </c>
      <c r="E220">
        <v>11980</v>
      </c>
      <c r="F220" s="11" t="str">
        <f t="shared" si="17"/>
        <v>Match</v>
      </c>
      <c r="G220" s="11" t="str">
        <f t="shared" si="18"/>
        <v>Not Match</v>
      </c>
      <c r="H220" s="4" t="s">
        <v>269</v>
      </c>
      <c r="I220" s="4">
        <v>7</v>
      </c>
      <c r="J220" s="4" t="str">
        <f t="array" ref="J220">INDEX(Sheet1!$F$2:$F$876,MATCH($I220,Sheet1!$E$2:$E$7876,0))</f>
        <v>PG-SHM</v>
      </c>
      <c r="K220" s="4" t="s">
        <v>270</v>
      </c>
      <c r="L220" s="20" t="s">
        <v>282</v>
      </c>
      <c r="M220" s="4" t="str">
        <f t="array" ref="M220">INDEX(Sheet1!$I$2:$I$876,MATCH(TRIM($L220),TRIM(Sheet1!$H$2:$H$880),0))</f>
        <v>PG0703</v>
      </c>
      <c r="N220" s="4" t="s">
        <v>283</v>
      </c>
      <c r="P220" s="4" t="b">
        <v>0</v>
      </c>
      <c r="Q220" s="4" t="s">
        <v>29</v>
      </c>
      <c r="R220" s="4" t="s">
        <v>30</v>
      </c>
      <c r="S220" s="4">
        <v>7</v>
      </c>
      <c r="T220" s="14"/>
      <c r="U220" s="14">
        <f t="shared" si="19"/>
        <v>0</v>
      </c>
      <c r="V220" s="21"/>
      <c r="W220" s="21"/>
      <c r="X220" s="16">
        <f t="shared" si="15"/>
        <v>0</v>
      </c>
      <c r="Y220" s="16">
        <f t="shared" si="16"/>
        <v>0</v>
      </c>
    </row>
    <row r="221" spans="1:25" ht="15.75" customHeight="1">
      <c r="A221" s="4">
        <v>202</v>
      </c>
      <c r="B221" s="4">
        <v>70306</v>
      </c>
      <c r="C221" s="4" t="s">
        <v>323</v>
      </c>
      <c r="D221" s="4" t="s">
        <v>323</v>
      </c>
      <c r="F221" s="11" t="str">
        <f t="shared" si="17"/>
        <v>Match</v>
      </c>
      <c r="G221" s="11" t="str">
        <f t="shared" si="18"/>
        <v>Match</v>
      </c>
      <c r="H221" s="4" t="s">
        <v>269</v>
      </c>
      <c r="I221" s="4">
        <v>7</v>
      </c>
      <c r="J221" s="4" t="str">
        <f t="array" ref="J221">INDEX(Sheet1!$F$2:$F$876,MATCH($I221,Sheet1!$E$2:$E$7876,0))</f>
        <v>PG-SHM</v>
      </c>
      <c r="K221" s="4" t="s">
        <v>270</v>
      </c>
      <c r="L221" s="20" t="s">
        <v>282</v>
      </c>
      <c r="M221" s="4" t="str">
        <f t="array" ref="M221">INDEX(Sheet1!$I$2:$I$876,MATCH(TRIM($L221),TRIM(Sheet1!$H$2:$H$880),0))</f>
        <v>PG0703</v>
      </c>
      <c r="N221" s="4" t="s">
        <v>283</v>
      </c>
      <c r="P221" s="4" t="b">
        <v>0</v>
      </c>
      <c r="Q221" s="4" t="s">
        <v>83</v>
      </c>
      <c r="R221" s="4" t="s">
        <v>30</v>
      </c>
      <c r="S221" s="4">
        <v>7</v>
      </c>
      <c r="T221" s="14"/>
      <c r="U221" s="14">
        <f t="shared" si="19"/>
        <v>0</v>
      </c>
      <c r="V221" s="21"/>
      <c r="W221" s="21"/>
      <c r="X221" s="16">
        <f t="shared" si="15"/>
        <v>0</v>
      </c>
      <c r="Y221" s="16">
        <f t="shared" si="16"/>
        <v>0</v>
      </c>
    </row>
    <row r="222" spans="1:25" ht="15.75" customHeight="1">
      <c r="A222" s="4">
        <v>228</v>
      </c>
      <c r="B222" s="4">
        <v>70716</v>
      </c>
      <c r="C222" s="4" t="s">
        <v>324</v>
      </c>
      <c r="D222" t="s">
        <v>324</v>
      </c>
      <c r="E222">
        <v>8681</v>
      </c>
      <c r="F222" s="11" t="str">
        <f t="shared" si="17"/>
        <v>Match</v>
      </c>
      <c r="G222" s="11" t="str">
        <f t="shared" si="18"/>
        <v>Not Match</v>
      </c>
      <c r="H222" s="4" t="s">
        <v>269</v>
      </c>
      <c r="I222" s="4">
        <v>7</v>
      </c>
      <c r="J222" s="4" t="str">
        <f t="array" ref="J222">INDEX(Sheet1!$F$2:$F$876,MATCH($I222,Sheet1!$E$2:$E$7876,0))</f>
        <v>PG-SHM</v>
      </c>
      <c r="K222" s="4" t="s">
        <v>270</v>
      </c>
      <c r="L222" s="20" t="s">
        <v>271</v>
      </c>
      <c r="M222" s="4" t="str">
        <f t="array" ref="M222">INDEX(Sheet1!$I$2:$I$876,MATCH(TRIM($L222),TRIM(Sheet1!$H$2:$H$880),0))</f>
        <v>PG0707</v>
      </c>
      <c r="N222" s="4" t="s">
        <v>272</v>
      </c>
      <c r="O222" s="4" t="s">
        <v>32</v>
      </c>
      <c r="P222" s="4" t="b">
        <v>1</v>
      </c>
      <c r="Q222" s="4" t="s">
        <v>29</v>
      </c>
      <c r="R222" s="4" t="s">
        <v>30</v>
      </c>
      <c r="S222" s="4">
        <v>7</v>
      </c>
      <c r="T222" s="14">
        <v>6574</v>
      </c>
      <c r="U222" s="14">
        <f t="shared" si="19"/>
        <v>1314.8000000000002</v>
      </c>
      <c r="V222" s="21">
        <v>210</v>
      </c>
      <c r="W222" s="21">
        <v>191</v>
      </c>
      <c r="X222" s="16">
        <f t="shared" si="15"/>
        <v>197.22</v>
      </c>
      <c r="Y222" s="16">
        <f t="shared" si="16"/>
        <v>1117.5800000000002</v>
      </c>
    </row>
    <row r="223" spans="1:25" ht="15.75" customHeight="1">
      <c r="A223" s="4">
        <v>221</v>
      </c>
      <c r="B223" s="4">
        <v>70708</v>
      </c>
      <c r="C223" s="4" t="s">
        <v>325</v>
      </c>
      <c r="D223" t="s">
        <v>325</v>
      </c>
      <c r="E223">
        <v>12518</v>
      </c>
      <c r="F223" s="11" t="str">
        <f t="shared" si="17"/>
        <v>Match</v>
      </c>
      <c r="G223" s="11" t="str">
        <f t="shared" si="18"/>
        <v>Not Match</v>
      </c>
      <c r="H223" s="4" t="s">
        <v>269</v>
      </c>
      <c r="I223" s="4">
        <v>7</v>
      </c>
      <c r="J223" s="4" t="str">
        <f t="array" ref="J223">INDEX(Sheet1!$F$2:$F$876,MATCH($I223,Sheet1!$E$2:$E$7876,0))</f>
        <v>PG-SHM</v>
      </c>
      <c r="K223" s="4" t="s">
        <v>270</v>
      </c>
      <c r="L223" s="20" t="s">
        <v>271</v>
      </c>
      <c r="M223" s="4" t="str">
        <f t="array" ref="M223">INDEX(Sheet1!$I$2:$I$876,MATCH(TRIM($L223),TRIM(Sheet1!$H$2:$H$880),0))</f>
        <v>PG0707</v>
      </c>
      <c r="N223" s="4" t="s">
        <v>272</v>
      </c>
      <c r="O223" s="4" t="s">
        <v>293</v>
      </c>
      <c r="P223" s="4" t="b">
        <v>1</v>
      </c>
      <c r="Q223" s="4" t="s">
        <v>29</v>
      </c>
      <c r="R223" s="4" t="s">
        <v>30</v>
      </c>
      <c r="S223" s="4">
        <v>7</v>
      </c>
      <c r="T223" s="14">
        <v>7406</v>
      </c>
      <c r="U223" s="14">
        <f t="shared" si="19"/>
        <v>1481.2</v>
      </c>
      <c r="V223" s="21">
        <v>244</v>
      </c>
      <c r="W223" s="21">
        <v>215</v>
      </c>
      <c r="X223" s="16">
        <f t="shared" si="15"/>
        <v>222.17999999999998</v>
      </c>
      <c r="Y223" s="16">
        <f t="shared" si="16"/>
        <v>1259.02</v>
      </c>
    </row>
    <row r="224" spans="1:25" ht="15.75" customHeight="1">
      <c r="A224" s="4">
        <v>204</v>
      </c>
      <c r="B224" s="4">
        <v>70308</v>
      </c>
      <c r="C224" s="4" t="s">
        <v>326</v>
      </c>
      <c r="D224" s="4" t="s">
        <v>326</v>
      </c>
      <c r="F224" s="11" t="str">
        <f t="shared" si="17"/>
        <v>Match</v>
      </c>
      <c r="G224" s="11" t="str">
        <f t="shared" si="18"/>
        <v>Not Match</v>
      </c>
      <c r="H224" s="4" t="s">
        <v>269</v>
      </c>
      <c r="I224" s="4">
        <v>7</v>
      </c>
      <c r="J224" s="4" t="str">
        <f t="array" ref="J224">INDEX(Sheet1!$F$2:$F$876,MATCH($I224,Sheet1!$E$2:$E$7876,0))</f>
        <v>PG-SHM</v>
      </c>
      <c r="K224" s="4" t="s">
        <v>270</v>
      </c>
      <c r="L224" s="20" t="s">
        <v>282</v>
      </c>
      <c r="M224" s="4" t="str">
        <f t="array" ref="M224">INDEX(Sheet1!$I$2:$I$876,MATCH(TRIM($L224),TRIM(Sheet1!$H$2:$H$880),0))</f>
        <v>PG0703</v>
      </c>
      <c r="N224" s="4" t="s">
        <v>283</v>
      </c>
      <c r="P224" s="4" t="b">
        <v>0</v>
      </c>
      <c r="Q224" s="4" t="s">
        <v>83</v>
      </c>
      <c r="R224" s="4" t="s">
        <v>30</v>
      </c>
      <c r="S224" s="4">
        <v>7</v>
      </c>
      <c r="T224" s="14">
        <v>6230</v>
      </c>
      <c r="U224" s="14">
        <f t="shared" si="19"/>
        <v>1246</v>
      </c>
      <c r="V224" s="21">
        <v>194</v>
      </c>
      <c r="W224" s="21">
        <v>181</v>
      </c>
      <c r="X224" s="16">
        <f t="shared" si="15"/>
        <v>186.9</v>
      </c>
      <c r="Y224" s="16">
        <f t="shared" si="16"/>
        <v>1059.0999999999999</v>
      </c>
    </row>
    <row r="225" spans="1:25" ht="15.75" customHeight="1">
      <c r="A225" s="4">
        <v>212</v>
      </c>
      <c r="B225" s="4">
        <v>70607</v>
      </c>
      <c r="C225" s="4" t="s">
        <v>327</v>
      </c>
      <c r="D225" t="s">
        <v>327</v>
      </c>
      <c r="E225">
        <v>11770</v>
      </c>
      <c r="F225" s="11" t="str">
        <f t="shared" si="17"/>
        <v>Match</v>
      </c>
      <c r="G225" s="11" t="str">
        <f t="shared" si="18"/>
        <v>Not Match</v>
      </c>
      <c r="H225" s="4" t="s">
        <v>269</v>
      </c>
      <c r="I225" s="4">
        <v>7</v>
      </c>
      <c r="J225" s="4" t="str">
        <f t="array" ref="J225">INDEX(Sheet1!$F$2:$F$876,MATCH($I225,Sheet1!$E$2:$E$7876,0))</f>
        <v>PG-SHM</v>
      </c>
      <c r="K225" s="4" t="s">
        <v>270</v>
      </c>
      <c r="L225" s="20" t="s">
        <v>297</v>
      </c>
      <c r="M225" s="4" t="str">
        <f t="array" ref="M225">INDEX(Sheet1!$I$2:$I$876,MATCH(TRIM($L225),TRIM(Sheet1!$H$2:$H$880),0))</f>
        <v>PG0706</v>
      </c>
      <c r="N225" s="4" t="s">
        <v>298</v>
      </c>
      <c r="O225" s="4" t="s">
        <v>44</v>
      </c>
      <c r="P225" s="4" t="b">
        <v>1</v>
      </c>
      <c r="Q225" s="4" t="s">
        <v>29</v>
      </c>
      <c r="R225" s="4" t="s">
        <v>30</v>
      </c>
      <c r="S225" s="4">
        <v>7</v>
      </c>
      <c r="T225" s="14">
        <v>12037</v>
      </c>
      <c r="U225" s="14">
        <f t="shared" si="19"/>
        <v>2407.4</v>
      </c>
      <c r="V225" s="21">
        <v>375</v>
      </c>
      <c r="W225" s="21">
        <v>349</v>
      </c>
      <c r="X225" s="16">
        <f t="shared" si="15"/>
        <v>361.11</v>
      </c>
      <c r="Y225" s="16">
        <f t="shared" si="16"/>
        <v>2046.29</v>
      </c>
    </row>
    <row r="226" spans="1:25" ht="15.75" customHeight="1">
      <c r="A226" s="4">
        <v>193</v>
      </c>
      <c r="B226" s="4">
        <v>70204</v>
      </c>
      <c r="C226" s="4" t="s">
        <v>328</v>
      </c>
      <c r="D226" t="s">
        <v>328</v>
      </c>
      <c r="E226">
        <v>5209</v>
      </c>
      <c r="F226" s="11" t="str">
        <f t="shared" si="17"/>
        <v>Match</v>
      </c>
      <c r="G226" s="11" t="str">
        <f t="shared" si="18"/>
        <v>Not Match</v>
      </c>
      <c r="H226" s="4" t="s">
        <v>269</v>
      </c>
      <c r="I226" s="4">
        <v>7</v>
      </c>
      <c r="J226" s="4" t="str">
        <f t="array" ref="J226">INDEX(Sheet1!$F$2:$F$876,MATCH($I226,Sheet1!$E$2:$E$7876,0))</f>
        <v>PG-SHM</v>
      </c>
      <c r="K226" s="4" t="s">
        <v>270</v>
      </c>
      <c r="L226" s="20" t="s">
        <v>277</v>
      </c>
      <c r="M226" s="4" t="str">
        <f t="array" ref="M226">INDEX(Sheet1!$I$2:$I$876,MATCH(TRIM($L226),TRIM(Sheet1!$H$2:$H$880),0))</f>
        <v>PG0702</v>
      </c>
      <c r="N226" s="4" t="s">
        <v>278</v>
      </c>
      <c r="P226" s="4" t="b">
        <v>0</v>
      </c>
      <c r="Q226" s="4" t="s">
        <v>29</v>
      </c>
      <c r="R226" s="4" t="s">
        <v>30</v>
      </c>
      <c r="S226" s="4">
        <v>7</v>
      </c>
      <c r="T226" s="14">
        <v>15607</v>
      </c>
      <c r="U226" s="14">
        <f t="shared" si="19"/>
        <v>3121.4</v>
      </c>
      <c r="V226" s="21">
        <v>487</v>
      </c>
      <c r="W226" s="21">
        <v>453</v>
      </c>
      <c r="X226" s="16">
        <f t="shared" si="15"/>
        <v>468.21</v>
      </c>
      <c r="Y226" s="16">
        <f t="shared" si="16"/>
        <v>2653.19</v>
      </c>
    </row>
    <row r="227" spans="1:25" ht="15.75" customHeight="1">
      <c r="A227" s="4">
        <v>819</v>
      </c>
      <c r="B227" s="4">
        <v>70310</v>
      </c>
      <c r="C227" s="4" t="s">
        <v>329</v>
      </c>
      <c r="D227" t="s">
        <v>329</v>
      </c>
      <c r="E227">
        <v>24692</v>
      </c>
      <c r="F227" s="11" t="str">
        <f t="shared" si="17"/>
        <v>Match</v>
      </c>
      <c r="G227" s="11" t="str">
        <f t="shared" si="18"/>
        <v>Not Match</v>
      </c>
      <c r="H227" s="4" t="s">
        <v>269</v>
      </c>
      <c r="I227" s="4">
        <v>7</v>
      </c>
      <c r="J227" s="4" t="str">
        <f t="array" ref="J227">INDEX(Sheet1!$F$2:$F$876,MATCH($I227,Sheet1!$E$2:$E$7876,0))</f>
        <v>PG-SHM</v>
      </c>
      <c r="K227" s="4" t="s">
        <v>270</v>
      </c>
      <c r="L227" s="20" t="s">
        <v>282</v>
      </c>
      <c r="M227" s="4" t="str">
        <f t="array" ref="M227">INDEX(Sheet1!$I$2:$I$876,MATCH(TRIM($L227),TRIM(Sheet1!$H$2:$H$880),0))</f>
        <v>PG0703</v>
      </c>
      <c r="N227" s="4" t="s">
        <v>283</v>
      </c>
      <c r="P227" s="4" t="b">
        <v>0</v>
      </c>
      <c r="Q227" s="4" t="s">
        <v>29</v>
      </c>
      <c r="R227" s="4" t="s">
        <v>30</v>
      </c>
      <c r="S227" s="4">
        <v>7</v>
      </c>
      <c r="T227" s="14">
        <v>8894</v>
      </c>
      <c r="U227" s="14">
        <f t="shared" si="19"/>
        <v>1778.8000000000002</v>
      </c>
      <c r="V227" s="21">
        <v>263</v>
      </c>
      <c r="W227" s="21">
        <v>258</v>
      </c>
      <c r="X227" s="16">
        <f t="shared" si="15"/>
        <v>266.82</v>
      </c>
      <c r="Y227" s="16">
        <f t="shared" si="16"/>
        <v>1511.9800000000002</v>
      </c>
    </row>
    <row r="228" spans="1:25" ht="15.75" customHeight="1">
      <c r="A228" s="4">
        <v>203</v>
      </c>
      <c r="B228" s="4">
        <v>70307</v>
      </c>
      <c r="C228" s="4" t="s">
        <v>330</v>
      </c>
      <c r="D228" t="s">
        <v>330</v>
      </c>
      <c r="E228">
        <v>7263</v>
      </c>
      <c r="F228" s="11" t="str">
        <f t="shared" si="17"/>
        <v>Match</v>
      </c>
      <c r="G228" s="11" t="str">
        <f t="shared" si="18"/>
        <v>Not Match</v>
      </c>
      <c r="H228" s="4" t="s">
        <v>269</v>
      </c>
      <c r="I228" s="4">
        <v>7</v>
      </c>
      <c r="J228" s="4" t="str">
        <f t="array" ref="J228">INDEX(Sheet1!$F$2:$F$876,MATCH($I228,Sheet1!$E$2:$E$7876,0))</f>
        <v>PG-SHM</v>
      </c>
      <c r="K228" s="4" t="s">
        <v>270</v>
      </c>
      <c r="L228" s="20" t="s">
        <v>282</v>
      </c>
      <c r="M228" s="4" t="str">
        <f t="array" ref="M228">INDEX(Sheet1!$I$2:$I$876,MATCH(TRIM($L228),TRIM(Sheet1!$H$2:$H$880),0))</f>
        <v>PG0703</v>
      </c>
      <c r="N228" s="4" t="s">
        <v>283</v>
      </c>
      <c r="O228" s="4" t="s">
        <v>331</v>
      </c>
      <c r="P228" s="4" t="b">
        <v>1</v>
      </c>
      <c r="Q228" s="4" t="s">
        <v>29</v>
      </c>
      <c r="R228" s="4" t="s">
        <v>30</v>
      </c>
      <c r="S228" s="4">
        <v>7</v>
      </c>
      <c r="T228" s="14">
        <v>1692</v>
      </c>
      <c r="U228" s="14">
        <f t="shared" si="19"/>
        <v>338.40000000000003</v>
      </c>
      <c r="V228" s="21">
        <v>59</v>
      </c>
      <c r="W228" s="21">
        <v>49</v>
      </c>
      <c r="X228" s="16">
        <f t="shared" si="15"/>
        <v>50.76</v>
      </c>
      <c r="Y228" s="16">
        <f t="shared" si="16"/>
        <v>287.64000000000004</v>
      </c>
    </row>
    <row r="229" spans="1:25" ht="15.75" customHeight="1">
      <c r="A229" s="4">
        <v>224</v>
      </c>
      <c r="B229" s="4">
        <v>70711</v>
      </c>
      <c r="C229" s="4" t="s">
        <v>332</v>
      </c>
      <c r="D229" t="s">
        <v>332</v>
      </c>
      <c r="E229">
        <v>2427</v>
      </c>
      <c r="F229" s="11" t="str">
        <f t="shared" si="17"/>
        <v>Match</v>
      </c>
      <c r="G229" s="11" t="str">
        <f t="shared" si="18"/>
        <v>Not Match</v>
      </c>
      <c r="H229" s="4" t="s">
        <v>269</v>
      </c>
      <c r="I229" s="4">
        <v>7</v>
      </c>
      <c r="J229" s="4" t="str">
        <f t="array" ref="J229">INDEX(Sheet1!$F$2:$F$876,MATCH($I229,Sheet1!$E$2:$E$7876,0))</f>
        <v>PG-SHM</v>
      </c>
      <c r="K229" s="4" t="s">
        <v>270</v>
      </c>
      <c r="L229" s="20" t="s">
        <v>271</v>
      </c>
      <c r="M229" s="4" t="str">
        <f t="array" ref="M229">INDEX(Sheet1!$I$2:$I$876,MATCH(TRIM($L229),TRIM(Sheet1!$H$2:$H$880),0))</f>
        <v>PG0707</v>
      </c>
      <c r="N229" s="4" t="s">
        <v>272</v>
      </c>
      <c r="P229" s="4" t="b">
        <v>0</v>
      </c>
      <c r="Q229" s="4" t="s">
        <v>29</v>
      </c>
      <c r="R229" s="4" t="s">
        <v>30</v>
      </c>
      <c r="S229" s="4">
        <v>7</v>
      </c>
      <c r="T229" s="14"/>
      <c r="U229" s="14">
        <f t="shared" si="19"/>
        <v>0</v>
      </c>
      <c r="V229" s="21"/>
      <c r="W229" s="21"/>
      <c r="X229" s="16">
        <f t="shared" si="15"/>
        <v>0</v>
      </c>
      <c r="Y229" s="16">
        <f t="shared" si="16"/>
        <v>0</v>
      </c>
    </row>
    <row r="230" spans="1:25" ht="15.75" customHeight="1">
      <c r="A230" s="4">
        <v>213</v>
      </c>
      <c r="B230" s="4">
        <v>70608</v>
      </c>
      <c r="C230" s="4" t="s">
        <v>333</v>
      </c>
      <c r="D230" t="s">
        <v>333</v>
      </c>
      <c r="E230">
        <v>32714</v>
      </c>
      <c r="F230" s="11" t="str">
        <f t="shared" si="17"/>
        <v>Match</v>
      </c>
      <c r="G230" s="11" t="str">
        <f t="shared" si="18"/>
        <v>Not Match</v>
      </c>
      <c r="H230" s="4" t="s">
        <v>269</v>
      </c>
      <c r="I230" s="4">
        <v>7</v>
      </c>
      <c r="J230" s="4" t="str">
        <f t="array" ref="J230">INDEX(Sheet1!$F$2:$F$876,MATCH($I230,Sheet1!$E$2:$E$7876,0))</f>
        <v>PG-SHM</v>
      </c>
      <c r="K230" s="4" t="s">
        <v>270</v>
      </c>
      <c r="L230" s="20" t="s">
        <v>297</v>
      </c>
      <c r="M230" s="4" t="str">
        <f t="array" ref="M230">INDEX(Sheet1!$I$2:$I$876,MATCH(TRIM($L230),TRIM(Sheet1!$H$2:$H$880),0))</f>
        <v>PG0706</v>
      </c>
      <c r="N230" s="4" t="s">
        <v>298</v>
      </c>
      <c r="P230" s="4" t="b">
        <v>0</v>
      </c>
      <c r="Q230" s="4" t="s">
        <v>29</v>
      </c>
      <c r="R230" s="4" t="s">
        <v>30</v>
      </c>
      <c r="S230" s="4">
        <v>7</v>
      </c>
      <c r="T230" s="14">
        <v>4148</v>
      </c>
      <c r="U230" s="14">
        <f t="shared" si="19"/>
        <v>829.6</v>
      </c>
      <c r="V230" s="21">
        <v>134</v>
      </c>
      <c r="W230" s="21">
        <v>120</v>
      </c>
      <c r="X230" s="16">
        <f t="shared" si="15"/>
        <v>124.44</v>
      </c>
      <c r="Y230" s="16">
        <f t="shared" si="16"/>
        <v>705.16000000000008</v>
      </c>
    </row>
    <row r="231" spans="1:25" ht="15.75" customHeight="1">
      <c r="A231" s="4">
        <v>188</v>
      </c>
      <c r="B231" s="4">
        <v>70105</v>
      </c>
      <c r="C231" s="4" t="s">
        <v>334</v>
      </c>
      <c r="D231" t="s">
        <v>334</v>
      </c>
      <c r="E231">
        <v>18936</v>
      </c>
      <c r="F231" s="11" t="str">
        <f t="shared" si="17"/>
        <v>Match</v>
      </c>
      <c r="G231" s="11" t="str">
        <f t="shared" si="18"/>
        <v>Not Match</v>
      </c>
      <c r="H231" s="4" t="s">
        <v>269</v>
      </c>
      <c r="I231" s="4">
        <v>7</v>
      </c>
      <c r="J231" s="4" t="str">
        <f t="array" ref="J231">INDEX(Sheet1!$F$2:$F$876,MATCH($I231,Sheet1!$E$2:$E$7876,0))</f>
        <v>PG-SHM</v>
      </c>
      <c r="K231" s="4" t="s">
        <v>270</v>
      </c>
      <c r="L231" s="20" t="s">
        <v>285</v>
      </c>
      <c r="M231" s="4" t="str">
        <f t="array" ref="M231">INDEX(Sheet1!$I$2:$I$876,MATCH(TRIM($L231),TRIM(Sheet1!$H$2:$H$880),0))</f>
        <v>PG0701</v>
      </c>
      <c r="N231" s="4" t="s">
        <v>286</v>
      </c>
      <c r="O231" s="4" t="s">
        <v>32</v>
      </c>
      <c r="P231" s="4" t="b">
        <v>1</v>
      </c>
      <c r="Q231" s="4" t="s">
        <v>29</v>
      </c>
      <c r="R231" s="4" t="s">
        <v>30</v>
      </c>
      <c r="S231" s="4">
        <v>7</v>
      </c>
      <c r="T231" s="14">
        <v>12347</v>
      </c>
      <c r="U231" s="14">
        <f t="shared" si="19"/>
        <v>2469.4</v>
      </c>
      <c r="V231" s="21">
        <v>372</v>
      </c>
      <c r="W231" s="21">
        <v>358</v>
      </c>
      <c r="X231" s="16">
        <f t="shared" si="15"/>
        <v>370.40999999999997</v>
      </c>
      <c r="Y231" s="16">
        <f t="shared" si="16"/>
        <v>2098.9900000000002</v>
      </c>
    </row>
    <row r="232" spans="1:25" ht="15.75" customHeight="1">
      <c r="A232" s="4">
        <v>857</v>
      </c>
      <c r="B232" s="4">
        <v>70107</v>
      </c>
      <c r="C232" s="4" t="s">
        <v>335</v>
      </c>
      <c r="D232" t="s">
        <v>336</v>
      </c>
      <c r="E232">
        <v>14544</v>
      </c>
      <c r="F232" s="11" t="str">
        <f t="shared" si="17"/>
        <v>Not Match</v>
      </c>
      <c r="G232" s="11" t="str">
        <f t="shared" si="18"/>
        <v>Not Match</v>
      </c>
      <c r="H232" s="4" t="s">
        <v>269</v>
      </c>
      <c r="I232" s="4">
        <v>7</v>
      </c>
      <c r="J232" s="4" t="str">
        <f t="array" ref="J232">INDEX(Sheet1!$F$2:$F$876,MATCH($I232,Sheet1!$E$2:$E$7876,0))</f>
        <v>PG-SHM</v>
      </c>
      <c r="K232" s="4" t="s">
        <v>270</v>
      </c>
      <c r="L232" s="20" t="s">
        <v>285</v>
      </c>
      <c r="M232" s="4" t="str">
        <f t="array" ref="M232">INDEX(Sheet1!$I$2:$I$876,MATCH(TRIM($L232),TRIM(Sheet1!$H$2:$H$880),0))</f>
        <v>PG0701</v>
      </c>
      <c r="N232" s="4" t="s">
        <v>286</v>
      </c>
      <c r="P232" s="4" t="b">
        <v>0</v>
      </c>
      <c r="Q232" s="4" t="s">
        <v>29</v>
      </c>
      <c r="R232" s="4" t="s">
        <v>30</v>
      </c>
      <c r="S232" s="4">
        <v>7</v>
      </c>
      <c r="T232" s="14">
        <v>11864</v>
      </c>
      <c r="U232" s="14">
        <f t="shared" si="19"/>
        <v>2372.8000000000002</v>
      </c>
      <c r="V232" s="21">
        <v>370</v>
      </c>
      <c r="W232" s="21">
        <v>344</v>
      </c>
      <c r="X232" s="16">
        <f t="shared" si="15"/>
        <v>355.91999999999996</v>
      </c>
      <c r="Y232" s="16">
        <f t="shared" si="16"/>
        <v>2016.88</v>
      </c>
    </row>
    <row r="233" spans="1:25" ht="15.75" customHeight="1">
      <c r="A233" s="4">
        <v>820</v>
      </c>
      <c r="B233" s="4">
        <v>70311</v>
      </c>
      <c r="C233" s="4" t="s">
        <v>337</v>
      </c>
      <c r="D233" t="s">
        <v>337</v>
      </c>
      <c r="E233">
        <v>4553</v>
      </c>
      <c r="F233" s="11" t="str">
        <f t="shared" si="17"/>
        <v>Match</v>
      </c>
      <c r="G233" s="11" t="str">
        <f t="shared" si="18"/>
        <v>Not Match</v>
      </c>
      <c r="H233" s="4" t="s">
        <v>269</v>
      </c>
      <c r="I233" s="4">
        <v>7</v>
      </c>
      <c r="J233" s="4" t="str">
        <f t="array" ref="J233">INDEX(Sheet1!$F$2:$F$876,MATCH($I233,Sheet1!$E$2:$E$7876,0))</f>
        <v>PG-SHM</v>
      </c>
      <c r="K233" s="4" t="s">
        <v>270</v>
      </c>
      <c r="L233" s="20" t="s">
        <v>282</v>
      </c>
      <c r="M233" s="4" t="str">
        <f t="array" ref="M233">INDEX(Sheet1!$I$2:$I$876,MATCH(TRIM($L233),TRIM(Sheet1!$H$2:$H$880),0))</f>
        <v>PG0703</v>
      </c>
      <c r="N233" s="4" t="s">
        <v>283</v>
      </c>
      <c r="P233" s="4" t="b">
        <v>0</v>
      </c>
      <c r="Q233" s="4" t="s">
        <v>29</v>
      </c>
      <c r="R233" s="4" t="s">
        <v>30</v>
      </c>
      <c r="S233" s="4">
        <v>7</v>
      </c>
      <c r="T233" s="14">
        <v>12641</v>
      </c>
      <c r="U233" s="14">
        <f t="shared" si="19"/>
        <v>2528.2000000000003</v>
      </c>
      <c r="V233" s="21">
        <v>373</v>
      </c>
      <c r="W233" s="21">
        <v>367</v>
      </c>
      <c r="X233" s="16">
        <f t="shared" si="15"/>
        <v>379.22999999999996</v>
      </c>
      <c r="Y233" s="16">
        <f t="shared" si="16"/>
        <v>2148.9700000000003</v>
      </c>
    </row>
    <row r="234" spans="1:25" ht="15.75" customHeight="1">
      <c r="A234" s="4">
        <v>195</v>
      </c>
      <c r="B234" s="4">
        <v>70206</v>
      </c>
      <c r="C234" s="4" t="s">
        <v>338</v>
      </c>
      <c r="D234" t="s">
        <v>338</v>
      </c>
      <c r="E234">
        <v>30989</v>
      </c>
      <c r="F234" s="11" t="str">
        <f t="shared" si="17"/>
        <v>Match</v>
      </c>
      <c r="G234" s="11" t="str">
        <f t="shared" si="18"/>
        <v>Not Match</v>
      </c>
      <c r="H234" s="4" t="s">
        <v>269</v>
      </c>
      <c r="I234" s="4">
        <v>7</v>
      </c>
      <c r="J234" s="4" t="str">
        <f t="array" ref="J234">INDEX(Sheet1!$F$2:$F$876,MATCH($I234,Sheet1!$E$2:$E$7876,0))</f>
        <v>PG-SHM</v>
      </c>
      <c r="K234" s="4" t="s">
        <v>270</v>
      </c>
      <c r="L234" s="20" t="s">
        <v>277</v>
      </c>
      <c r="M234" s="4" t="str">
        <f t="array" ref="M234">INDEX(Sheet1!$I$2:$I$876,MATCH(TRIM($L234),TRIM(Sheet1!$H$2:$H$880),0))</f>
        <v>PG0702</v>
      </c>
      <c r="N234" s="4" t="s">
        <v>278</v>
      </c>
      <c r="P234" s="4" t="b">
        <v>0</v>
      </c>
      <c r="Q234" s="4" t="s">
        <v>29</v>
      </c>
      <c r="R234" s="4" t="s">
        <v>30</v>
      </c>
      <c r="S234" s="4">
        <v>7</v>
      </c>
      <c r="T234" s="14">
        <v>5038</v>
      </c>
      <c r="U234" s="14">
        <f t="shared" si="19"/>
        <v>1007.6</v>
      </c>
      <c r="V234" s="21">
        <v>161</v>
      </c>
      <c r="W234" s="21">
        <v>146</v>
      </c>
      <c r="X234" s="16">
        <f t="shared" si="15"/>
        <v>151.13999999999999</v>
      </c>
      <c r="Y234" s="16">
        <f t="shared" si="16"/>
        <v>856.46</v>
      </c>
    </row>
    <row r="235" spans="1:25" ht="15.75" customHeight="1">
      <c r="A235" s="4">
        <v>222</v>
      </c>
      <c r="B235" s="4">
        <v>70709</v>
      </c>
      <c r="C235" s="4" t="s">
        <v>339</v>
      </c>
      <c r="D235" t="s">
        <v>339</v>
      </c>
      <c r="E235">
        <v>1253</v>
      </c>
      <c r="F235" s="11" t="str">
        <f t="shared" si="17"/>
        <v>Match</v>
      </c>
      <c r="G235" s="11" t="str">
        <f t="shared" si="18"/>
        <v>Not Match</v>
      </c>
      <c r="H235" s="4" t="s">
        <v>269</v>
      </c>
      <c r="I235" s="4">
        <v>7</v>
      </c>
      <c r="J235" s="4" t="str">
        <f t="array" ref="J235">INDEX(Sheet1!$F$2:$F$876,MATCH($I235,Sheet1!$E$2:$E$7876,0))</f>
        <v>PG-SHM</v>
      </c>
      <c r="K235" s="4" t="s">
        <v>270</v>
      </c>
      <c r="L235" s="20" t="s">
        <v>271</v>
      </c>
      <c r="M235" s="4" t="str">
        <f t="array" ref="M235">INDEX(Sheet1!$I$2:$I$876,MATCH(TRIM($L235),TRIM(Sheet1!$H$2:$H$880),0))</f>
        <v>PG0707</v>
      </c>
      <c r="N235" s="4" t="s">
        <v>272</v>
      </c>
      <c r="P235" s="4" t="b">
        <v>0</v>
      </c>
      <c r="Q235" s="4" t="s">
        <v>29</v>
      </c>
      <c r="R235" s="4" t="s">
        <v>30</v>
      </c>
      <c r="S235" s="4">
        <v>7</v>
      </c>
      <c r="T235" s="14"/>
      <c r="U235" s="14">
        <f t="shared" si="19"/>
        <v>0</v>
      </c>
      <c r="V235" s="21"/>
      <c r="W235" s="21"/>
      <c r="X235" s="16">
        <f t="shared" si="15"/>
        <v>0</v>
      </c>
      <c r="Y235" s="16">
        <f t="shared" si="16"/>
        <v>0</v>
      </c>
    </row>
    <row r="236" spans="1:25" ht="15.75" customHeight="1">
      <c r="A236" s="10">
        <v>641</v>
      </c>
      <c r="B236" s="10">
        <v>190101</v>
      </c>
      <c r="C236" s="11" t="s">
        <v>340</v>
      </c>
      <c r="D236" s="11"/>
      <c r="E236" s="11"/>
      <c r="F236" s="11" t="str">
        <f t="shared" si="17"/>
        <v>Not Match</v>
      </c>
      <c r="G236" s="11" t="str">
        <f t="shared" si="18"/>
        <v>Not Match</v>
      </c>
      <c r="H236" s="11" t="s">
        <v>159</v>
      </c>
      <c r="I236" s="10">
        <v>19</v>
      </c>
      <c r="J236" s="11" t="s">
        <v>341</v>
      </c>
      <c r="K236" s="11" t="s">
        <v>342</v>
      </c>
      <c r="L236" s="10">
        <v>1901</v>
      </c>
      <c r="M236" s="11" t="s">
        <v>343</v>
      </c>
      <c r="N236" s="11" t="s">
        <v>344</v>
      </c>
      <c r="O236" s="10">
        <v>0</v>
      </c>
      <c r="P236" s="12" t="b">
        <v>0</v>
      </c>
      <c r="Q236" s="11" t="s">
        <v>29</v>
      </c>
      <c r="R236" s="11" t="s">
        <v>30</v>
      </c>
      <c r="S236" s="10">
        <v>19</v>
      </c>
      <c r="T236" s="13">
        <v>7045</v>
      </c>
      <c r="U236" s="14">
        <f t="shared" si="19"/>
        <v>1409</v>
      </c>
      <c r="V236" s="15">
        <v>0</v>
      </c>
      <c r="W236" s="15">
        <v>0</v>
      </c>
      <c r="X236" s="16">
        <f t="shared" si="15"/>
        <v>211.35</v>
      </c>
      <c r="Y236" s="16">
        <f t="shared" si="16"/>
        <v>1197.6500000000001</v>
      </c>
    </row>
    <row r="237" spans="1:25" ht="15.75" customHeight="1">
      <c r="A237" s="10">
        <v>845</v>
      </c>
      <c r="B237" s="10">
        <v>190116</v>
      </c>
      <c r="C237" s="11" t="s">
        <v>345</v>
      </c>
      <c r="D237" s="11"/>
      <c r="E237" s="11"/>
      <c r="F237" s="11" t="str">
        <f t="shared" si="17"/>
        <v>Not Match</v>
      </c>
      <c r="G237" s="11" t="str">
        <f t="shared" si="18"/>
        <v>Not Match</v>
      </c>
      <c r="H237" s="11" t="s">
        <v>159</v>
      </c>
      <c r="I237" s="10">
        <v>19</v>
      </c>
      <c r="J237" s="11" t="s">
        <v>341</v>
      </c>
      <c r="K237" s="11" t="s">
        <v>342</v>
      </c>
      <c r="L237" s="10">
        <v>1901</v>
      </c>
      <c r="M237" s="11" t="s">
        <v>343</v>
      </c>
      <c r="N237" s="11" t="s">
        <v>344</v>
      </c>
      <c r="O237" s="10">
        <v>0</v>
      </c>
      <c r="P237" s="12" t="b">
        <v>0</v>
      </c>
      <c r="Q237" s="11" t="s">
        <v>29</v>
      </c>
      <c r="R237" s="11" t="s">
        <v>30</v>
      </c>
      <c r="S237" s="10">
        <v>19</v>
      </c>
      <c r="T237" s="13">
        <v>1692</v>
      </c>
      <c r="U237" s="14">
        <f t="shared" si="19"/>
        <v>338.40000000000003</v>
      </c>
      <c r="V237" s="15">
        <v>0</v>
      </c>
      <c r="W237" s="15">
        <v>0</v>
      </c>
      <c r="X237" s="16">
        <f t="shared" si="15"/>
        <v>50.76</v>
      </c>
      <c r="Y237" s="16">
        <f t="shared" si="16"/>
        <v>287.64000000000004</v>
      </c>
    </row>
    <row r="238" spans="1:25" ht="15.75" customHeight="1">
      <c r="A238" s="10">
        <v>642</v>
      </c>
      <c r="B238" s="10">
        <v>190102</v>
      </c>
      <c r="C238" s="11" t="s">
        <v>346</v>
      </c>
      <c r="D238" s="11"/>
      <c r="E238" s="11"/>
      <c r="F238" s="11" t="str">
        <f t="shared" si="17"/>
        <v>Not Match</v>
      </c>
      <c r="G238" s="11" t="str">
        <f t="shared" si="18"/>
        <v>Not Match</v>
      </c>
      <c r="H238" s="11" t="s">
        <v>159</v>
      </c>
      <c r="I238" s="10">
        <v>19</v>
      </c>
      <c r="J238" s="11" t="s">
        <v>341</v>
      </c>
      <c r="K238" s="11" t="s">
        <v>342</v>
      </c>
      <c r="L238" s="10">
        <v>1901</v>
      </c>
      <c r="M238" s="11" t="s">
        <v>343</v>
      </c>
      <c r="N238" s="11" t="s">
        <v>344</v>
      </c>
      <c r="O238" s="10">
        <v>0</v>
      </c>
      <c r="P238" s="12" t="b">
        <v>0</v>
      </c>
      <c r="Q238" s="11" t="s">
        <v>29</v>
      </c>
      <c r="R238" s="11" t="s">
        <v>30</v>
      </c>
      <c r="S238" s="10">
        <v>19</v>
      </c>
      <c r="T238" s="13">
        <v>7480</v>
      </c>
      <c r="U238" s="14">
        <f t="shared" si="19"/>
        <v>1496</v>
      </c>
      <c r="V238" s="15">
        <v>0</v>
      </c>
      <c r="W238" s="15">
        <v>0</v>
      </c>
      <c r="X238" s="16">
        <f t="shared" si="15"/>
        <v>224.4</v>
      </c>
      <c r="Y238" s="16">
        <f t="shared" si="16"/>
        <v>1271.5999999999999</v>
      </c>
    </row>
    <row r="239" spans="1:25" ht="15.75" customHeight="1">
      <c r="A239" s="10">
        <v>843</v>
      </c>
      <c r="B239" s="10">
        <v>190219</v>
      </c>
      <c r="C239" s="11" t="s">
        <v>347</v>
      </c>
      <c r="D239" s="11"/>
      <c r="E239" s="11"/>
      <c r="F239" s="11" t="str">
        <f t="shared" si="17"/>
        <v>Not Match</v>
      </c>
      <c r="G239" s="11" t="str">
        <f t="shared" si="18"/>
        <v>Not Match</v>
      </c>
      <c r="H239" s="11" t="s">
        <v>159</v>
      </c>
      <c r="I239" s="10">
        <v>19</v>
      </c>
      <c r="J239" s="11" t="s">
        <v>341</v>
      </c>
      <c r="K239" s="11" t="s">
        <v>342</v>
      </c>
      <c r="L239" s="10">
        <v>1902</v>
      </c>
      <c r="M239" s="11" t="s">
        <v>348</v>
      </c>
      <c r="N239" s="11" t="s">
        <v>349</v>
      </c>
      <c r="O239" s="10">
        <v>0</v>
      </c>
      <c r="P239" s="12" t="b">
        <v>0</v>
      </c>
      <c r="Q239" s="11" t="s">
        <v>29</v>
      </c>
      <c r="R239" s="11" t="s">
        <v>30</v>
      </c>
      <c r="S239" s="10">
        <v>19</v>
      </c>
      <c r="T239" s="13">
        <v>1038</v>
      </c>
      <c r="U239" s="14">
        <f t="shared" si="19"/>
        <v>207.60000000000002</v>
      </c>
      <c r="V239" s="15">
        <v>0</v>
      </c>
      <c r="W239" s="15">
        <v>0</v>
      </c>
      <c r="X239" s="16">
        <f t="shared" si="15"/>
        <v>31.14</v>
      </c>
      <c r="Y239" s="16">
        <f t="shared" si="16"/>
        <v>176.46000000000004</v>
      </c>
    </row>
    <row r="240" spans="1:25" ht="15.75" customHeight="1">
      <c r="A240" s="10">
        <v>656</v>
      </c>
      <c r="B240" s="10">
        <v>190201</v>
      </c>
      <c r="C240" s="11" t="s">
        <v>350</v>
      </c>
      <c r="D240" s="11"/>
      <c r="E240" s="11"/>
      <c r="F240" s="11" t="str">
        <f t="shared" si="17"/>
        <v>Not Match</v>
      </c>
      <c r="G240" s="11" t="str">
        <f t="shared" si="18"/>
        <v>Not Match</v>
      </c>
      <c r="H240" s="11" t="s">
        <v>159</v>
      </c>
      <c r="I240" s="10">
        <v>19</v>
      </c>
      <c r="J240" s="11" t="s">
        <v>341</v>
      </c>
      <c r="K240" s="11" t="s">
        <v>342</v>
      </c>
      <c r="L240" s="10">
        <v>1902</v>
      </c>
      <c r="M240" s="11" t="s">
        <v>348</v>
      </c>
      <c r="N240" s="11" t="s">
        <v>349</v>
      </c>
      <c r="O240" s="10">
        <v>0</v>
      </c>
      <c r="P240" s="12" t="b">
        <v>0</v>
      </c>
      <c r="Q240" s="11" t="s">
        <v>29</v>
      </c>
      <c r="R240" s="11" t="s">
        <v>30</v>
      </c>
      <c r="S240" s="10">
        <v>19</v>
      </c>
      <c r="T240" s="13">
        <v>27610</v>
      </c>
      <c r="U240" s="14">
        <f t="shared" si="19"/>
        <v>5522</v>
      </c>
      <c r="V240" s="15">
        <v>0</v>
      </c>
      <c r="W240" s="15">
        <v>0</v>
      </c>
      <c r="X240" s="16">
        <f t="shared" si="15"/>
        <v>828.3</v>
      </c>
      <c r="Y240" s="16">
        <f t="shared" si="16"/>
        <v>4693.7</v>
      </c>
    </row>
    <row r="241" spans="1:25" ht="15.75" customHeight="1">
      <c r="A241" s="10">
        <v>657</v>
      </c>
      <c r="B241" s="10">
        <v>190202</v>
      </c>
      <c r="C241" s="11" t="s">
        <v>351</v>
      </c>
      <c r="D241" s="11"/>
      <c r="E241" s="11"/>
      <c r="F241" s="11" t="str">
        <f t="shared" si="17"/>
        <v>Not Match</v>
      </c>
      <c r="G241" s="11" t="str">
        <f t="shared" si="18"/>
        <v>Not Match</v>
      </c>
      <c r="H241" s="11" t="s">
        <v>159</v>
      </c>
      <c r="I241" s="10">
        <v>19</v>
      </c>
      <c r="J241" s="11" t="s">
        <v>341</v>
      </c>
      <c r="K241" s="11" t="s">
        <v>342</v>
      </c>
      <c r="L241" s="10">
        <v>1902</v>
      </c>
      <c r="M241" s="11" t="s">
        <v>348</v>
      </c>
      <c r="N241" s="11" t="s">
        <v>349</v>
      </c>
      <c r="O241" s="11" t="s">
        <v>32</v>
      </c>
      <c r="P241" s="12" t="b">
        <v>1</v>
      </c>
      <c r="Q241" s="11" t="s">
        <v>29</v>
      </c>
      <c r="R241" s="11" t="s">
        <v>30</v>
      </c>
      <c r="S241" s="10">
        <v>19</v>
      </c>
      <c r="T241" s="13">
        <v>16650</v>
      </c>
      <c r="U241" s="14">
        <f t="shared" si="19"/>
        <v>3330</v>
      </c>
      <c r="V241" s="15">
        <v>0</v>
      </c>
      <c r="W241" s="15">
        <v>0</v>
      </c>
      <c r="X241" s="16">
        <f t="shared" si="15"/>
        <v>499.5</v>
      </c>
      <c r="Y241" s="16">
        <f t="shared" si="16"/>
        <v>2830.5</v>
      </c>
    </row>
    <row r="242" spans="1:25" ht="15.75" customHeight="1">
      <c r="A242" s="10">
        <v>671</v>
      </c>
      <c r="B242" s="10">
        <v>190216</v>
      </c>
      <c r="C242" s="11" t="s">
        <v>352</v>
      </c>
      <c r="D242" s="11"/>
      <c r="E242" s="11"/>
      <c r="F242" s="11" t="str">
        <f t="shared" si="17"/>
        <v>Not Match</v>
      </c>
      <c r="G242" s="11" t="str">
        <f t="shared" si="18"/>
        <v>Not Match</v>
      </c>
      <c r="H242" s="11" t="s">
        <v>159</v>
      </c>
      <c r="I242" s="10">
        <v>19</v>
      </c>
      <c r="J242" s="11" t="s">
        <v>341</v>
      </c>
      <c r="K242" s="11" t="s">
        <v>342</v>
      </c>
      <c r="L242" s="10">
        <v>1902</v>
      </c>
      <c r="M242" s="11" t="s">
        <v>348</v>
      </c>
      <c r="N242" s="11" t="s">
        <v>349</v>
      </c>
      <c r="O242" s="10">
        <v>0</v>
      </c>
      <c r="P242" s="12" t="b">
        <v>0</v>
      </c>
      <c r="Q242" s="11" t="s">
        <v>29</v>
      </c>
      <c r="R242" s="11" t="s">
        <v>30</v>
      </c>
      <c r="S242" s="10">
        <v>19</v>
      </c>
      <c r="T242" s="13">
        <v>15245</v>
      </c>
      <c r="U242" s="14">
        <f t="shared" si="19"/>
        <v>3049</v>
      </c>
      <c r="V242" s="15">
        <v>0</v>
      </c>
      <c r="W242" s="15">
        <v>0</v>
      </c>
      <c r="X242" s="16">
        <f t="shared" si="15"/>
        <v>457.34999999999997</v>
      </c>
      <c r="Y242" s="16">
        <f t="shared" si="16"/>
        <v>2591.65</v>
      </c>
    </row>
    <row r="243" spans="1:25" ht="15.75" customHeight="1">
      <c r="A243" s="10">
        <v>658</v>
      </c>
      <c r="B243" s="10">
        <v>190203</v>
      </c>
      <c r="C243" s="11" t="s">
        <v>353</v>
      </c>
      <c r="D243" s="11"/>
      <c r="E243" s="11"/>
      <c r="F243" s="11" t="str">
        <f t="shared" si="17"/>
        <v>Not Match</v>
      </c>
      <c r="G243" s="11" t="str">
        <f t="shared" si="18"/>
        <v>Not Match</v>
      </c>
      <c r="H243" s="11" t="s">
        <v>159</v>
      </c>
      <c r="I243" s="10">
        <v>19</v>
      </c>
      <c r="J243" s="11" t="s">
        <v>341</v>
      </c>
      <c r="K243" s="11" t="s">
        <v>342</v>
      </c>
      <c r="L243" s="10">
        <v>1902</v>
      </c>
      <c r="M243" s="11" t="s">
        <v>348</v>
      </c>
      <c r="N243" s="11" t="s">
        <v>349</v>
      </c>
      <c r="O243" s="10">
        <v>0</v>
      </c>
      <c r="P243" s="12" t="b">
        <v>0</v>
      </c>
      <c r="Q243" s="11" t="s">
        <v>29</v>
      </c>
      <c r="R243" s="11" t="s">
        <v>30</v>
      </c>
      <c r="S243" s="10">
        <v>19</v>
      </c>
      <c r="T243" s="13">
        <v>20178</v>
      </c>
      <c r="U243" s="14">
        <f t="shared" si="19"/>
        <v>4035.6000000000004</v>
      </c>
      <c r="V243" s="15">
        <v>0</v>
      </c>
      <c r="W243" s="15">
        <v>0</v>
      </c>
      <c r="X243" s="16">
        <f t="shared" si="15"/>
        <v>605.34</v>
      </c>
      <c r="Y243" s="16">
        <f t="shared" si="16"/>
        <v>3430.26</v>
      </c>
    </row>
    <row r="244" spans="1:25" ht="15.75" customHeight="1">
      <c r="A244" s="10">
        <v>643</v>
      </c>
      <c r="B244" s="10">
        <v>190103</v>
      </c>
      <c r="C244" s="11" t="s">
        <v>354</v>
      </c>
      <c r="D244" s="11"/>
      <c r="E244" s="11"/>
      <c r="F244" s="11" t="str">
        <f t="shared" si="17"/>
        <v>Not Match</v>
      </c>
      <c r="G244" s="11" t="str">
        <f t="shared" si="18"/>
        <v>Not Match</v>
      </c>
      <c r="H244" s="11" t="s">
        <v>159</v>
      </c>
      <c r="I244" s="10">
        <v>19</v>
      </c>
      <c r="J244" s="11" t="s">
        <v>341</v>
      </c>
      <c r="K244" s="11" t="s">
        <v>342</v>
      </c>
      <c r="L244" s="10">
        <v>1901</v>
      </c>
      <c r="M244" s="11" t="s">
        <v>343</v>
      </c>
      <c r="N244" s="11" t="s">
        <v>344</v>
      </c>
      <c r="O244" s="10">
        <v>0</v>
      </c>
      <c r="P244" s="12" t="b">
        <v>0</v>
      </c>
      <c r="Q244" s="11" t="s">
        <v>29</v>
      </c>
      <c r="R244" s="11" t="s">
        <v>30</v>
      </c>
      <c r="S244" s="10">
        <v>19</v>
      </c>
      <c r="T244" s="13">
        <v>8222</v>
      </c>
      <c r="U244" s="14">
        <f t="shared" si="19"/>
        <v>1644.4</v>
      </c>
      <c r="V244" s="15">
        <v>0</v>
      </c>
      <c r="W244" s="15">
        <v>0</v>
      </c>
      <c r="X244" s="16">
        <f t="shared" si="15"/>
        <v>246.66</v>
      </c>
      <c r="Y244" s="16">
        <f t="shared" si="16"/>
        <v>1397.74</v>
      </c>
    </row>
    <row r="245" spans="1:25" ht="15.75" customHeight="1">
      <c r="A245" s="10">
        <v>644</v>
      </c>
      <c r="B245" s="10">
        <v>190104</v>
      </c>
      <c r="C245" s="11" t="s">
        <v>355</v>
      </c>
      <c r="D245" s="11"/>
      <c r="E245" s="11"/>
      <c r="F245" s="11" t="str">
        <f t="shared" si="17"/>
        <v>Not Match</v>
      </c>
      <c r="G245" s="11" t="str">
        <f t="shared" si="18"/>
        <v>Not Match</v>
      </c>
      <c r="H245" s="11" t="s">
        <v>159</v>
      </c>
      <c r="I245" s="10">
        <v>19</v>
      </c>
      <c r="J245" s="11" t="s">
        <v>341</v>
      </c>
      <c r="K245" s="11" t="s">
        <v>342</v>
      </c>
      <c r="L245" s="10">
        <v>1901</v>
      </c>
      <c r="M245" s="11" t="s">
        <v>343</v>
      </c>
      <c r="N245" s="11" t="s">
        <v>344</v>
      </c>
      <c r="O245" s="10">
        <v>0</v>
      </c>
      <c r="P245" s="12" t="b">
        <v>0</v>
      </c>
      <c r="Q245" s="11" t="s">
        <v>29</v>
      </c>
      <c r="R245" s="11" t="s">
        <v>30</v>
      </c>
      <c r="S245" s="10">
        <v>19</v>
      </c>
      <c r="T245" s="13">
        <v>6696</v>
      </c>
      <c r="U245" s="14">
        <f t="shared" si="19"/>
        <v>1339.2</v>
      </c>
      <c r="V245" s="15">
        <v>0</v>
      </c>
      <c r="W245" s="15">
        <v>0</v>
      </c>
      <c r="X245" s="16">
        <f t="shared" si="15"/>
        <v>200.88</v>
      </c>
      <c r="Y245" s="16">
        <f t="shared" si="16"/>
        <v>1138.3200000000002</v>
      </c>
    </row>
    <row r="246" spans="1:25" ht="15.75" customHeight="1">
      <c r="A246" s="10">
        <v>645</v>
      </c>
      <c r="B246" s="10">
        <v>190105</v>
      </c>
      <c r="C246" s="11" t="s">
        <v>356</v>
      </c>
      <c r="D246" s="11"/>
      <c r="E246" s="11"/>
      <c r="F246" s="11" t="str">
        <f t="shared" si="17"/>
        <v>Not Match</v>
      </c>
      <c r="G246" s="11" t="str">
        <f t="shared" si="18"/>
        <v>Not Match</v>
      </c>
      <c r="H246" s="11" t="s">
        <v>159</v>
      </c>
      <c r="I246" s="10">
        <v>19</v>
      </c>
      <c r="J246" s="11" t="s">
        <v>341</v>
      </c>
      <c r="K246" s="11" t="s">
        <v>342</v>
      </c>
      <c r="L246" s="10">
        <v>1901</v>
      </c>
      <c r="M246" s="11" t="s">
        <v>343</v>
      </c>
      <c r="N246" s="11" t="s">
        <v>344</v>
      </c>
      <c r="O246" s="10">
        <v>0</v>
      </c>
      <c r="P246" s="12" t="b">
        <v>0</v>
      </c>
      <c r="Q246" s="11" t="s">
        <v>29</v>
      </c>
      <c r="R246" s="11" t="s">
        <v>30</v>
      </c>
      <c r="S246" s="10">
        <v>19</v>
      </c>
      <c r="T246" s="13">
        <v>7123</v>
      </c>
      <c r="U246" s="14">
        <f t="shared" si="19"/>
        <v>1424.6000000000001</v>
      </c>
      <c r="V246" s="15">
        <v>0</v>
      </c>
      <c r="W246" s="15">
        <v>0</v>
      </c>
      <c r="X246" s="16">
        <f t="shared" si="15"/>
        <v>213.69</v>
      </c>
      <c r="Y246" s="16">
        <f t="shared" si="16"/>
        <v>1210.9100000000001</v>
      </c>
    </row>
    <row r="247" spans="1:25" ht="15.75" customHeight="1">
      <c r="A247" s="10">
        <v>672</v>
      </c>
      <c r="B247" s="10">
        <v>190217</v>
      </c>
      <c r="C247" s="11" t="s">
        <v>357</v>
      </c>
      <c r="D247" s="11"/>
      <c r="E247" s="11"/>
      <c r="F247" s="11" t="str">
        <f t="shared" si="17"/>
        <v>Not Match</v>
      </c>
      <c r="G247" s="11" t="str">
        <f t="shared" si="18"/>
        <v>Not Match</v>
      </c>
      <c r="H247" s="11" t="s">
        <v>159</v>
      </c>
      <c r="I247" s="10">
        <v>19</v>
      </c>
      <c r="J247" s="11" t="s">
        <v>341</v>
      </c>
      <c r="K247" s="11" t="s">
        <v>342</v>
      </c>
      <c r="L247" s="10">
        <v>1902</v>
      </c>
      <c r="M247" s="11" t="s">
        <v>348</v>
      </c>
      <c r="N247" s="11" t="s">
        <v>349</v>
      </c>
      <c r="O247" s="10">
        <v>0</v>
      </c>
      <c r="P247" s="12" t="b">
        <v>0</v>
      </c>
      <c r="Q247" s="11" t="s">
        <v>29</v>
      </c>
      <c r="R247" s="11" t="s">
        <v>30</v>
      </c>
      <c r="S247" s="10">
        <v>19</v>
      </c>
      <c r="T247" s="13">
        <v>9768</v>
      </c>
      <c r="U247" s="14">
        <f t="shared" si="19"/>
        <v>1953.6000000000001</v>
      </c>
      <c r="V247" s="15">
        <v>0</v>
      </c>
      <c r="W247" s="15">
        <v>0</v>
      </c>
      <c r="X247" s="16">
        <f t="shared" si="15"/>
        <v>293.03999999999996</v>
      </c>
      <c r="Y247" s="16">
        <f t="shared" si="16"/>
        <v>1660.5600000000002</v>
      </c>
    </row>
    <row r="248" spans="1:25" ht="15.75" customHeight="1">
      <c r="A248" s="10">
        <v>669</v>
      </c>
      <c r="B248" s="10">
        <v>190214</v>
      </c>
      <c r="C248" s="11" t="s">
        <v>358</v>
      </c>
      <c r="D248" s="11"/>
      <c r="E248" s="11"/>
      <c r="F248" s="11" t="str">
        <f t="shared" si="17"/>
        <v>Not Match</v>
      </c>
      <c r="G248" s="11" t="str">
        <f t="shared" si="18"/>
        <v>Not Match</v>
      </c>
      <c r="H248" s="11" t="s">
        <v>159</v>
      </c>
      <c r="I248" s="10">
        <v>19</v>
      </c>
      <c r="J248" s="11" t="s">
        <v>341</v>
      </c>
      <c r="K248" s="11" t="s">
        <v>342</v>
      </c>
      <c r="L248" s="10">
        <v>1902</v>
      </c>
      <c r="M248" s="11" t="s">
        <v>348</v>
      </c>
      <c r="N248" s="11" t="s">
        <v>349</v>
      </c>
      <c r="O248" s="10">
        <v>0</v>
      </c>
      <c r="P248" s="12" t="b">
        <v>0</v>
      </c>
      <c r="Q248" s="11" t="s">
        <v>29</v>
      </c>
      <c r="R248" s="11" t="s">
        <v>30</v>
      </c>
      <c r="S248" s="10">
        <v>19</v>
      </c>
      <c r="T248" s="13">
        <v>1989</v>
      </c>
      <c r="U248" s="14">
        <f t="shared" si="19"/>
        <v>397.8</v>
      </c>
      <c r="V248" s="15">
        <v>0</v>
      </c>
      <c r="W248" s="15">
        <v>0</v>
      </c>
      <c r="X248" s="16">
        <f t="shared" si="15"/>
        <v>59.669999999999995</v>
      </c>
      <c r="Y248" s="16">
        <f t="shared" si="16"/>
        <v>338.13</v>
      </c>
    </row>
    <row r="249" spans="1:25" ht="15.75" customHeight="1">
      <c r="A249" s="10">
        <v>646</v>
      </c>
      <c r="B249" s="10">
        <v>190106</v>
      </c>
      <c r="C249" s="11" t="s">
        <v>359</v>
      </c>
      <c r="D249" s="11"/>
      <c r="E249" s="11"/>
      <c r="F249" s="11" t="str">
        <f t="shared" si="17"/>
        <v>Not Match</v>
      </c>
      <c r="G249" s="11" t="str">
        <f t="shared" si="18"/>
        <v>Not Match</v>
      </c>
      <c r="H249" s="11" t="s">
        <v>159</v>
      </c>
      <c r="I249" s="10">
        <v>19</v>
      </c>
      <c r="J249" s="11" t="s">
        <v>341</v>
      </c>
      <c r="K249" s="11" t="s">
        <v>342</v>
      </c>
      <c r="L249" s="10">
        <v>1901</v>
      </c>
      <c r="M249" s="11" t="s">
        <v>343</v>
      </c>
      <c r="N249" s="11" t="s">
        <v>344</v>
      </c>
      <c r="O249" s="11" t="s">
        <v>32</v>
      </c>
      <c r="P249" s="12" t="b">
        <v>1</v>
      </c>
      <c r="Q249" s="11" t="s">
        <v>29</v>
      </c>
      <c r="R249" s="11" t="s">
        <v>30</v>
      </c>
      <c r="S249" s="10">
        <v>19</v>
      </c>
      <c r="T249" s="13">
        <v>17568</v>
      </c>
      <c r="U249" s="14">
        <f t="shared" si="19"/>
        <v>3513.6000000000004</v>
      </c>
      <c r="V249" s="15">
        <v>0</v>
      </c>
      <c r="W249" s="15">
        <v>0</v>
      </c>
      <c r="X249" s="16">
        <f t="shared" si="15"/>
        <v>527.04</v>
      </c>
      <c r="Y249" s="16">
        <f t="shared" si="16"/>
        <v>2986.5600000000004</v>
      </c>
    </row>
    <row r="250" spans="1:25" ht="15.75" customHeight="1">
      <c r="A250" s="10">
        <v>647</v>
      </c>
      <c r="B250" s="10">
        <v>190107</v>
      </c>
      <c r="C250" s="11" t="s">
        <v>360</v>
      </c>
      <c r="D250" s="11"/>
      <c r="E250" s="11"/>
      <c r="F250" s="11" t="str">
        <f t="shared" si="17"/>
        <v>Not Match</v>
      </c>
      <c r="G250" s="11" t="str">
        <f t="shared" si="18"/>
        <v>Not Match</v>
      </c>
      <c r="H250" s="11" t="s">
        <v>159</v>
      </c>
      <c r="I250" s="10">
        <v>19</v>
      </c>
      <c r="J250" s="11" t="s">
        <v>341</v>
      </c>
      <c r="K250" s="11" t="s">
        <v>342</v>
      </c>
      <c r="L250" s="10">
        <v>1901</v>
      </c>
      <c r="M250" s="11" t="s">
        <v>343</v>
      </c>
      <c r="N250" s="11" t="s">
        <v>344</v>
      </c>
      <c r="O250" s="10">
        <v>0</v>
      </c>
      <c r="P250" s="12" t="b">
        <v>0</v>
      </c>
      <c r="Q250" s="11" t="s">
        <v>29</v>
      </c>
      <c r="R250" s="11" t="s">
        <v>30</v>
      </c>
      <c r="S250" s="10">
        <v>19</v>
      </c>
      <c r="T250" s="13">
        <v>24370</v>
      </c>
      <c r="U250" s="14">
        <f t="shared" si="19"/>
        <v>4874</v>
      </c>
      <c r="V250" s="15">
        <v>0</v>
      </c>
      <c r="W250" s="15">
        <v>0</v>
      </c>
      <c r="X250" s="16">
        <f t="shared" si="15"/>
        <v>731.1</v>
      </c>
      <c r="Y250" s="16">
        <f t="shared" si="16"/>
        <v>4142.8999999999996</v>
      </c>
    </row>
    <row r="251" spans="1:25" ht="15.75" customHeight="1">
      <c r="A251" s="10">
        <v>670</v>
      </c>
      <c r="B251" s="10">
        <v>190215</v>
      </c>
      <c r="C251" s="11" t="s">
        <v>361</v>
      </c>
      <c r="D251" s="11"/>
      <c r="E251" s="11"/>
      <c r="F251" s="11" t="str">
        <f t="shared" si="17"/>
        <v>Not Match</v>
      </c>
      <c r="G251" s="11" t="str">
        <f t="shared" si="18"/>
        <v>Not Match</v>
      </c>
      <c r="H251" s="11" t="s">
        <v>159</v>
      </c>
      <c r="I251" s="10">
        <v>19</v>
      </c>
      <c r="J251" s="11" t="s">
        <v>341</v>
      </c>
      <c r="K251" s="11" t="s">
        <v>342</v>
      </c>
      <c r="L251" s="10">
        <v>1902</v>
      </c>
      <c r="M251" s="11" t="s">
        <v>348</v>
      </c>
      <c r="N251" s="11" t="s">
        <v>349</v>
      </c>
      <c r="O251" s="10">
        <v>0</v>
      </c>
      <c r="P251" s="12" t="b">
        <v>0</v>
      </c>
      <c r="Q251" s="11" t="s">
        <v>29</v>
      </c>
      <c r="R251" s="11" t="s">
        <v>30</v>
      </c>
      <c r="S251" s="10">
        <v>19</v>
      </c>
      <c r="T251" s="13">
        <v>9085</v>
      </c>
      <c r="U251" s="14">
        <f t="shared" si="19"/>
        <v>1817</v>
      </c>
      <c r="V251" s="15">
        <v>0</v>
      </c>
      <c r="W251" s="15">
        <v>0</v>
      </c>
      <c r="X251" s="16">
        <f t="shared" si="15"/>
        <v>272.55</v>
      </c>
      <c r="Y251" s="16">
        <f t="shared" si="16"/>
        <v>1544.45</v>
      </c>
    </row>
    <row r="252" spans="1:25" ht="15.75" customHeight="1">
      <c r="A252" s="10">
        <v>648</v>
      </c>
      <c r="B252" s="10">
        <v>190108</v>
      </c>
      <c r="C252" s="11" t="s">
        <v>362</v>
      </c>
      <c r="D252" s="11"/>
      <c r="E252" s="11"/>
      <c r="F252" s="11" t="str">
        <f t="shared" si="17"/>
        <v>Not Match</v>
      </c>
      <c r="G252" s="11" t="str">
        <f t="shared" si="18"/>
        <v>Not Match</v>
      </c>
      <c r="H252" s="11" t="s">
        <v>159</v>
      </c>
      <c r="I252" s="10">
        <v>19</v>
      </c>
      <c r="J252" s="11" t="s">
        <v>341</v>
      </c>
      <c r="K252" s="11" t="s">
        <v>342</v>
      </c>
      <c r="L252" s="10">
        <v>1901</v>
      </c>
      <c r="M252" s="11" t="s">
        <v>343</v>
      </c>
      <c r="N252" s="11" t="s">
        <v>344</v>
      </c>
      <c r="O252" s="11" t="s">
        <v>32</v>
      </c>
      <c r="P252" s="12" t="b">
        <v>1</v>
      </c>
      <c r="Q252" s="11" t="s">
        <v>29</v>
      </c>
      <c r="R252" s="11" t="s">
        <v>30</v>
      </c>
      <c r="S252" s="10">
        <v>19</v>
      </c>
      <c r="T252" s="13">
        <v>6605</v>
      </c>
      <c r="U252" s="14">
        <f t="shared" si="19"/>
        <v>1321</v>
      </c>
      <c r="V252" s="15">
        <v>0</v>
      </c>
      <c r="W252" s="15">
        <v>0</v>
      </c>
      <c r="X252" s="16">
        <f t="shared" si="15"/>
        <v>198.15</v>
      </c>
      <c r="Y252" s="16">
        <f t="shared" si="16"/>
        <v>1122.8499999999999</v>
      </c>
    </row>
    <row r="253" spans="1:25" ht="15.75" customHeight="1">
      <c r="A253" s="10">
        <v>659</v>
      </c>
      <c r="B253" s="10">
        <v>190204</v>
      </c>
      <c r="C253" s="11" t="s">
        <v>363</v>
      </c>
      <c r="D253" s="11"/>
      <c r="E253" s="11"/>
      <c r="F253" s="11" t="str">
        <f t="shared" si="17"/>
        <v>Not Match</v>
      </c>
      <c r="G253" s="11" t="str">
        <f t="shared" si="18"/>
        <v>Not Match</v>
      </c>
      <c r="H253" s="11" t="s">
        <v>159</v>
      </c>
      <c r="I253" s="10">
        <v>19</v>
      </c>
      <c r="J253" s="11" t="s">
        <v>341</v>
      </c>
      <c r="K253" s="11" t="s">
        <v>342</v>
      </c>
      <c r="L253" s="10">
        <v>1902</v>
      </c>
      <c r="M253" s="11" t="s">
        <v>348</v>
      </c>
      <c r="N253" s="11" t="s">
        <v>349</v>
      </c>
      <c r="O253" s="10">
        <v>0</v>
      </c>
      <c r="P253" s="12" t="b">
        <v>0</v>
      </c>
      <c r="Q253" s="11" t="s">
        <v>29</v>
      </c>
      <c r="R253" s="11" t="s">
        <v>63</v>
      </c>
      <c r="S253" s="10">
        <v>19</v>
      </c>
      <c r="T253" s="13">
        <v>38917</v>
      </c>
      <c r="U253" s="14">
        <f t="shared" si="19"/>
        <v>7783.4000000000005</v>
      </c>
      <c r="V253" s="15">
        <v>0</v>
      </c>
      <c r="W253" s="15">
        <v>0</v>
      </c>
      <c r="X253" s="16">
        <f t="shared" si="15"/>
        <v>1167.51</v>
      </c>
      <c r="Y253" s="16">
        <f t="shared" si="16"/>
        <v>6615.89</v>
      </c>
    </row>
    <row r="254" spans="1:25" ht="15.75" customHeight="1">
      <c r="A254" s="10">
        <v>660</v>
      </c>
      <c r="B254" s="10">
        <v>190205</v>
      </c>
      <c r="C254" s="11" t="s">
        <v>364</v>
      </c>
      <c r="D254" s="11"/>
      <c r="E254" s="11"/>
      <c r="F254" s="11" t="str">
        <f t="shared" si="17"/>
        <v>Not Match</v>
      </c>
      <c r="G254" s="11" t="str">
        <f t="shared" si="18"/>
        <v>Not Match</v>
      </c>
      <c r="H254" s="11" t="s">
        <v>159</v>
      </c>
      <c r="I254" s="10">
        <v>19</v>
      </c>
      <c r="J254" s="11" t="s">
        <v>341</v>
      </c>
      <c r="K254" s="11" t="s">
        <v>342</v>
      </c>
      <c r="L254" s="10">
        <v>1902</v>
      </c>
      <c r="M254" s="11" t="s">
        <v>348</v>
      </c>
      <c r="N254" s="11" t="s">
        <v>349</v>
      </c>
      <c r="O254" s="10">
        <v>0</v>
      </c>
      <c r="P254" s="12" t="b">
        <v>0</v>
      </c>
      <c r="Q254" s="11" t="s">
        <v>29</v>
      </c>
      <c r="R254" s="11" t="s">
        <v>30</v>
      </c>
      <c r="S254" s="10">
        <v>19</v>
      </c>
      <c r="T254" s="13">
        <v>26917</v>
      </c>
      <c r="U254" s="14">
        <f t="shared" si="19"/>
        <v>5383.4000000000005</v>
      </c>
      <c r="V254" s="15">
        <v>0</v>
      </c>
      <c r="W254" s="15">
        <v>0</v>
      </c>
      <c r="X254" s="16">
        <f t="shared" si="15"/>
        <v>807.51</v>
      </c>
      <c r="Y254" s="16">
        <f t="shared" si="16"/>
        <v>4575.8900000000003</v>
      </c>
    </row>
    <row r="255" spans="1:25" ht="15.75" customHeight="1">
      <c r="A255" s="10">
        <v>667</v>
      </c>
      <c r="B255" s="10">
        <v>190212</v>
      </c>
      <c r="C255" s="11" t="s">
        <v>365</v>
      </c>
      <c r="D255" s="11"/>
      <c r="E255" s="11"/>
      <c r="F255" s="11" t="str">
        <f t="shared" si="17"/>
        <v>Not Match</v>
      </c>
      <c r="G255" s="11" t="str">
        <f t="shared" si="18"/>
        <v>Not Match</v>
      </c>
      <c r="H255" s="11" t="s">
        <v>159</v>
      </c>
      <c r="I255" s="10">
        <v>19</v>
      </c>
      <c r="J255" s="11" t="s">
        <v>341</v>
      </c>
      <c r="K255" s="11" t="s">
        <v>342</v>
      </c>
      <c r="L255" s="10">
        <v>1902</v>
      </c>
      <c r="M255" s="11" t="s">
        <v>348</v>
      </c>
      <c r="N255" s="11" t="s">
        <v>349</v>
      </c>
      <c r="O255" s="10">
        <v>0</v>
      </c>
      <c r="P255" s="12" t="b">
        <v>0</v>
      </c>
      <c r="Q255" s="11" t="s">
        <v>29</v>
      </c>
      <c r="R255" s="11" t="s">
        <v>30</v>
      </c>
      <c r="S255" s="10">
        <v>19</v>
      </c>
      <c r="T255" s="13">
        <v>12032</v>
      </c>
      <c r="U255" s="14">
        <f t="shared" si="19"/>
        <v>2406.4</v>
      </c>
      <c r="V255" s="15">
        <v>0</v>
      </c>
      <c r="W255" s="15">
        <v>0</v>
      </c>
      <c r="X255" s="16">
        <f t="shared" si="15"/>
        <v>360.96</v>
      </c>
      <c r="Y255" s="16">
        <f t="shared" si="16"/>
        <v>2045.44</v>
      </c>
    </row>
    <row r="256" spans="1:25" ht="15.75" customHeight="1">
      <c r="A256" s="10">
        <v>661</v>
      </c>
      <c r="B256" s="10">
        <v>190206</v>
      </c>
      <c r="C256" s="11" t="s">
        <v>366</v>
      </c>
      <c r="D256" s="11"/>
      <c r="E256" s="11"/>
      <c r="F256" s="11" t="str">
        <f t="shared" si="17"/>
        <v>Not Match</v>
      </c>
      <c r="G256" s="11" t="str">
        <f t="shared" si="18"/>
        <v>Not Match</v>
      </c>
      <c r="H256" s="11" t="s">
        <v>159</v>
      </c>
      <c r="I256" s="10">
        <v>19</v>
      </c>
      <c r="J256" s="11" t="s">
        <v>341</v>
      </c>
      <c r="K256" s="11" t="s">
        <v>342</v>
      </c>
      <c r="L256" s="10">
        <v>1902</v>
      </c>
      <c r="M256" s="11" t="s">
        <v>348</v>
      </c>
      <c r="N256" s="11" t="s">
        <v>349</v>
      </c>
      <c r="O256" s="11" t="s">
        <v>44</v>
      </c>
      <c r="P256" s="12" t="b">
        <v>1</v>
      </c>
      <c r="Q256" s="11" t="s">
        <v>29</v>
      </c>
      <c r="R256" s="11" t="s">
        <v>30</v>
      </c>
      <c r="S256" s="10">
        <v>19</v>
      </c>
      <c r="T256" s="13">
        <v>17201</v>
      </c>
      <c r="U256" s="14">
        <f t="shared" si="19"/>
        <v>3440.2000000000003</v>
      </c>
      <c r="V256" s="15">
        <v>0</v>
      </c>
      <c r="W256" s="15">
        <v>0</v>
      </c>
      <c r="X256" s="16">
        <f t="shared" si="15"/>
        <v>516.03</v>
      </c>
      <c r="Y256" s="16">
        <f t="shared" si="16"/>
        <v>2924.17</v>
      </c>
    </row>
    <row r="257" spans="1:25" ht="15.75" customHeight="1">
      <c r="A257" s="10">
        <v>654</v>
      </c>
      <c r="B257" s="10">
        <v>190114</v>
      </c>
      <c r="C257" s="11" t="s">
        <v>367</v>
      </c>
      <c r="D257" s="11"/>
      <c r="E257" s="11"/>
      <c r="F257" s="11" t="str">
        <f t="shared" si="17"/>
        <v>Not Match</v>
      </c>
      <c r="G257" s="11" t="str">
        <f t="shared" si="18"/>
        <v>Not Match</v>
      </c>
      <c r="H257" s="11" t="s">
        <v>159</v>
      </c>
      <c r="I257" s="10">
        <v>19</v>
      </c>
      <c r="J257" s="11" t="s">
        <v>341</v>
      </c>
      <c r="K257" s="11" t="s">
        <v>342</v>
      </c>
      <c r="L257" s="10">
        <v>1901</v>
      </c>
      <c r="M257" s="11" t="s">
        <v>343</v>
      </c>
      <c r="N257" s="11" t="s">
        <v>344</v>
      </c>
      <c r="O257" s="10">
        <v>0</v>
      </c>
      <c r="P257" s="12" t="b">
        <v>0</v>
      </c>
      <c r="Q257" s="11" t="s">
        <v>29</v>
      </c>
      <c r="R257" s="11" t="s">
        <v>30</v>
      </c>
      <c r="S257" s="10">
        <v>19</v>
      </c>
      <c r="T257" s="13">
        <v>4588</v>
      </c>
      <c r="U257" s="14">
        <f t="shared" si="19"/>
        <v>917.6</v>
      </c>
      <c r="V257" s="15">
        <v>0</v>
      </c>
      <c r="W257" s="15">
        <v>0</v>
      </c>
      <c r="X257" s="16">
        <f t="shared" si="15"/>
        <v>137.63999999999999</v>
      </c>
      <c r="Y257" s="16">
        <f t="shared" si="16"/>
        <v>779.96</v>
      </c>
    </row>
    <row r="258" spans="1:25" ht="15.75" customHeight="1">
      <c r="A258" s="10">
        <v>653</v>
      </c>
      <c r="B258" s="10">
        <v>190113</v>
      </c>
      <c r="C258" s="11" t="s">
        <v>368</v>
      </c>
      <c r="D258" s="11"/>
      <c r="E258" s="11"/>
      <c r="F258" s="11" t="str">
        <f t="shared" si="17"/>
        <v>Not Match</v>
      </c>
      <c r="G258" s="11" t="str">
        <f t="shared" si="18"/>
        <v>Not Match</v>
      </c>
      <c r="H258" s="11" t="s">
        <v>159</v>
      </c>
      <c r="I258" s="10">
        <v>19</v>
      </c>
      <c r="J258" s="11" t="s">
        <v>341</v>
      </c>
      <c r="K258" s="11" t="s">
        <v>342</v>
      </c>
      <c r="L258" s="10">
        <v>1901</v>
      </c>
      <c r="M258" s="11" t="s">
        <v>343</v>
      </c>
      <c r="N258" s="11" t="s">
        <v>344</v>
      </c>
      <c r="O258" s="10">
        <v>0</v>
      </c>
      <c r="P258" s="12" t="b">
        <v>0</v>
      </c>
      <c r="Q258" s="11" t="s">
        <v>29</v>
      </c>
      <c r="R258" s="11" t="s">
        <v>30</v>
      </c>
      <c r="S258" s="10">
        <v>19</v>
      </c>
      <c r="T258" s="13">
        <v>5465</v>
      </c>
      <c r="U258" s="14">
        <f t="shared" si="19"/>
        <v>1093</v>
      </c>
      <c r="V258" s="15">
        <v>0</v>
      </c>
      <c r="W258" s="15">
        <v>0</v>
      </c>
      <c r="X258" s="16">
        <f t="shared" ref="X258:X273" si="20">T258*3%</f>
        <v>163.95</v>
      </c>
      <c r="Y258" s="16">
        <f t="shared" ref="Y258:Y321" si="21">U258-X258</f>
        <v>929.05</v>
      </c>
    </row>
    <row r="259" spans="1:25" ht="15.75" customHeight="1">
      <c r="A259" s="10">
        <v>668</v>
      </c>
      <c r="B259" s="10">
        <v>190213</v>
      </c>
      <c r="C259" s="11" t="s">
        <v>369</v>
      </c>
      <c r="D259" s="11"/>
      <c r="E259" s="11"/>
      <c r="F259" s="11" t="str">
        <f t="shared" ref="F259:F273" si="22">IF(C259=D259,"Match","Not Match")</f>
        <v>Not Match</v>
      </c>
      <c r="G259" s="11" t="str">
        <f t="shared" ref="G259:G273" si="23">IF(E259=T259,"Match","Not Match")</f>
        <v>Not Match</v>
      </c>
      <c r="H259" s="11" t="s">
        <v>159</v>
      </c>
      <c r="I259" s="10">
        <v>19</v>
      </c>
      <c r="J259" s="11" t="s">
        <v>341</v>
      </c>
      <c r="K259" s="11" t="s">
        <v>342</v>
      </c>
      <c r="L259" s="10">
        <v>1902</v>
      </c>
      <c r="M259" s="11" t="s">
        <v>348</v>
      </c>
      <c r="N259" s="11" t="s">
        <v>349</v>
      </c>
      <c r="O259" s="10">
        <v>0</v>
      </c>
      <c r="P259" s="12" t="b">
        <v>0</v>
      </c>
      <c r="Q259" s="11" t="s">
        <v>29</v>
      </c>
      <c r="R259" s="11" t="s">
        <v>30</v>
      </c>
      <c r="S259" s="10">
        <v>19</v>
      </c>
      <c r="T259" s="13">
        <v>3903</v>
      </c>
      <c r="U259" s="14">
        <f t="shared" ref="U259:U273" si="24">T259*20%</f>
        <v>780.6</v>
      </c>
      <c r="V259" s="15">
        <v>0</v>
      </c>
      <c r="W259" s="15">
        <v>0</v>
      </c>
      <c r="X259" s="16">
        <f t="shared" si="20"/>
        <v>117.08999999999999</v>
      </c>
      <c r="Y259" s="16">
        <f t="shared" si="21"/>
        <v>663.51</v>
      </c>
    </row>
    <row r="260" spans="1:25" ht="15.75" customHeight="1">
      <c r="A260" s="10">
        <v>810</v>
      </c>
      <c r="B260" s="10">
        <v>190218</v>
      </c>
      <c r="C260" s="11" t="s">
        <v>370</v>
      </c>
      <c r="D260" s="11"/>
      <c r="E260" s="11"/>
      <c r="F260" s="11" t="str">
        <f t="shared" si="22"/>
        <v>Not Match</v>
      </c>
      <c r="G260" s="11" t="str">
        <f t="shared" si="23"/>
        <v>Not Match</v>
      </c>
      <c r="H260" s="11" t="s">
        <v>159</v>
      </c>
      <c r="I260" s="10">
        <v>19</v>
      </c>
      <c r="J260" s="11" t="s">
        <v>341</v>
      </c>
      <c r="K260" s="11" t="s">
        <v>342</v>
      </c>
      <c r="L260" s="10">
        <v>1902</v>
      </c>
      <c r="M260" s="11" t="s">
        <v>348</v>
      </c>
      <c r="N260" s="11" t="s">
        <v>349</v>
      </c>
      <c r="O260" s="10">
        <v>0</v>
      </c>
      <c r="P260" s="12" t="b">
        <v>0</v>
      </c>
      <c r="Q260" s="11" t="s">
        <v>29</v>
      </c>
      <c r="R260" s="11" t="s">
        <v>30</v>
      </c>
      <c r="S260" s="10">
        <v>19</v>
      </c>
      <c r="T260" s="13">
        <v>7790</v>
      </c>
      <c r="U260" s="14">
        <f t="shared" si="24"/>
        <v>1558</v>
      </c>
      <c r="V260" s="15">
        <v>0</v>
      </c>
      <c r="W260" s="15">
        <v>0</v>
      </c>
      <c r="X260" s="16">
        <f t="shared" si="20"/>
        <v>233.7</v>
      </c>
      <c r="Y260" s="16">
        <f t="shared" si="21"/>
        <v>1324.3</v>
      </c>
    </row>
    <row r="261" spans="1:25" ht="15.75" customHeight="1">
      <c r="A261" s="10">
        <v>649</v>
      </c>
      <c r="B261" s="10">
        <v>190109</v>
      </c>
      <c r="C261" s="11" t="s">
        <v>371</v>
      </c>
      <c r="D261" s="11"/>
      <c r="E261" s="11"/>
      <c r="F261" s="11" t="str">
        <f t="shared" si="22"/>
        <v>Not Match</v>
      </c>
      <c r="G261" s="11" t="str">
        <f t="shared" si="23"/>
        <v>Not Match</v>
      </c>
      <c r="H261" s="11" t="s">
        <v>159</v>
      </c>
      <c r="I261" s="10">
        <v>19</v>
      </c>
      <c r="J261" s="11" t="s">
        <v>341</v>
      </c>
      <c r="K261" s="11" t="s">
        <v>342</v>
      </c>
      <c r="L261" s="10">
        <v>1901</v>
      </c>
      <c r="M261" s="11" t="s">
        <v>343</v>
      </c>
      <c r="N261" s="11" t="s">
        <v>344</v>
      </c>
      <c r="O261" s="11" t="s">
        <v>32</v>
      </c>
      <c r="P261" s="12" t="b">
        <v>1</v>
      </c>
      <c r="Q261" s="11" t="s">
        <v>29</v>
      </c>
      <c r="R261" s="11" t="s">
        <v>30</v>
      </c>
      <c r="S261" s="10">
        <v>19</v>
      </c>
      <c r="T261" s="13">
        <v>5320</v>
      </c>
      <c r="U261" s="14">
        <f t="shared" si="24"/>
        <v>1064</v>
      </c>
      <c r="V261" s="15">
        <v>0</v>
      </c>
      <c r="W261" s="15">
        <v>0</v>
      </c>
      <c r="X261" s="16">
        <f t="shared" si="20"/>
        <v>159.6</v>
      </c>
      <c r="Y261" s="16">
        <f t="shared" si="21"/>
        <v>904.4</v>
      </c>
    </row>
    <row r="262" spans="1:25" ht="15.75" customHeight="1">
      <c r="A262" s="10">
        <v>650</v>
      </c>
      <c r="B262" s="10">
        <v>190110</v>
      </c>
      <c r="C262" s="11" t="s">
        <v>372</v>
      </c>
      <c r="D262" s="11"/>
      <c r="E262" s="11"/>
      <c r="F262" s="11" t="str">
        <f t="shared" si="22"/>
        <v>Not Match</v>
      </c>
      <c r="G262" s="11" t="str">
        <f t="shared" si="23"/>
        <v>Not Match</v>
      </c>
      <c r="H262" s="11" t="s">
        <v>159</v>
      </c>
      <c r="I262" s="10">
        <v>19</v>
      </c>
      <c r="J262" s="11" t="s">
        <v>341</v>
      </c>
      <c r="K262" s="11" t="s">
        <v>342</v>
      </c>
      <c r="L262" s="10">
        <v>1901</v>
      </c>
      <c r="M262" s="11" t="s">
        <v>343</v>
      </c>
      <c r="N262" s="11" t="s">
        <v>344</v>
      </c>
      <c r="O262" s="11" t="s">
        <v>180</v>
      </c>
      <c r="P262" s="12" t="b">
        <v>1</v>
      </c>
      <c r="Q262" s="11" t="s">
        <v>29</v>
      </c>
      <c r="R262" s="11" t="s">
        <v>30</v>
      </c>
      <c r="S262" s="10">
        <v>19</v>
      </c>
      <c r="T262" s="13">
        <v>4165</v>
      </c>
      <c r="U262" s="14">
        <f t="shared" si="24"/>
        <v>833</v>
      </c>
      <c r="V262" s="15">
        <v>0</v>
      </c>
      <c r="W262" s="15">
        <v>0</v>
      </c>
      <c r="X262" s="16">
        <f t="shared" si="20"/>
        <v>124.94999999999999</v>
      </c>
      <c r="Y262" s="16">
        <f t="shared" si="21"/>
        <v>708.05</v>
      </c>
    </row>
    <row r="263" spans="1:25" ht="15.75" customHeight="1">
      <c r="A263" s="10">
        <v>651</v>
      </c>
      <c r="B263" s="10">
        <v>190111</v>
      </c>
      <c r="C263" s="11" t="s">
        <v>373</v>
      </c>
      <c r="D263" s="11"/>
      <c r="E263" s="11"/>
      <c r="F263" s="11" t="str">
        <f t="shared" si="22"/>
        <v>Not Match</v>
      </c>
      <c r="G263" s="11" t="str">
        <f t="shared" si="23"/>
        <v>Not Match</v>
      </c>
      <c r="H263" s="11" t="s">
        <v>159</v>
      </c>
      <c r="I263" s="10">
        <v>19</v>
      </c>
      <c r="J263" s="11" t="s">
        <v>341</v>
      </c>
      <c r="K263" s="11" t="s">
        <v>342</v>
      </c>
      <c r="L263" s="10">
        <v>1901</v>
      </c>
      <c r="M263" s="11" t="s">
        <v>343</v>
      </c>
      <c r="N263" s="11" t="s">
        <v>344</v>
      </c>
      <c r="O263" s="11" t="s">
        <v>32</v>
      </c>
      <c r="P263" s="12" t="b">
        <v>1</v>
      </c>
      <c r="Q263" s="11" t="s">
        <v>29</v>
      </c>
      <c r="R263" s="11" t="s">
        <v>30</v>
      </c>
      <c r="S263" s="10">
        <v>19</v>
      </c>
      <c r="T263" s="13">
        <v>3999</v>
      </c>
      <c r="U263" s="14">
        <f t="shared" si="24"/>
        <v>799.80000000000007</v>
      </c>
      <c r="V263" s="15">
        <v>0</v>
      </c>
      <c r="W263" s="15">
        <v>0</v>
      </c>
      <c r="X263" s="16">
        <f t="shared" si="20"/>
        <v>119.97</v>
      </c>
      <c r="Y263" s="16">
        <f t="shared" si="21"/>
        <v>679.83</v>
      </c>
    </row>
    <row r="264" spans="1:25" ht="15.75" customHeight="1">
      <c r="A264" s="10">
        <v>655</v>
      </c>
      <c r="B264" s="10">
        <v>190115</v>
      </c>
      <c r="C264" s="11" t="s">
        <v>374</v>
      </c>
      <c r="D264" s="11"/>
      <c r="E264" s="11"/>
      <c r="F264" s="11" t="str">
        <f t="shared" si="22"/>
        <v>Not Match</v>
      </c>
      <c r="G264" s="11" t="str">
        <f t="shared" si="23"/>
        <v>Not Match</v>
      </c>
      <c r="H264" s="11" t="s">
        <v>159</v>
      </c>
      <c r="I264" s="10">
        <v>19</v>
      </c>
      <c r="J264" s="11" t="s">
        <v>341</v>
      </c>
      <c r="K264" s="11" t="s">
        <v>342</v>
      </c>
      <c r="L264" s="10">
        <v>1901</v>
      </c>
      <c r="M264" s="11" t="s">
        <v>343</v>
      </c>
      <c r="N264" s="11" t="s">
        <v>344</v>
      </c>
      <c r="O264" s="10">
        <v>0</v>
      </c>
      <c r="P264" s="12" t="b">
        <v>0</v>
      </c>
      <c r="Q264" s="11" t="s">
        <v>29</v>
      </c>
      <c r="R264" s="11" t="s">
        <v>30</v>
      </c>
      <c r="S264" s="10">
        <v>19</v>
      </c>
      <c r="T264" s="13">
        <v>4358</v>
      </c>
      <c r="U264" s="14">
        <f t="shared" si="24"/>
        <v>871.6</v>
      </c>
      <c r="V264" s="15">
        <v>0</v>
      </c>
      <c r="W264" s="15">
        <v>0</v>
      </c>
      <c r="X264" s="16">
        <f t="shared" si="20"/>
        <v>130.74</v>
      </c>
      <c r="Y264" s="16">
        <f t="shared" si="21"/>
        <v>740.86</v>
      </c>
    </row>
    <row r="265" spans="1:25" ht="15.75" customHeight="1">
      <c r="A265" s="10">
        <v>662</v>
      </c>
      <c r="B265" s="10">
        <v>190207</v>
      </c>
      <c r="C265" s="11" t="s">
        <v>375</v>
      </c>
      <c r="D265" s="11"/>
      <c r="E265" s="11"/>
      <c r="F265" s="11" t="str">
        <f t="shared" si="22"/>
        <v>Not Match</v>
      </c>
      <c r="G265" s="11" t="str">
        <f t="shared" si="23"/>
        <v>Not Match</v>
      </c>
      <c r="H265" s="11" t="s">
        <v>159</v>
      </c>
      <c r="I265" s="10">
        <v>19</v>
      </c>
      <c r="J265" s="11" t="s">
        <v>341</v>
      </c>
      <c r="K265" s="11" t="s">
        <v>342</v>
      </c>
      <c r="L265" s="10">
        <v>1902</v>
      </c>
      <c r="M265" s="11" t="s">
        <v>348</v>
      </c>
      <c r="N265" s="11" t="s">
        <v>349</v>
      </c>
      <c r="O265" s="11" t="s">
        <v>32</v>
      </c>
      <c r="P265" s="12" t="b">
        <v>1</v>
      </c>
      <c r="Q265" s="11" t="s">
        <v>29</v>
      </c>
      <c r="R265" s="11" t="s">
        <v>30</v>
      </c>
      <c r="S265" s="10">
        <v>19</v>
      </c>
      <c r="T265" s="13">
        <v>13596</v>
      </c>
      <c r="U265" s="14">
        <f t="shared" si="24"/>
        <v>2719.2000000000003</v>
      </c>
      <c r="V265" s="15">
        <v>0</v>
      </c>
      <c r="W265" s="15">
        <v>0</v>
      </c>
      <c r="X265" s="16">
        <f t="shared" si="20"/>
        <v>407.88</v>
      </c>
      <c r="Y265" s="16">
        <f t="shared" si="21"/>
        <v>2311.3200000000002</v>
      </c>
    </row>
    <row r="266" spans="1:25" ht="15.75" customHeight="1">
      <c r="A266" s="10">
        <v>876</v>
      </c>
      <c r="B266" s="10">
        <v>190118</v>
      </c>
      <c r="C266" s="11" t="s">
        <v>376</v>
      </c>
      <c r="D266" s="11"/>
      <c r="E266" s="11"/>
      <c r="F266" s="11" t="str">
        <f t="shared" si="22"/>
        <v>Not Match</v>
      </c>
      <c r="G266" s="11" t="str">
        <f t="shared" si="23"/>
        <v>Not Match</v>
      </c>
      <c r="H266" s="11" t="s">
        <v>159</v>
      </c>
      <c r="I266" s="10">
        <v>19</v>
      </c>
      <c r="J266" s="11" t="s">
        <v>341</v>
      </c>
      <c r="K266" s="11" t="s">
        <v>342</v>
      </c>
      <c r="L266" s="10">
        <v>1901</v>
      </c>
      <c r="M266" s="11" t="s">
        <v>343</v>
      </c>
      <c r="N266" s="11" t="s">
        <v>344</v>
      </c>
      <c r="O266" s="10">
        <v>0</v>
      </c>
      <c r="P266" s="12" t="b">
        <v>0</v>
      </c>
      <c r="Q266" s="11" t="s">
        <v>29</v>
      </c>
      <c r="R266" s="11" t="s">
        <v>30</v>
      </c>
      <c r="S266" s="10">
        <v>19</v>
      </c>
      <c r="T266" s="13">
        <v>3999</v>
      </c>
      <c r="U266" s="14">
        <f t="shared" si="24"/>
        <v>799.80000000000007</v>
      </c>
      <c r="V266" s="15">
        <v>0</v>
      </c>
      <c r="W266" s="15">
        <v>0</v>
      </c>
      <c r="X266" s="16">
        <f t="shared" si="20"/>
        <v>119.97</v>
      </c>
      <c r="Y266" s="16">
        <f t="shared" si="21"/>
        <v>679.83</v>
      </c>
    </row>
    <row r="267" spans="1:25" ht="15.75" customHeight="1">
      <c r="A267" s="10">
        <v>652</v>
      </c>
      <c r="B267" s="10">
        <v>190112</v>
      </c>
      <c r="C267" s="11" t="s">
        <v>377</v>
      </c>
      <c r="D267" s="11"/>
      <c r="E267" s="11"/>
      <c r="F267" s="11" t="str">
        <f t="shared" si="22"/>
        <v>Not Match</v>
      </c>
      <c r="G267" s="11" t="str">
        <f t="shared" si="23"/>
        <v>Not Match</v>
      </c>
      <c r="H267" s="11" t="s">
        <v>159</v>
      </c>
      <c r="I267" s="10">
        <v>19</v>
      </c>
      <c r="J267" s="11" t="s">
        <v>341</v>
      </c>
      <c r="K267" s="11" t="s">
        <v>342</v>
      </c>
      <c r="L267" s="10">
        <v>1901</v>
      </c>
      <c r="M267" s="11" t="s">
        <v>343</v>
      </c>
      <c r="N267" s="11" t="s">
        <v>344</v>
      </c>
      <c r="O267" s="11" t="s">
        <v>32</v>
      </c>
      <c r="P267" s="12" t="b">
        <v>1</v>
      </c>
      <c r="Q267" s="11" t="s">
        <v>29</v>
      </c>
      <c r="R267" s="11" t="s">
        <v>30</v>
      </c>
      <c r="S267" s="10">
        <v>19</v>
      </c>
      <c r="T267" s="13">
        <v>6464</v>
      </c>
      <c r="U267" s="14">
        <f t="shared" si="24"/>
        <v>1292.8000000000002</v>
      </c>
      <c r="V267" s="15">
        <v>0</v>
      </c>
      <c r="W267" s="15">
        <v>0</v>
      </c>
      <c r="X267" s="16">
        <f t="shared" si="20"/>
        <v>193.92</v>
      </c>
      <c r="Y267" s="16">
        <f t="shared" si="21"/>
        <v>1098.8800000000001</v>
      </c>
    </row>
    <row r="268" spans="1:25" ht="15.75" customHeight="1">
      <c r="A268" s="10">
        <v>663</v>
      </c>
      <c r="B268" s="10">
        <v>190208</v>
      </c>
      <c r="C268" s="11" t="s">
        <v>378</v>
      </c>
      <c r="D268" s="11"/>
      <c r="E268" s="11"/>
      <c r="F268" s="11" t="str">
        <f t="shared" si="22"/>
        <v>Not Match</v>
      </c>
      <c r="G268" s="11" t="str">
        <f t="shared" si="23"/>
        <v>Not Match</v>
      </c>
      <c r="H268" s="11" t="s">
        <v>159</v>
      </c>
      <c r="I268" s="10">
        <v>19</v>
      </c>
      <c r="J268" s="11" t="s">
        <v>341</v>
      </c>
      <c r="K268" s="11" t="s">
        <v>342</v>
      </c>
      <c r="L268" s="10">
        <v>1902</v>
      </c>
      <c r="M268" s="11" t="s">
        <v>348</v>
      </c>
      <c r="N268" s="11" t="s">
        <v>349</v>
      </c>
      <c r="O268" s="11" t="s">
        <v>32</v>
      </c>
      <c r="P268" s="12" t="b">
        <v>1</v>
      </c>
      <c r="Q268" s="11" t="s">
        <v>29</v>
      </c>
      <c r="R268" s="11" t="s">
        <v>30</v>
      </c>
      <c r="S268" s="10">
        <v>19</v>
      </c>
      <c r="T268" s="13">
        <v>17591</v>
      </c>
      <c r="U268" s="14">
        <f t="shared" si="24"/>
        <v>3518.2000000000003</v>
      </c>
      <c r="V268" s="15">
        <v>0</v>
      </c>
      <c r="W268" s="15">
        <v>0</v>
      </c>
      <c r="X268" s="16">
        <f t="shared" si="20"/>
        <v>527.73</v>
      </c>
      <c r="Y268" s="16">
        <f t="shared" si="21"/>
        <v>2990.4700000000003</v>
      </c>
    </row>
    <row r="269" spans="1:25" ht="15.75" customHeight="1">
      <c r="A269" s="10">
        <v>664</v>
      </c>
      <c r="B269" s="10">
        <v>190209</v>
      </c>
      <c r="C269" s="11" t="s">
        <v>379</v>
      </c>
      <c r="D269" s="11"/>
      <c r="E269" s="11"/>
      <c r="F269" s="11" t="str">
        <f t="shared" si="22"/>
        <v>Not Match</v>
      </c>
      <c r="G269" s="11" t="str">
        <f t="shared" si="23"/>
        <v>Not Match</v>
      </c>
      <c r="H269" s="11" t="s">
        <v>159</v>
      </c>
      <c r="I269" s="10">
        <v>19</v>
      </c>
      <c r="J269" s="11" t="s">
        <v>341</v>
      </c>
      <c r="K269" s="11" t="s">
        <v>342</v>
      </c>
      <c r="L269" s="10">
        <v>1902</v>
      </c>
      <c r="M269" s="11" t="s">
        <v>348</v>
      </c>
      <c r="N269" s="11" t="s">
        <v>349</v>
      </c>
      <c r="O269" s="11" t="s">
        <v>32</v>
      </c>
      <c r="P269" s="12" t="b">
        <v>1</v>
      </c>
      <c r="Q269" s="11" t="s">
        <v>29</v>
      </c>
      <c r="R269" s="11" t="s">
        <v>30</v>
      </c>
      <c r="S269" s="10">
        <v>19</v>
      </c>
      <c r="T269" s="13">
        <v>11680</v>
      </c>
      <c r="U269" s="14">
        <f t="shared" si="24"/>
        <v>2336</v>
      </c>
      <c r="V269" s="15">
        <v>0</v>
      </c>
      <c r="W269" s="15">
        <v>0</v>
      </c>
      <c r="X269" s="16">
        <f t="shared" si="20"/>
        <v>350.4</v>
      </c>
      <c r="Y269" s="16">
        <f t="shared" si="21"/>
        <v>1985.6</v>
      </c>
    </row>
    <row r="270" spans="1:25" ht="15.75" customHeight="1">
      <c r="A270" s="10">
        <v>665</v>
      </c>
      <c r="B270" s="10">
        <v>190210</v>
      </c>
      <c r="C270" s="11" t="s">
        <v>380</v>
      </c>
      <c r="D270" s="11"/>
      <c r="E270" s="11"/>
      <c r="F270" s="11" t="str">
        <f t="shared" si="22"/>
        <v>Not Match</v>
      </c>
      <c r="G270" s="11" t="str">
        <f t="shared" si="23"/>
        <v>Not Match</v>
      </c>
      <c r="H270" s="11" t="s">
        <v>159</v>
      </c>
      <c r="I270" s="10">
        <v>19</v>
      </c>
      <c r="J270" s="11" t="s">
        <v>341</v>
      </c>
      <c r="K270" s="11" t="s">
        <v>342</v>
      </c>
      <c r="L270" s="10">
        <v>1902</v>
      </c>
      <c r="M270" s="11" t="s">
        <v>348</v>
      </c>
      <c r="N270" s="11" t="s">
        <v>349</v>
      </c>
      <c r="O270" s="11" t="s">
        <v>32</v>
      </c>
      <c r="P270" s="12" t="b">
        <v>1</v>
      </c>
      <c r="Q270" s="11" t="s">
        <v>29</v>
      </c>
      <c r="R270" s="11" t="s">
        <v>30</v>
      </c>
      <c r="S270" s="10">
        <v>19</v>
      </c>
      <c r="T270" s="13">
        <v>21178</v>
      </c>
      <c r="U270" s="14">
        <f t="shared" si="24"/>
        <v>4235.6000000000004</v>
      </c>
      <c r="V270" s="15">
        <v>0</v>
      </c>
      <c r="W270" s="15">
        <v>0</v>
      </c>
      <c r="X270" s="16">
        <f t="shared" si="20"/>
        <v>635.34</v>
      </c>
      <c r="Y270" s="16">
        <f t="shared" si="21"/>
        <v>3600.26</v>
      </c>
    </row>
    <row r="271" spans="1:25" ht="15.75" customHeight="1">
      <c r="A271" s="10">
        <v>844</v>
      </c>
      <c r="B271" s="10">
        <v>190220</v>
      </c>
      <c r="C271" s="11" t="s">
        <v>381</v>
      </c>
      <c r="D271" s="11"/>
      <c r="E271" s="11"/>
      <c r="F271" s="11" t="str">
        <f t="shared" si="22"/>
        <v>Not Match</v>
      </c>
      <c r="G271" s="11" t="str">
        <f t="shared" si="23"/>
        <v>Not Match</v>
      </c>
      <c r="H271" s="11" t="s">
        <v>159</v>
      </c>
      <c r="I271" s="10">
        <v>19</v>
      </c>
      <c r="J271" s="11" t="s">
        <v>341</v>
      </c>
      <c r="K271" s="11" t="s">
        <v>342</v>
      </c>
      <c r="L271" s="10">
        <v>1902</v>
      </c>
      <c r="M271" s="11" t="s">
        <v>348</v>
      </c>
      <c r="N271" s="11" t="s">
        <v>349</v>
      </c>
      <c r="O271" s="10">
        <v>0</v>
      </c>
      <c r="P271" s="12" t="b">
        <v>0</v>
      </c>
      <c r="Q271" s="11" t="s">
        <v>29</v>
      </c>
      <c r="R271" s="11" t="s">
        <v>30</v>
      </c>
      <c r="S271" s="10">
        <v>19</v>
      </c>
      <c r="T271" s="13">
        <v>4626</v>
      </c>
      <c r="U271" s="14">
        <f t="shared" si="24"/>
        <v>925.2</v>
      </c>
      <c r="V271" s="15">
        <v>0</v>
      </c>
      <c r="W271" s="15">
        <v>0</v>
      </c>
      <c r="X271" s="16">
        <f t="shared" si="20"/>
        <v>138.78</v>
      </c>
      <c r="Y271" s="16">
        <f t="shared" si="21"/>
        <v>786.42000000000007</v>
      </c>
    </row>
    <row r="272" spans="1:25" ht="15.75" customHeight="1">
      <c r="A272" s="10">
        <v>666</v>
      </c>
      <c r="B272" s="10">
        <v>190211</v>
      </c>
      <c r="C272" s="11" t="s">
        <v>382</v>
      </c>
      <c r="D272" s="11"/>
      <c r="E272" s="11"/>
      <c r="F272" s="11" t="str">
        <f t="shared" si="22"/>
        <v>Not Match</v>
      </c>
      <c r="G272" s="11" t="str">
        <f t="shared" si="23"/>
        <v>Not Match</v>
      </c>
      <c r="H272" s="11" t="s">
        <v>159</v>
      </c>
      <c r="I272" s="10">
        <v>19</v>
      </c>
      <c r="J272" s="11" t="s">
        <v>341</v>
      </c>
      <c r="K272" s="11" t="s">
        <v>342</v>
      </c>
      <c r="L272" s="10">
        <v>1902</v>
      </c>
      <c r="M272" s="11" t="s">
        <v>348</v>
      </c>
      <c r="N272" s="11" t="s">
        <v>349</v>
      </c>
      <c r="O272" s="11" t="s">
        <v>32</v>
      </c>
      <c r="P272" s="12" t="b">
        <v>1</v>
      </c>
      <c r="Q272" s="11" t="s">
        <v>29</v>
      </c>
      <c r="R272" s="11" t="s">
        <v>30</v>
      </c>
      <c r="S272" s="10">
        <v>19</v>
      </c>
      <c r="T272" s="13">
        <v>8496</v>
      </c>
      <c r="U272" s="14">
        <f t="shared" si="24"/>
        <v>1699.2</v>
      </c>
      <c r="V272" s="15">
        <v>0</v>
      </c>
      <c r="W272" s="15">
        <v>0</v>
      </c>
      <c r="X272" s="16">
        <f t="shared" si="20"/>
        <v>254.88</v>
      </c>
      <c r="Y272" s="16">
        <f t="shared" si="21"/>
        <v>1444.3200000000002</v>
      </c>
    </row>
    <row r="273" spans="1:25" ht="15.75" customHeight="1">
      <c r="A273" s="10">
        <v>842</v>
      </c>
      <c r="B273" s="10">
        <v>190117</v>
      </c>
      <c r="C273" s="11" t="s">
        <v>383</v>
      </c>
      <c r="D273" s="11"/>
      <c r="E273" s="11"/>
      <c r="F273" s="11" t="str">
        <f t="shared" si="22"/>
        <v>Not Match</v>
      </c>
      <c r="G273" s="11" t="str">
        <f t="shared" si="23"/>
        <v>Not Match</v>
      </c>
      <c r="H273" s="11" t="s">
        <v>159</v>
      </c>
      <c r="I273" s="10">
        <v>19</v>
      </c>
      <c r="J273" s="11" t="s">
        <v>341</v>
      </c>
      <c r="K273" s="11" t="s">
        <v>342</v>
      </c>
      <c r="L273" s="10">
        <v>1901</v>
      </c>
      <c r="M273" s="11" t="s">
        <v>343</v>
      </c>
      <c r="N273" s="11" t="s">
        <v>344</v>
      </c>
      <c r="O273" s="10">
        <v>0</v>
      </c>
      <c r="P273" s="12" t="b">
        <v>0</v>
      </c>
      <c r="Q273" s="11" t="s">
        <v>29</v>
      </c>
      <c r="R273" s="11" t="s">
        <v>30</v>
      </c>
      <c r="S273" s="10">
        <v>19</v>
      </c>
      <c r="T273" s="13">
        <v>2178</v>
      </c>
      <c r="U273" s="14">
        <f t="shared" si="24"/>
        <v>435.6</v>
      </c>
      <c r="V273" s="15">
        <v>0</v>
      </c>
      <c r="W273" s="15">
        <v>0</v>
      </c>
      <c r="X273" s="16">
        <f t="shared" si="20"/>
        <v>65.34</v>
      </c>
      <c r="Y273" s="16">
        <f t="shared" si="21"/>
        <v>370.26</v>
      </c>
    </row>
  </sheetData>
  <autoFilter ref="A1:AF273" xr:uid="{00000000-0009-0000-0000-000001000000}"/>
  <sortState xmlns:xlrd2="http://schemas.microsoft.com/office/spreadsheetml/2017/richdata2" ref="A2:Y273">
    <sortCondition ref="K2:K273"/>
    <sortCondition ref="C2:C273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842"/>
  <sheetViews>
    <sheetView workbookViewId="0"/>
  </sheetViews>
  <sheetFormatPr defaultColWidth="14.42578125" defaultRowHeight="15" customHeight="1"/>
  <cols>
    <col min="1" max="1" width="6" customWidth="1"/>
    <col min="2" max="2" width="10.42578125" customWidth="1"/>
    <col min="3" max="4" width="35" customWidth="1"/>
    <col min="5" max="5" width="16" customWidth="1"/>
    <col min="6" max="7" width="33.42578125" customWidth="1"/>
    <col min="8" max="8" width="15.28515625" customWidth="1"/>
    <col min="9" max="10" width="24.28515625" customWidth="1"/>
    <col min="11" max="11" width="35.140625" customWidth="1"/>
    <col min="12" max="12" width="11.5703125" customWidth="1"/>
    <col min="13" max="13" width="8.5703125" customWidth="1"/>
    <col min="14" max="14" width="10.140625" customWidth="1"/>
    <col min="15" max="15" width="13.7109375" customWidth="1"/>
    <col min="16" max="16" width="9.5703125" customWidth="1"/>
    <col min="17" max="17" width="13.28515625" customWidth="1"/>
    <col min="18" max="18" width="19" customWidth="1"/>
    <col min="19" max="19" width="16.28515625" customWidth="1"/>
    <col min="20" max="20" width="18.85546875" customWidth="1"/>
    <col min="21" max="21" width="23.85546875" customWidth="1"/>
    <col min="22" max="28" width="8.7109375" customWidth="1"/>
  </cols>
  <sheetData>
    <row r="1" spans="1:21" ht="14.45">
      <c r="A1" s="22" t="s">
        <v>0</v>
      </c>
      <c r="B1" s="22" t="s">
        <v>1</v>
      </c>
      <c r="C1" s="22" t="s">
        <v>2</v>
      </c>
      <c r="D1" s="22" t="s">
        <v>5</v>
      </c>
      <c r="E1" s="22" t="s">
        <v>6</v>
      </c>
      <c r="F1" s="22" t="s">
        <v>7</v>
      </c>
      <c r="G1" s="22" t="s">
        <v>8</v>
      </c>
      <c r="H1" s="22" t="s">
        <v>9</v>
      </c>
      <c r="I1" s="22" t="s">
        <v>10</v>
      </c>
      <c r="J1" s="22" t="s">
        <v>11</v>
      </c>
      <c r="K1" s="22" t="s">
        <v>12</v>
      </c>
      <c r="L1" s="22" t="s">
        <v>13</v>
      </c>
      <c r="M1" s="22" t="s">
        <v>14</v>
      </c>
      <c r="N1" s="22" t="s">
        <v>15</v>
      </c>
      <c r="O1" s="22" t="s">
        <v>16</v>
      </c>
      <c r="P1" s="14" t="s">
        <v>17</v>
      </c>
      <c r="Q1" s="23" t="s">
        <v>18</v>
      </c>
      <c r="R1" s="22" t="s">
        <v>19</v>
      </c>
      <c r="S1" s="22" t="s">
        <v>20</v>
      </c>
      <c r="T1" s="24" t="s">
        <v>21</v>
      </c>
      <c r="U1" s="24" t="s">
        <v>22</v>
      </c>
    </row>
    <row r="2" spans="1:21" ht="14.45" hidden="1">
      <c r="A2" s="4">
        <v>785</v>
      </c>
      <c r="B2" s="4">
        <v>40104</v>
      </c>
      <c r="C2" s="4" t="s">
        <v>230</v>
      </c>
      <c r="D2" s="4" t="s">
        <v>24</v>
      </c>
      <c r="E2" s="4">
        <v>4</v>
      </c>
      <c r="F2" s="4" t="str">
        <f t="array" ref="F2">INDEX(Sheet1!$F$2:$F$876,MATCH($E2,Sheet1!$E$2:$E$7876,0))</f>
        <v>PG-NCD</v>
      </c>
      <c r="G2" s="4" t="s">
        <v>231</v>
      </c>
      <c r="H2" s="20" t="s">
        <v>232</v>
      </c>
      <c r="I2" s="4">
        <f t="array" ref="I2">INDEX(Sheet1!$I$2:$I$876,MATCH(TRIM($H2),TRIM(Sheet1!$H$2:$H$880),0))</f>
        <v>0</v>
      </c>
      <c r="J2" s="4" t="s">
        <v>233</v>
      </c>
      <c r="L2" s="4" t="b">
        <v>0</v>
      </c>
      <c r="M2" s="4" t="s">
        <v>29</v>
      </c>
      <c r="N2" s="4" t="s">
        <v>30</v>
      </c>
      <c r="O2" s="4">
        <v>4</v>
      </c>
      <c r="P2" s="14">
        <v>16119</v>
      </c>
      <c r="Q2" s="23">
        <f t="shared" ref="Q2:Q256" si="0">P2*20%</f>
        <v>3223.8</v>
      </c>
      <c r="R2" s="21">
        <v>609</v>
      </c>
      <c r="S2" s="21">
        <v>467</v>
      </c>
      <c r="T2" s="24">
        <f t="shared" ref="T2:T256" si="1">P2*3%</f>
        <v>483.57</v>
      </c>
      <c r="U2" s="24">
        <f t="shared" ref="U2:U256" si="2">Q2-T2</f>
        <v>2740.23</v>
      </c>
    </row>
    <row r="3" spans="1:21" ht="14.45" hidden="1">
      <c r="A3" s="4">
        <v>786</v>
      </c>
      <c r="B3" s="4">
        <v>40105</v>
      </c>
      <c r="C3" s="4" t="s">
        <v>234</v>
      </c>
      <c r="D3" s="4" t="s">
        <v>24</v>
      </c>
      <c r="E3" s="4">
        <v>4</v>
      </c>
      <c r="F3" s="4" t="str">
        <f t="array" ref="F3">INDEX(Sheet1!$F$2:$F$876,MATCH($E3,Sheet1!$E$2:$E$7876,0))</f>
        <v>PG-NCD</v>
      </c>
      <c r="G3" s="4" t="s">
        <v>231</v>
      </c>
      <c r="H3" s="20" t="s">
        <v>232</v>
      </c>
      <c r="I3" s="4">
        <f t="array" ref="I3">INDEX(Sheet1!$I$2:$I$876,MATCH(TRIM($H3),TRIM(Sheet1!$H$2:$H$880),0))</f>
        <v>0</v>
      </c>
      <c r="J3" s="4" t="s">
        <v>233</v>
      </c>
      <c r="K3" s="4" t="s">
        <v>235</v>
      </c>
      <c r="L3" s="4" t="b">
        <v>1</v>
      </c>
      <c r="M3" s="4" t="s">
        <v>29</v>
      </c>
      <c r="N3" s="4" t="s">
        <v>30</v>
      </c>
      <c r="O3" s="4">
        <v>4</v>
      </c>
      <c r="P3" s="14">
        <v>11601</v>
      </c>
      <c r="Q3" s="23">
        <f t="shared" si="0"/>
        <v>2320.2000000000003</v>
      </c>
      <c r="R3" s="21">
        <v>438</v>
      </c>
      <c r="S3" s="21">
        <v>336</v>
      </c>
      <c r="T3" s="24">
        <f t="shared" si="1"/>
        <v>348.03</v>
      </c>
      <c r="U3" s="24">
        <f t="shared" si="2"/>
        <v>1972.1700000000003</v>
      </c>
    </row>
    <row r="4" spans="1:21" ht="14.45" hidden="1">
      <c r="A4" s="4">
        <v>12</v>
      </c>
      <c r="B4" s="4">
        <v>10112</v>
      </c>
      <c r="C4" s="4" t="s">
        <v>460</v>
      </c>
      <c r="D4" s="4" t="s">
        <v>24</v>
      </c>
      <c r="E4" s="4">
        <v>1</v>
      </c>
      <c r="F4" s="4" t="str">
        <f t="array" ref="F4">INDEX(Sheet1!$F$2:$F$876,MATCH($E4,Sheet1!$E$2:$E$7876,0))</f>
        <v>PG-WHM</v>
      </c>
      <c r="G4" s="4" t="s">
        <v>461</v>
      </c>
      <c r="H4" s="20" t="s">
        <v>462</v>
      </c>
      <c r="I4" s="4" t="str">
        <f t="array" ref="I4">INDEX(Sheet1!$I$2:$I$876,MATCH(TRIM($H4),TRIM(Sheet1!$H$2:$H$880),0))</f>
        <v>PG0101</v>
      </c>
      <c r="J4" s="4" t="s">
        <v>463</v>
      </c>
      <c r="K4" s="4" t="s">
        <v>275</v>
      </c>
      <c r="L4" s="4" t="b">
        <v>1</v>
      </c>
      <c r="M4" s="4" t="s">
        <v>29</v>
      </c>
      <c r="N4" s="4" t="s">
        <v>30</v>
      </c>
      <c r="O4" s="4">
        <v>1</v>
      </c>
      <c r="P4" s="14">
        <v>11914</v>
      </c>
      <c r="Q4" s="14">
        <f t="shared" si="0"/>
        <v>2382.8000000000002</v>
      </c>
      <c r="R4" s="21">
        <v>450</v>
      </c>
      <c r="S4" s="21">
        <v>346</v>
      </c>
      <c r="T4" s="16">
        <f t="shared" si="1"/>
        <v>357.41999999999996</v>
      </c>
      <c r="U4" s="16">
        <f t="shared" si="2"/>
        <v>2025.38</v>
      </c>
    </row>
    <row r="5" spans="1:21" ht="14.45" hidden="1">
      <c r="A5" s="4">
        <v>166</v>
      </c>
      <c r="B5" s="4">
        <v>60101</v>
      </c>
      <c r="C5" s="4" t="s">
        <v>464</v>
      </c>
      <c r="D5" s="4" t="s">
        <v>24</v>
      </c>
      <c r="E5" s="4">
        <v>6</v>
      </c>
      <c r="F5" s="4" t="str">
        <f t="array" ref="F5">INDEX(Sheet1!$F$2:$F$876,MATCH($E5,Sheet1!$E$2:$E$7876,0))</f>
        <v>PG-NPP</v>
      </c>
      <c r="G5" s="4" t="s">
        <v>465</v>
      </c>
      <c r="H5" s="20" t="s">
        <v>466</v>
      </c>
      <c r="I5" s="4" t="str">
        <f t="array" ref="I5">INDEX(Sheet1!$I$2:$I$876,MATCH(TRIM($H5),TRIM(Sheet1!$H$2:$H$880),0))</f>
        <v>PG0601</v>
      </c>
      <c r="J5" s="4" t="s">
        <v>467</v>
      </c>
      <c r="L5" s="4" t="b">
        <v>0</v>
      </c>
      <c r="M5" s="4" t="s">
        <v>29</v>
      </c>
      <c r="N5" s="4" t="s">
        <v>30</v>
      </c>
      <c r="O5" s="4">
        <v>6</v>
      </c>
      <c r="P5" s="14">
        <v>4942</v>
      </c>
      <c r="Q5" s="14">
        <f t="shared" si="0"/>
        <v>988.40000000000009</v>
      </c>
      <c r="R5" s="21">
        <v>187</v>
      </c>
      <c r="S5" s="21">
        <v>143</v>
      </c>
      <c r="T5" s="16">
        <f t="shared" si="1"/>
        <v>148.26</v>
      </c>
      <c r="U5" s="16">
        <f t="shared" si="2"/>
        <v>840.1400000000001</v>
      </c>
    </row>
    <row r="6" spans="1:21" ht="14.45" hidden="1">
      <c r="A6" s="4">
        <v>125</v>
      </c>
      <c r="B6" s="4">
        <v>50101</v>
      </c>
      <c r="C6" s="4" t="s">
        <v>176</v>
      </c>
      <c r="D6" s="4" t="s">
        <v>24</v>
      </c>
      <c r="E6" s="4">
        <v>5</v>
      </c>
      <c r="F6" s="4" t="str">
        <f t="array" ref="F6">INDEX(Sheet1!$F$2:$F$876,MATCH($E6,Sheet1!$E$2:$E$7876,0))</f>
        <v>PG-MBA</v>
      </c>
      <c r="G6" s="4" t="s">
        <v>177</v>
      </c>
      <c r="H6" s="20" t="s">
        <v>178</v>
      </c>
      <c r="I6" s="4" t="str">
        <f t="array" ref="I6">INDEX(Sheet1!$I$2:$I$876,MATCH(TRIM($H6),TRIM(Sheet1!$H$2:$H$880),0))</f>
        <v>PG0501</v>
      </c>
      <c r="J6" s="4" t="s">
        <v>179</v>
      </c>
      <c r="K6" s="4" t="s">
        <v>180</v>
      </c>
      <c r="L6" s="4" t="b">
        <v>1</v>
      </c>
      <c r="M6" s="4" t="s">
        <v>29</v>
      </c>
      <c r="N6" s="4" t="s">
        <v>30</v>
      </c>
      <c r="O6" s="4">
        <v>5</v>
      </c>
      <c r="P6" s="14">
        <v>10465</v>
      </c>
      <c r="Q6" s="23">
        <f t="shared" si="0"/>
        <v>2093</v>
      </c>
      <c r="R6" s="21">
        <v>395</v>
      </c>
      <c r="S6" s="21">
        <v>303</v>
      </c>
      <c r="T6" s="24">
        <f t="shared" si="1"/>
        <v>313.95</v>
      </c>
      <c r="U6" s="24">
        <f t="shared" si="2"/>
        <v>1779.05</v>
      </c>
    </row>
    <row r="7" spans="1:21" ht="14.45" hidden="1">
      <c r="A7" s="4">
        <v>78</v>
      </c>
      <c r="B7" s="4">
        <v>30301</v>
      </c>
      <c r="C7" s="4" t="s">
        <v>23</v>
      </c>
      <c r="D7" s="4" t="s">
        <v>24</v>
      </c>
      <c r="E7" s="4">
        <v>3</v>
      </c>
      <c r="F7" s="4" t="str">
        <f t="array" ref="F7">INDEX(Sheet1!$F$2:$F$876,MATCH($E7,Sheet1!$E$2:$E$7876,0))</f>
        <v>PG-CPM</v>
      </c>
      <c r="G7" s="4" t="s">
        <v>26</v>
      </c>
      <c r="H7" s="20" t="s">
        <v>468</v>
      </c>
      <c r="I7" s="4" t="str">
        <f t="array" ref="I7">INDEX(Sheet1!$I$2:$I$876,MATCH(TRIM($H7),TRIM(Sheet1!$H$2:$H$880),0))</f>
        <v>PG0303</v>
      </c>
      <c r="J7" s="4" t="s">
        <v>28</v>
      </c>
      <c r="L7" s="4" t="b">
        <v>0</v>
      </c>
      <c r="M7" s="4" t="s">
        <v>29</v>
      </c>
      <c r="N7" s="4" t="s">
        <v>30</v>
      </c>
      <c r="O7" s="4">
        <v>3</v>
      </c>
      <c r="P7" s="14">
        <v>7136</v>
      </c>
      <c r="Q7" s="23">
        <f t="shared" si="0"/>
        <v>1427.2</v>
      </c>
      <c r="R7" s="21">
        <v>269</v>
      </c>
      <c r="S7" s="21">
        <v>207</v>
      </c>
      <c r="T7" s="24">
        <f t="shared" si="1"/>
        <v>214.07999999999998</v>
      </c>
      <c r="U7" s="24">
        <f t="shared" si="2"/>
        <v>1213.1200000000001</v>
      </c>
    </row>
    <row r="8" spans="1:21" ht="14.45" hidden="1">
      <c r="A8" s="4">
        <v>449</v>
      </c>
      <c r="B8" s="4">
        <v>130301</v>
      </c>
      <c r="C8" s="4" t="s">
        <v>469</v>
      </c>
      <c r="D8" s="4" t="s">
        <v>86</v>
      </c>
      <c r="E8" s="4">
        <v>13</v>
      </c>
      <c r="F8" s="4" t="str">
        <f t="array" ref="F8">INDEX(Sheet1!$F$2:$F$876,MATCH($E8,Sheet1!$E$2:$E$7876,0))</f>
        <v>PG-MPM</v>
      </c>
      <c r="G8" s="4" t="s">
        <v>470</v>
      </c>
      <c r="H8" s="20" t="s">
        <v>471</v>
      </c>
      <c r="I8" s="4" t="str">
        <f t="array" ref="I8">INDEX(Sheet1!$I$2:$I$876,MATCH(TRIM($H8),TRIM(Sheet1!$H$2:$H$880),0))</f>
        <v>PG1303</v>
      </c>
      <c r="J8" s="4" t="s">
        <v>472</v>
      </c>
      <c r="L8" s="4" t="b">
        <v>0</v>
      </c>
      <c r="M8" s="4" t="s">
        <v>29</v>
      </c>
      <c r="N8" s="4" t="s">
        <v>30</v>
      </c>
      <c r="O8" s="4">
        <v>13</v>
      </c>
      <c r="P8" s="14">
        <v>5357</v>
      </c>
      <c r="Q8" s="14">
        <f t="shared" si="0"/>
        <v>1071.4000000000001</v>
      </c>
      <c r="R8" s="21">
        <v>202</v>
      </c>
      <c r="S8" s="21">
        <v>155</v>
      </c>
      <c r="T8" s="16">
        <f t="shared" si="1"/>
        <v>160.71</v>
      </c>
      <c r="U8" s="16">
        <f t="shared" si="2"/>
        <v>910.69</v>
      </c>
    </row>
    <row r="9" spans="1:21" ht="14.45" hidden="1">
      <c r="A9" s="4">
        <v>525</v>
      </c>
      <c r="B9" s="4">
        <v>150101</v>
      </c>
      <c r="C9" s="4" t="s">
        <v>473</v>
      </c>
      <c r="D9" s="4" t="s">
        <v>86</v>
      </c>
      <c r="E9" s="4">
        <v>15</v>
      </c>
      <c r="F9" s="4" t="str">
        <f t="array" ref="F9">INDEX(Sheet1!$F$2:$F$876,MATCH($E9,Sheet1!$E$2:$E$7876,0))</f>
        <v>PG-SAN</v>
      </c>
      <c r="G9" s="4" t="s">
        <v>474</v>
      </c>
      <c r="H9" s="20" t="s">
        <v>475</v>
      </c>
      <c r="I9" s="4" t="str">
        <f t="array" ref="I9">INDEX(Sheet1!$I$2:$I$876,MATCH(TRIM($H9),TRIM(Sheet1!$H$2:$H$880),0))</f>
        <v>PG1501</v>
      </c>
      <c r="J9" s="4" t="s">
        <v>476</v>
      </c>
      <c r="K9" s="4" t="s">
        <v>32</v>
      </c>
      <c r="L9" s="4" t="b">
        <v>1</v>
      </c>
      <c r="M9" s="4" t="s">
        <v>29</v>
      </c>
      <c r="N9" s="4" t="s">
        <v>63</v>
      </c>
      <c r="O9" s="4">
        <v>15</v>
      </c>
      <c r="P9" s="14">
        <v>15375</v>
      </c>
      <c r="Q9" s="14">
        <f t="shared" si="0"/>
        <v>3075</v>
      </c>
      <c r="R9" s="21">
        <v>581</v>
      </c>
      <c r="S9" s="21">
        <v>446</v>
      </c>
      <c r="T9" s="16">
        <f t="shared" si="1"/>
        <v>461.25</v>
      </c>
      <c r="U9" s="16">
        <f t="shared" si="2"/>
        <v>2613.75</v>
      </c>
    </row>
    <row r="10" spans="1:21" ht="14.45" hidden="1">
      <c r="A10" s="4">
        <v>860</v>
      </c>
      <c r="B10" s="4">
        <v>70719</v>
      </c>
      <c r="C10" s="4" t="s">
        <v>268</v>
      </c>
      <c r="D10" s="4" t="s">
        <v>269</v>
      </c>
      <c r="E10" s="4">
        <v>7</v>
      </c>
      <c r="F10" s="4" t="str">
        <f t="array" ref="F10">INDEX(Sheet1!$F$2:$F$876,MATCH($E10,Sheet1!$E$2:$E$7876,0))</f>
        <v>PG-SHM</v>
      </c>
      <c r="G10" s="4" t="s">
        <v>270</v>
      </c>
      <c r="H10" s="20" t="s">
        <v>271</v>
      </c>
      <c r="I10" s="4" t="str">
        <f t="array" ref="I10">INDEX(Sheet1!$I$2:$I$876,MATCH(TRIM($H10),TRIM(Sheet1!$H$2:$H$880),0))</f>
        <v>PG0707</v>
      </c>
      <c r="J10" s="4" t="s">
        <v>272</v>
      </c>
      <c r="L10" s="4" t="b">
        <v>0</v>
      </c>
      <c r="M10" s="4" t="s">
        <v>29</v>
      </c>
      <c r="N10" s="4" t="s">
        <v>30</v>
      </c>
      <c r="O10" s="4">
        <v>7</v>
      </c>
      <c r="P10" s="14">
        <v>6333</v>
      </c>
      <c r="Q10" s="23">
        <f t="shared" si="0"/>
        <v>1266.6000000000001</v>
      </c>
      <c r="R10" s="21">
        <v>239</v>
      </c>
      <c r="S10" s="21">
        <v>184</v>
      </c>
      <c r="T10" s="24">
        <f t="shared" si="1"/>
        <v>189.98999999999998</v>
      </c>
      <c r="U10" s="24">
        <f t="shared" si="2"/>
        <v>1076.6100000000001</v>
      </c>
    </row>
    <row r="11" spans="1:21" ht="14.45" hidden="1">
      <c r="A11" s="4">
        <v>244</v>
      </c>
      <c r="B11" s="4">
        <v>80208</v>
      </c>
      <c r="C11" s="4" t="s">
        <v>477</v>
      </c>
      <c r="D11" s="4" t="s">
        <v>269</v>
      </c>
      <c r="E11" s="4">
        <v>8</v>
      </c>
      <c r="F11" s="4" t="str">
        <f t="array" ref="F11">INDEX(Sheet1!$F$2:$F$876,MATCH($E11,Sheet1!$E$2:$E$7876,0))</f>
        <v>PG-EPW</v>
      </c>
      <c r="G11" s="4" t="s">
        <v>478</v>
      </c>
      <c r="H11" s="20" t="s">
        <v>479</v>
      </c>
      <c r="I11" s="4" t="str">
        <f t="array" ref="I11">INDEX(Sheet1!$I$2:$I$876,MATCH(TRIM($H11),TRIM(Sheet1!$H$2:$H$880),0))</f>
        <v>PG0802</v>
      </c>
      <c r="J11" s="4" t="s">
        <v>480</v>
      </c>
      <c r="K11" s="4" t="s">
        <v>107</v>
      </c>
      <c r="L11" s="4" t="b">
        <v>1</v>
      </c>
      <c r="M11" s="4" t="s">
        <v>29</v>
      </c>
      <c r="N11" s="4" t="s">
        <v>30</v>
      </c>
      <c r="O11" s="4">
        <v>8</v>
      </c>
      <c r="P11" s="14">
        <v>6246</v>
      </c>
      <c r="Q11" s="14">
        <f t="shared" si="0"/>
        <v>1249.2</v>
      </c>
      <c r="R11" s="21">
        <v>236</v>
      </c>
      <c r="S11" s="21">
        <v>181</v>
      </c>
      <c r="T11" s="16">
        <f t="shared" si="1"/>
        <v>187.38</v>
      </c>
      <c r="U11" s="16">
        <f t="shared" si="2"/>
        <v>1061.8200000000002</v>
      </c>
    </row>
    <row r="12" spans="1:21" ht="14.45">
      <c r="A12" s="4">
        <v>641</v>
      </c>
      <c r="B12" s="4">
        <v>190101</v>
      </c>
      <c r="C12" s="4" t="s">
        <v>340</v>
      </c>
      <c r="D12" s="4" t="s">
        <v>159</v>
      </c>
      <c r="E12" s="4">
        <v>19</v>
      </c>
      <c r="F12" s="4" t="str">
        <f t="array" ref="F12">INDEX(Sheet1!$F$2:$F$876,MATCH($E12,Sheet1!$E$2:$E$7876,0))</f>
        <v>PG-WBK</v>
      </c>
      <c r="G12" s="4" t="s">
        <v>342</v>
      </c>
      <c r="H12" s="20" t="s">
        <v>481</v>
      </c>
      <c r="I12" s="4" t="str">
        <f t="array" ref="I12">INDEX(Sheet1!$I$2:$I$876,MATCH(TRIM($H12),TRIM(Sheet1!$H$2:$H$880),0))</f>
        <v>PG1901</v>
      </c>
      <c r="J12" s="4" t="s">
        <v>344</v>
      </c>
      <c r="L12" s="4" t="b">
        <v>0</v>
      </c>
      <c r="M12" s="4" t="s">
        <v>29</v>
      </c>
      <c r="N12" s="4" t="s">
        <v>30</v>
      </c>
      <c r="O12" s="4">
        <v>19</v>
      </c>
      <c r="P12" s="14">
        <v>3130</v>
      </c>
      <c r="Q12" s="23">
        <f t="shared" si="0"/>
        <v>626</v>
      </c>
      <c r="R12" s="21">
        <v>118</v>
      </c>
      <c r="S12" s="21">
        <v>91</v>
      </c>
      <c r="T12" s="24">
        <f t="shared" si="1"/>
        <v>93.899999999999991</v>
      </c>
      <c r="U12" s="24">
        <f t="shared" si="2"/>
        <v>532.1</v>
      </c>
    </row>
    <row r="13" spans="1:21" ht="14.45" hidden="1">
      <c r="A13" s="4">
        <v>167</v>
      </c>
      <c r="B13" s="4">
        <v>60102</v>
      </c>
      <c r="C13" s="4" t="s">
        <v>482</v>
      </c>
      <c r="D13" s="4" t="s">
        <v>24</v>
      </c>
      <c r="E13" s="4">
        <v>6</v>
      </c>
      <c r="F13" s="4" t="str">
        <f t="array" ref="F13">INDEX(Sheet1!$F$2:$F$876,MATCH($E13,Sheet1!$E$2:$E$7876,0))</f>
        <v>PG-NPP</v>
      </c>
      <c r="G13" s="4" t="s">
        <v>465</v>
      </c>
      <c r="H13" s="20" t="s">
        <v>466</v>
      </c>
      <c r="I13" s="4" t="str">
        <f t="array" ref="I13">INDEX(Sheet1!$I$2:$I$876,MATCH(TRIM($H13),TRIM(Sheet1!$H$2:$H$880),0))</f>
        <v>PG0601</v>
      </c>
      <c r="J13" s="4" t="s">
        <v>467</v>
      </c>
      <c r="L13" s="4" t="b">
        <v>0</v>
      </c>
      <c r="M13" s="4" t="s">
        <v>29</v>
      </c>
      <c r="N13" s="4" t="s">
        <v>30</v>
      </c>
      <c r="O13" s="4">
        <v>6</v>
      </c>
      <c r="P13" s="14">
        <v>5342</v>
      </c>
      <c r="Q13" s="14">
        <f t="shared" si="0"/>
        <v>1068.4000000000001</v>
      </c>
      <c r="R13" s="21">
        <v>202</v>
      </c>
      <c r="S13" s="21">
        <v>155</v>
      </c>
      <c r="T13" s="16">
        <f t="shared" si="1"/>
        <v>160.26</v>
      </c>
      <c r="U13" s="16">
        <f t="shared" si="2"/>
        <v>908.1400000000001</v>
      </c>
    </row>
    <row r="14" spans="1:21" ht="14.45">
      <c r="A14" s="4">
        <v>845</v>
      </c>
      <c r="B14" s="4">
        <v>190116</v>
      </c>
      <c r="C14" s="4" t="s">
        <v>345</v>
      </c>
      <c r="D14" s="4" t="s">
        <v>159</v>
      </c>
      <c r="E14" s="4">
        <v>19</v>
      </c>
      <c r="F14" s="4" t="str">
        <f t="array" ref="F14">INDEX(Sheet1!$F$2:$F$876,MATCH($E14,Sheet1!$E$2:$E$7876,0))</f>
        <v>PG-WBK</v>
      </c>
      <c r="G14" s="4" t="s">
        <v>342</v>
      </c>
      <c r="H14" s="20" t="s">
        <v>481</v>
      </c>
      <c r="I14" s="4" t="str">
        <f t="array" ref="I14">INDEX(Sheet1!$I$2:$I$876,MATCH(TRIM($H14),TRIM(Sheet1!$H$2:$H$880),0))</f>
        <v>PG1901</v>
      </c>
      <c r="J14" s="4" t="s">
        <v>344</v>
      </c>
      <c r="L14" s="4" t="b">
        <v>0</v>
      </c>
      <c r="M14" s="4" t="s">
        <v>29</v>
      </c>
      <c r="N14" s="4" t="s">
        <v>30</v>
      </c>
      <c r="O14" s="4">
        <v>19</v>
      </c>
      <c r="P14" s="14">
        <v>2799</v>
      </c>
      <c r="Q14" s="23">
        <f t="shared" si="0"/>
        <v>559.80000000000007</v>
      </c>
      <c r="R14" s="21">
        <v>106</v>
      </c>
      <c r="S14" s="21">
        <v>81</v>
      </c>
      <c r="T14" s="24">
        <f t="shared" si="1"/>
        <v>83.97</v>
      </c>
      <c r="U14" s="24">
        <f t="shared" si="2"/>
        <v>475.83000000000004</v>
      </c>
    </row>
    <row r="15" spans="1:21" ht="14.45" hidden="1">
      <c r="A15" s="4">
        <v>79</v>
      </c>
      <c r="B15" s="4">
        <v>30302</v>
      </c>
      <c r="C15" s="4" t="s">
        <v>31</v>
      </c>
      <c r="D15" s="4" t="s">
        <v>24</v>
      </c>
      <c r="E15" s="4">
        <v>3</v>
      </c>
      <c r="F15" s="4" t="str">
        <f t="array" ref="F15">INDEX(Sheet1!$F$2:$F$876,MATCH($E15,Sheet1!$E$2:$E$7876,0))</f>
        <v>PG-CPM</v>
      </c>
      <c r="G15" s="4" t="s">
        <v>26</v>
      </c>
      <c r="H15" s="20" t="s">
        <v>468</v>
      </c>
      <c r="I15" s="4" t="str">
        <f t="array" ref="I15">INDEX(Sheet1!$I$2:$I$876,MATCH(TRIM($H15),TRIM(Sheet1!$H$2:$H$880),0))</f>
        <v>PG0303</v>
      </c>
      <c r="J15" s="4" t="s">
        <v>28</v>
      </c>
      <c r="K15" s="4" t="s">
        <v>32</v>
      </c>
      <c r="L15" s="4" t="b">
        <v>1</v>
      </c>
      <c r="M15" s="4" t="s">
        <v>29</v>
      </c>
      <c r="N15" s="4" t="s">
        <v>30</v>
      </c>
      <c r="O15" s="4">
        <v>3</v>
      </c>
      <c r="P15" s="14">
        <v>4482</v>
      </c>
      <c r="Q15" s="23">
        <f t="shared" si="0"/>
        <v>896.40000000000009</v>
      </c>
      <c r="R15" s="21">
        <v>169</v>
      </c>
      <c r="S15" s="21">
        <v>130</v>
      </c>
      <c r="T15" s="24">
        <f t="shared" si="1"/>
        <v>134.46</v>
      </c>
      <c r="U15" s="24">
        <f t="shared" si="2"/>
        <v>761.94</v>
      </c>
    </row>
    <row r="16" spans="1:21" ht="14.45" hidden="1">
      <c r="A16" s="4">
        <v>503</v>
      </c>
      <c r="B16" s="4">
        <v>140306</v>
      </c>
      <c r="C16" s="4" t="s">
        <v>85</v>
      </c>
      <c r="D16" s="4" t="s">
        <v>86</v>
      </c>
      <c r="E16" s="4">
        <v>14</v>
      </c>
      <c r="F16" s="4" t="str">
        <f t="array" ref="F16">INDEX(Sheet1!$F$2:$F$876,MATCH($E16,Sheet1!$E$2:$E$7876,0))</f>
        <v>PG-ESW</v>
      </c>
      <c r="G16" s="4" t="s">
        <v>88</v>
      </c>
      <c r="H16" s="20" t="s">
        <v>483</v>
      </c>
      <c r="I16" s="4" t="str">
        <f t="array" ref="I16">INDEX(Sheet1!$I$2:$I$876,MATCH(TRIM($H16),TRIM(Sheet1!$H$2:$H$880),0))</f>
        <v>PG1403</v>
      </c>
      <c r="J16" s="4" t="s">
        <v>90</v>
      </c>
      <c r="K16" s="4" t="s">
        <v>91</v>
      </c>
      <c r="L16" s="4" t="b">
        <v>1</v>
      </c>
      <c r="M16" s="4" t="s">
        <v>29</v>
      </c>
      <c r="N16" s="4" t="s">
        <v>30</v>
      </c>
      <c r="O16" s="4">
        <v>14</v>
      </c>
      <c r="P16" s="14">
        <v>8797</v>
      </c>
      <c r="Q16" s="23">
        <f t="shared" si="0"/>
        <v>1759.4</v>
      </c>
      <c r="R16" s="21">
        <v>332</v>
      </c>
      <c r="S16" s="21">
        <v>255</v>
      </c>
      <c r="T16" s="24">
        <f t="shared" si="1"/>
        <v>263.90999999999997</v>
      </c>
      <c r="U16" s="24">
        <f t="shared" si="2"/>
        <v>1495.4900000000002</v>
      </c>
    </row>
    <row r="17" spans="1:21" ht="14.45" hidden="1">
      <c r="A17" s="4">
        <v>440</v>
      </c>
      <c r="B17" s="4">
        <v>130201</v>
      </c>
      <c r="C17" s="4" t="s">
        <v>484</v>
      </c>
      <c r="D17" s="4" t="s">
        <v>86</v>
      </c>
      <c r="E17" s="4">
        <v>13</v>
      </c>
      <c r="F17" s="4" t="str">
        <f t="array" ref="F17">INDEX(Sheet1!$F$2:$F$876,MATCH($E17,Sheet1!$E$2:$E$7876,0))</f>
        <v>PG-MPM</v>
      </c>
      <c r="G17" s="4" t="s">
        <v>470</v>
      </c>
      <c r="H17" s="20" t="s">
        <v>485</v>
      </c>
      <c r="I17" s="4" t="str">
        <f t="array" ref="I17">INDEX(Sheet1!$I$2:$I$876,MATCH(TRIM($H17),TRIM(Sheet1!$H$2:$H$880),0))</f>
        <v>PG1302</v>
      </c>
      <c r="J17" s="4" t="s">
        <v>486</v>
      </c>
      <c r="K17" s="4" t="s">
        <v>32</v>
      </c>
      <c r="L17" s="4" t="b">
        <v>1</v>
      </c>
      <c r="M17" s="4" t="s">
        <v>29</v>
      </c>
      <c r="N17" s="4" t="s">
        <v>30</v>
      </c>
      <c r="O17" s="4">
        <v>13</v>
      </c>
      <c r="P17" s="14">
        <v>815</v>
      </c>
      <c r="Q17" s="14">
        <f t="shared" si="0"/>
        <v>163</v>
      </c>
      <c r="R17" s="21">
        <v>31</v>
      </c>
      <c r="S17" s="21">
        <v>24</v>
      </c>
      <c r="T17" s="16">
        <f t="shared" si="1"/>
        <v>24.45</v>
      </c>
      <c r="U17" s="16">
        <f t="shared" si="2"/>
        <v>138.55000000000001</v>
      </c>
    </row>
    <row r="18" spans="1:21" ht="14.45" hidden="1">
      <c r="A18" s="4">
        <v>299</v>
      </c>
      <c r="B18" s="4">
        <v>90703</v>
      </c>
      <c r="C18" s="4" t="s">
        <v>487</v>
      </c>
      <c r="D18" s="4" t="s">
        <v>269</v>
      </c>
      <c r="E18" s="4">
        <v>9</v>
      </c>
      <c r="F18" s="4" t="str">
        <f t="array" ref="F18">INDEX(Sheet1!$F$2:$F$876,MATCH($E18,Sheet1!$E$2:$E$7876,0))</f>
        <v>PG-WPD</v>
      </c>
      <c r="G18" s="4" t="s">
        <v>488</v>
      </c>
      <c r="H18" s="20" t="s">
        <v>489</v>
      </c>
      <c r="I18" s="4" t="str">
        <f t="array" ref="I18">INDEX(Sheet1!$I$2:$I$876,MATCH(TRIM($H18),TRIM(Sheet1!$H$2:$H$880),0))</f>
        <v>PG0907</v>
      </c>
      <c r="J18" s="4" t="s">
        <v>490</v>
      </c>
      <c r="L18" s="4" t="b">
        <v>0</v>
      </c>
      <c r="M18" s="4" t="s">
        <v>29</v>
      </c>
      <c r="N18" s="4" t="s">
        <v>30</v>
      </c>
      <c r="O18" s="4">
        <v>9</v>
      </c>
      <c r="P18" s="14">
        <v>402</v>
      </c>
      <c r="Q18" s="14">
        <f t="shared" si="0"/>
        <v>80.400000000000006</v>
      </c>
      <c r="R18" s="21">
        <v>15</v>
      </c>
      <c r="S18" s="21">
        <v>12</v>
      </c>
      <c r="T18" s="16">
        <f t="shared" si="1"/>
        <v>12.059999999999999</v>
      </c>
      <c r="U18" s="16">
        <f t="shared" si="2"/>
        <v>68.34</v>
      </c>
    </row>
    <row r="19" spans="1:21" ht="14.45" hidden="1">
      <c r="A19" s="4">
        <v>126</v>
      </c>
      <c r="B19" s="4">
        <v>50102</v>
      </c>
      <c r="C19" s="4" t="s">
        <v>181</v>
      </c>
      <c r="D19" s="4" t="s">
        <v>24</v>
      </c>
      <c r="E19" s="4">
        <v>5</v>
      </c>
      <c r="F19" s="4" t="str">
        <f t="array" ref="F19">INDEX(Sheet1!$F$2:$F$876,MATCH($E19,Sheet1!$E$2:$E$7876,0))</f>
        <v>PG-MBA</v>
      </c>
      <c r="G19" s="4" t="s">
        <v>177</v>
      </c>
      <c r="H19" s="20" t="s">
        <v>178</v>
      </c>
      <c r="I19" s="4" t="str">
        <f t="array" ref="I19">INDEX(Sheet1!$I$2:$I$876,MATCH(TRIM($H19),TRIM(Sheet1!$H$2:$H$880),0))</f>
        <v>PG0501</v>
      </c>
      <c r="J19" s="4" t="s">
        <v>179</v>
      </c>
      <c r="L19" s="4" t="b">
        <v>0</v>
      </c>
      <c r="M19" s="4" t="s">
        <v>29</v>
      </c>
      <c r="N19" s="4" t="s">
        <v>63</v>
      </c>
      <c r="O19" s="4">
        <v>5</v>
      </c>
      <c r="P19" s="14">
        <v>5079</v>
      </c>
      <c r="Q19" s="23">
        <f t="shared" si="0"/>
        <v>1015.8000000000001</v>
      </c>
      <c r="R19" s="21">
        <v>192</v>
      </c>
      <c r="S19" s="21">
        <v>147</v>
      </c>
      <c r="T19" s="24">
        <f t="shared" si="1"/>
        <v>152.37</v>
      </c>
      <c r="U19" s="24">
        <f t="shared" si="2"/>
        <v>863.43000000000006</v>
      </c>
    </row>
    <row r="20" spans="1:21" ht="14.45" hidden="1">
      <c r="A20" s="4">
        <v>127</v>
      </c>
      <c r="B20" s="4">
        <v>50103</v>
      </c>
      <c r="C20" s="4" t="s">
        <v>182</v>
      </c>
      <c r="D20" s="4" t="s">
        <v>24</v>
      </c>
      <c r="E20" s="4">
        <v>5</v>
      </c>
      <c r="F20" s="4" t="str">
        <f t="array" ref="F20">INDEX(Sheet1!$F$2:$F$876,MATCH($E20,Sheet1!$E$2:$E$7876,0))</f>
        <v>PG-MBA</v>
      </c>
      <c r="G20" s="4" t="s">
        <v>177</v>
      </c>
      <c r="H20" s="20" t="s">
        <v>178</v>
      </c>
      <c r="I20" s="4" t="str">
        <f t="array" ref="I20">INDEX(Sheet1!$I$2:$I$876,MATCH(TRIM($H20),TRIM(Sheet1!$H$2:$H$880),0))</f>
        <v>PG0501</v>
      </c>
      <c r="J20" s="4" t="s">
        <v>179</v>
      </c>
      <c r="L20" s="4" t="b">
        <v>0</v>
      </c>
      <c r="M20" s="4" t="s">
        <v>29</v>
      </c>
      <c r="N20" s="4" t="s">
        <v>30</v>
      </c>
      <c r="O20" s="4">
        <v>5</v>
      </c>
      <c r="P20" s="14">
        <v>8189</v>
      </c>
      <c r="Q20" s="23">
        <f t="shared" si="0"/>
        <v>1637.8000000000002</v>
      </c>
      <c r="R20" s="21">
        <v>309</v>
      </c>
      <c r="S20" s="21">
        <v>237</v>
      </c>
      <c r="T20" s="24">
        <f t="shared" si="1"/>
        <v>245.67</v>
      </c>
      <c r="U20" s="24">
        <f t="shared" si="2"/>
        <v>1392.13</v>
      </c>
    </row>
    <row r="21" spans="1:21" ht="15.75" hidden="1" customHeight="1">
      <c r="A21" s="4">
        <v>872</v>
      </c>
      <c r="B21" s="4">
        <v>210517</v>
      </c>
      <c r="C21" s="4" t="s">
        <v>491</v>
      </c>
      <c r="D21" s="4" t="s">
        <v>269</v>
      </c>
      <c r="E21" s="4">
        <v>21</v>
      </c>
      <c r="F21" s="4" t="str">
        <f t="array" ref="F21">INDEX(Sheet1!$F$2:$F$876,MATCH($E21,Sheet1!$E$2:$E$7876,0))</f>
        <v>PG-HLA*</v>
      </c>
      <c r="G21" s="4" t="s">
        <v>492</v>
      </c>
      <c r="H21" s="20" t="s">
        <v>493</v>
      </c>
      <c r="I21" s="4" t="str">
        <f t="array" ref="I21">INDEX(Sheet1!$I$2:$I$876,MATCH(TRIM($H21),TRIM(Sheet1!$H$2:$H$880),0))</f>
        <v>PG2105</v>
      </c>
      <c r="J21" s="4" t="s">
        <v>494</v>
      </c>
      <c r="K21" s="4" t="s">
        <v>495</v>
      </c>
      <c r="L21" s="4" t="b">
        <v>1</v>
      </c>
      <c r="M21" s="4" t="s">
        <v>29</v>
      </c>
      <c r="N21" s="4" t="s">
        <v>30</v>
      </c>
      <c r="O21" s="4">
        <v>21</v>
      </c>
      <c r="P21" s="14">
        <v>17652</v>
      </c>
      <c r="Q21" s="14">
        <f t="shared" si="0"/>
        <v>3530.4</v>
      </c>
      <c r="R21" s="21">
        <v>667</v>
      </c>
      <c r="S21" s="21">
        <v>512</v>
      </c>
      <c r="T21" s="16">
        <f t="shared" si="1"/>
        <v>529.55999999999995</v>
      </c>
      <c r="U21" s="16">
        <f t="shared" si="2"/>
        <v>3000.84</v>
      </c>
    </row>
    <row r="22" spans="1:21" ht="15.75" hidden="1" customHeight="1">
      <c r="A22" s="4">
        <v>550</v>
      </c>
      <c r="B22" s="4">
        <v>150401</v>
      </c>
      <c r="C22" s="4" t="s">
        <v>496</v>
      </c>
      <c r="D22" s="4" t="s">
        <v>86</v>
      </c>
      <c r="E22" s="4">
        <v>15</v>
      </c>
      <c r="F22" s="4" t="str">
        <f t="array" ref="F22">INDEX(Sheet1!$F$2:$F$876,MATCH($E22,Sheet1!$E$2:$E$7876,0))</f>
        <v>PG-SAN</v>
      </c>
      <c r="G22" s="4" t="s">
        <v>474</v>
      </c>
      <c r="H22" s="20" t="s">
        <v>497</v>
      </c>
      <c r="I22" s="4" t="str">
        <f t="array" ref="I22">INDEX(Sheet1!$I$2:$I$876,MATCH(TRIM($H22),TRIM(Sheet1!$H$2:$H$880),0))</f>
        <v>PG1504</v>
      </c>
      <c r="J22" s="4" t="s">
        <v>498</v>
      </c>
      <c r="L22" s="4" t="b">
        <v>0</v>
      </c>
      <c r="M22" s="4" t="s">
        <v>29</v>
      </c>
      <c r="N22" s="4" t="s">
        <v>30</v>
      </c>
      <c r="O22" s="4">
        <v>15</v>
      </c>
      <c r="P22" s="14">
        <v>20333</v>
      </c>
      <c r="Q22" s="14">
        <f t="shared" si="0"/>
        <v>4066.6000000000004</v>
      </c>
      <c r="R22" s="21">
        <v>768</v>
      </c>
      <c r="S22" s="21">
        <v>590</v>
      </c>
      <c r="T22" s="16">
        <f t="shared" si="1"/>
        <v>609.99</v>
      </c>
      <c r="U22" s="16">
        <f t="shared" si="2"/>
        <v>3456.6100000000006</v>
      </c>
    </row>
    <row r="23" spans="1:21" ht="15.75" hidden="1" customHeight="1">
      <c r="A23" s="4">
        <v>168</v>
      </c>
      <c r="B23" s="4">
        <v>60103</v>
      </c>
      <c r="C23" s="4" t="s">
        <v>499</v>
      </c>
      <c r="D23" s="4" t="s">
        <v>24</v>
      </c>
      <c r="E23" s="4">
        <v>6</v>
      </c>
      <c r="F23" s="4" t="str">
        <f t="array" ref="F23">INDEX(Sheet1!$F$2:$F$876,MATCH($E23,Sheet1!$E$2:$E$7876,0))</f>
        <v>PG-NPP</v>
      </c>
      <c r="G23" s="4" t="s">
        <v>465</v>
      </c>
      <c r="H23" s="20" t="s">
        <v>466</v>
      </c>
      <c r="I23" s="4" t="str">
        <f t="array" ref="I23">INDEX(Sheet1!$I$2:$I$876,MATCH(TRIM($H23),TRIM(Sheet1!$H$2:$H$880),0))</f>
        <v>PG0601</v>
      </c>
      <c r="J23" s="4" t="s">
        <v>467</v>
      </c>
      <c r="L23" s="4" t="b">
        <v>0</v>
      </c>
      <c r="M23" s="4" t="s">
        <v>29</v>
      </c>
      <c r="N23" s="4" t="s">
        <v>30</v>
      </c>
      <c r="O23" s="4">
        <v>6</v>
      </c>
      <c r="P23" s="14">
        <v>2116</v>
      </c>
      <c r="Q23" s="14">
        <f t="shared" si="0"/>
        <v>423.20000000000005</v>
      </c>
      <c r="R23" s="21">
        <v>80</v>
      </c>
      <c r="S23" s="21">
        <v>61</v>
      </c>
      <c r="T23" s="16">
        <f t="shared" si="1"/>
        <v>63.48</v>
      </c>
      <c r="U23" s="16">
        <f t="shared" si="2"/>
        <v>359.72</v>
      </c>
    </row>
    <row r="24" spans="1:21" ht="15.75" hidden="1" customHeight="1">
      <c r="A24" s="4">
        <v>489</v>
      </c>
      <c r="B24" s="4">
        <v>140201</v>
      </c>
      <c r="C24" s="4" t="s">
        <v>92</v>
      </c>
      <c r="D24" s="4" t="s">
        <v>86</v>
      </c>
      <c r="E24" s="4">
        <v>14</v>
      </c>
      <c r="F24" s="4" t="str">
        <f t="array" ref="F24">INDEX(Sheet1!$F$2:$F$876,MATCH($E24,Sheet1!$E$2:$E$7876,0))</f>
        <v>PG-ESW</v>
      </c>
      <c r="G24" s="4" t="s">
        <v>88</v>
      </c>
      <c r="H24" s="20" t="s">
        <v>500</v>
      </c>
      <c r="I24" s="4" t="str">
        <f t="array" ref="I24">INDEX(Sheet1!$I$2:$I$876,MATCH(TRIM($H24),TRIM(Sheet1!$H$2:$H$880),0))</f>
        <v>PG1402</v>
      </c>
      <c r="J24" s="4" t="s">
        <v>94</v>
      </c>
      <c r="L24" s="4" t="b">
        <v>0</v>
      </c>
      <c r="M24" s="4" t="s">
        <v>29</v>
      </c>
      <c r="N24" s="4" t="s">
        <v>30</v>
      </c>
      <c r="O24" s="4">
        <v>14</v>
      </c>
      <c r="P24" s="14">
        <v>9664</v>
      </c>
      <c r="Q24" s="23">
        <f t="shared" si="0"/>
        <v>1932.8000000000002</v>
      </c>
      <c r="R24" s="21">
        <v>365</v>
      </c>
      <c r="S24" s="21">
        <v>280</v>
      </c>
      <c r="T24" s="24">
        <f t="shared" si="1"/>
        <v>289.92</v>
      </c>
      <c r="U24" s="24">
        <f t="shared" si="2"/>
        <v>1642.88</v>
      </c>
    </row>
    <row r="25" spans="1:21" ht="15.75" hidden="1" customHeight="1">
      <c r="A25" s="4">
        <v>752</v>
      </c>
      <c r="B25" s="4">
        <v>220408</v>
      </c>
      <c r="C25" s="4" t="s">
        <v>501</v>
      </c>
      <c r="D25" s="4" t="s">
        <v>269</v>
      </c>
      <c r="E25" s="4">
        <v>22</v>
      </c>
      <c r="F25" s="4" t="str">
        <f t="array" ref="F25">INDEX(Sheet1!$F$2:$F$876,MATCH($E25,Sheet1!$E$2:$E$7876,0))</f>
        <v>PG-JWK*</v>
      </c>
      <c r="G25" s="4" t="s">
        <v>502</v>
      </c>
      <c r="H25" s="20" t="s">
        <v>503</v>
      </c>
      <c r="I25" s="4" t="str">
        <f t="array" ref="I25">INDEX(Sheet1!$I$2:$I$876,MATCH(TRIM($H25),TRIM(Sheet1!$H$2:$H$880),0))</f>
        <v>PG2204</v>
      </c>
      <c r="J25" s="4" t="s">
        <v>504</v>
      </c>
      <c r="K25" s="4" t="s">
        <v>32</v>
      </c>
      <c r="L25" s="4" t="b">
        <v>1</v>
      </c>
      <c r="M25" s="4" t="s">
        <v>29</v>
      </c>
      <c r="N25" s="4" t="s">
        <v>30</v>
      </c>
      <c r="O25" s="4">
        <v>22</v>
      </c>
      <c r="P25" s="14">
        <v>15896</v>
      </c>
      <c r="Q25" s="14">
        <f t="shared" si="0"/>
        <v>3179.2000000000003</v>
      </c>
      <c r="R25" s="21">
        <v>600</v>
      </c>
      <c r="S25" s="21">
        <v>461</v>
      </c>
      <c r="T25" s="16">
        <f t="shared" si="1"/>
        <v>476.88</v>
      </c>
      <c r="U25" s="16">
        <f t="shared" si="2"/>
        <v>2702.32</v>
      </c>
    </row>
    <row r="26" spans="1:21" ht="15.75" hidden="1" customHeight="1">
      <c r="A26" s="4">
        <v>480</v>
      </c>
      <c r="B26" s="4">
        <v>140101</v>
      </c>
      <c r="C26" s="4" t="s">
        <v>95</v>
      </c>
      <c r="D26" s="4" t="s">
        <v>86</v>
      </c>
      <c r="E26" s="4">
        <v>14</v>
      </c>
      <c r="F26" s="4" t="str">
        <f t="array" ref="F26">INDEX(Sheet1!$F$2:$F$876,MATCH($E26,Sheet1!$E$2:$E$7876,0))</f>
        <v>PG-ESW</v>
      </c>
      <c r="G26" s="4" t="s">
        <v>88</v>
      </c>
      <c r="H26" s="20" t="s">
        <v>505</v>
      </c>
      <c r="I26" s="4" t="str">
        <f t="array" ref="I26">INDEX(Sheet1!$I$2:$I$876,MATCH(TRIM($H26),TRIM(Sheet1!$H$2:$H$880),0))</f>
        <v>PG1401</v>
      </c>
      <c r="J26" s="4" t="s">
        <v>97</v>
      </c>
      <c r="L26" s="4" t="b">
        <v>0</v>
      </c>
      <c r="M26" s="4" t="s">
        <v>29</v>
      </c>
      <c r="N26" s="4" t="s">
        <v>30</v>
      </c>
      <c r="O26" s="4">
        <v>14</v>
      </c>
      <c r="P26" s="14">
        <v>9055</v>
      </c>
      <c r="Q26" s="23">
        <f t="shared" si="0"/>
        <v>1811</v>
      </c>
      <c r="R26" s="21">
        <v>342</v>
      </c>
      <c r="S26" s="21">
        <v>263</v>
      </c>
      <c r="T26" s="24">
        <f t="shared" si="1"/>
        <v>271.64999999999998</v>
      </c>
      <c r="U26" s="24">
        <f t="shared" si="2"/>
        <v>1539.35</v>
      </c>
    </row>
    <row r="27" spans="1:21" ht="15.75" customHeight="1">
      <c r="A27" s="4">
        <v>642</v>
      </c>
      <c r="B27" s="4">
        <v>190102</v>
      </c>
      <c r="C27" s="4" t="s">
        <v>346</v>
      </c>
      <c r="D27" s="4" t="s">
        <v>159</v>
      </c>
      <c r="E27" s="4">
        <v>19</v>
      </c>
      <c r="F27" s="4" t="str">
        <f t="array" ref="F27">INDEX(Sheet1!$F$2:$F$876,MATCH($E27,Sheet1!$E$2:$E$7876,0))</f>
        <v>PG-WBK</v>
      </c>
      <c r="G27" s="4" t="s">
        <v>342</v>
      </c>
      <c r="H27" s="20" t="s">
        <v>481</v>
      </c>
      <c r="I27" s="4" t="str">
        <f t="array" ref="I27">INDEX(Sheet1!$I$2:$I$876,MATCH(TRIM($H27),TRIM(Sheet1!$H$2:$H$880),0))</f>
        <v>PG1901</v>
      </c>
      <c r="J27" s="4" t="s">
        <v>344</v>
      </c>
      <c r="L27" s="4" t="b">
        <v>0</v>
      </c>
      <c r="M27" s="4" t="s">
        <v>29</v>
      </c>
      <c r="N27" s="4" t="s">
        <v>30</v>
      </c>
      <c r="O27" s="4">
        <v>19</v>
      </c>
      <c r="P27" s="14">
        <v>33248</v>
      </c>
      <c r="Q27" s="23">
        <f t="shared" si="0"/>
        <v>6649.6</v>
      </c>
      <c r="R27" s="21">
        <v>1255</v>
      </c>
      <c r="S27" s="21">
        <v>964</v>
      </c>
      <c r="T27" s="24">
        <f t="shared" si="1"/>
        <v>997.43999999999994</v>
      </c>
      <c r="U27" s="24">
        <f t="shared" si="2"/>
        <v>5652.1600000000008</v>
      </c>
    </row>
    <row r="28" spans="1:21" ht="15.75" hidden="1" customHeight="1">
      <c r="A28" s="4">
        <v>361</v>
      </c>
      <c r="B28" s="4">
        <v>110601</v>
      </c>
      <c r="C28" s="4" t="s">
        <v>506</v>
      </c>
      <c r="D28" s="4" t="s">
        <v>269</v>
      </c>
      <c r="E28" s="4">
        <v>11</v>
      </c>
      <c r="F28" s="4" t="str">
        <f t="array" ref="F28">INDEX(Sheet1!$F$2:$F$876,MATCH($E28,Sheet1!$E$2:$E$7876,0))</f>
        <v>PG-EHG</v>
      </c>
      <c r="G28" s="4" t="s">
        <v>507</v>
      </c>
      <c r="H28" s="20" t="s">
        <v>508</v>
      </c>
      <c r="I28" s="4" t="str">
        <f t="array" ref="I28">INDEX(Sheet1!$I$2:$I$876,MATCH(TRIM($H28),TRIM(Sheet1!$H$2:$H$880),0))</f>
        <v>PG1106</v>
      </c>
      <c r="J28" s="4" t="s">
        <v>509</v>
      </c>
      <c r="L28" s="4" t="b">
        <v>0</v>
      </c>
      <c r="M28" s="4" t="s">
        <v>29</v>
      </c>
      <c r="N28" s="4" t="s">
        <v>30</v>
      </c>
      <c r="O28" s="4">
        <v>11</v>
      </c>
      <c r="P28" s="14">
        <v>19014</v>
      </c>
      <c r="Q28" s="14">
        <f t="shared" si="0"/>
        <v>3802.8</v>
      </c>
      <c r="R28" s="21">
        <v>718</v>
      </c>
      <c r="S28" s="21">
        <v>551</v>
      </c>
      <c r="T28" s="16">
        <f t="shared" si="1"/>
        <v>570.41999999999996</v>
      </c>
      <c r="U28" s="16">
        <f t="shared" si="2"/>
        <v>3232.38</v>
      </c>
    </row>
    <row r="29" spans="1:21" ht="15.75" hidden="1" customHeight="1">
      <c r="A29" s="4">
        <v>243</v>
      </c>
      <c r="B29" s="4">
        <v>80207</v>
      </c>
      <c r="C29" s="4" t="s">
        <v>510</v>
      </c>
      <c r="D29" s="4" t="s">
        <v>269</v>
      </c>
      <c r="E29" s="4">
        <v>8</v>
      </c>
      <c r="F29" s="4" t="str">
        <f t="array" ref="F29">INDEX(Sheet1!$F$2:$F$876,MATCH($E29,Sheet1!$E$2:$E$7876,0))</f>
        <v>PG-EPW</v>
      </c>
      <c r="G29" s="4" t="s">
        <v>478</v>
      </c>
      <c r="H29" s="20" t="s">
        <v>479</v>
      </c>
      <c r="I29" s="4" t="str">
        <f t="array" ref="I29">INDEX(Sheet1!$I$2:$I$876,MATCH(TRIM($H29),TRIM(Sheet1!$H$2:$H$880),0))</f>
        <v>PG0802</v>
      </c>
      <c r="J29" s="4" t="s">
        <v>480</v>
      </c>
      <c r="L29" s="4" t="b">
        <v>0</v>
      </c>
      <c r="M29" s="4" t="s">
        <v>29</v>
      </c>
      <c r="N29" s="4" t="s">
        <v>30</v>
      </c>
      <c r="O29" s="4">
        <v>8</v>
      </c>
      <c r="P29" s="14">
        <v>3935</v>
      </c>
      <c r="Q29" s="14">
        <f t="shared" si="0"/>
        <v>787</v>
      </c>
      <c r="R29" s="21">
        <v>149</v>
      </c>
      <c r="S29" s="21">
        <v>114</v>
      </c>
      <c r="T29" s="16">
        <f t="shared" si="1"/>
        <v>118.05</v>
      </c>
      <c r="U29" s="16">
        <f t="shared" si="2"/>
        <v>668.95</v>
      </c>
    </row>
    <row r="30" spans="1:21" ht="15.75" hidden="1" customHeight="1">
      <c r="A30" s="4">
        <v>402</v>
      </c>
      <c r="B30" s="4">
        <v>120502</v>
      </c>
      <c r="C30" s="4" t="s">
        <v>511</v>
      </c>
      <c r="D30" s="4" t="s">
        <v>86</v>
      </c>
      <c r="E30" s="4">
        <v>12</v>
      </c>
      <c r="F30" s="4" t="str">
        <f t="array" ref="F30">INDEX(Sheet1!$F$2:$F$876,MATCH($E30,Sheet1!$E$2:$E$7876,0))</f>
        <v>PG-MPL</v>
      </c>
      <c r="G30" s="4" t="s">
        <v>512</v>
      </c>
      <c r="H30" s="20" t="s">
        <v>513</v>
      </c>
      <c r="I30" s="4" t="str">
        <f t="array" ref="I30">INDEX(Sheet1!$I$2:$I$876,MATCH(TRIM($H30),TRIM(Sheet1!$H$2:$H$880),0))</f>
        <v>PG1205</v>
      </c>
      <c r="J30" s="4" t="s">
        <v>514</v>
      </c>
      <c r="L30" s="4" t="b">
        <v>0</v>
      </c>
      <c r="M30" s="4" t="s">
        <v>29</v>
      </c>
      <c r="N30" s="4" t="s">
        <v>63</v>
      </c>
      <c r="O30" s="4">
        <v>12</v>
      </c>
      <c r="P30" s="14">
        <v>2065</v>
      </c>
      <c r="Q30" s="14">
        <f t="shared" si="0"/>
        <v>413</v>
      </c>
      <c r="R30" s="21">
        <v>78</v>
      </c>
      <c r="S30" s="21">
        <v>60</v>
      </c>
      <c r="T30" s="16">
        <f t="shared" si="1"/>
        <v>61.949999999999996</v>
      </c>
      <c r="U30" s="16">
        <f t="shared" si="2"/>
        <v>351.05</v>
      </c>
    </row>
    <row r="31" spans="1:21" ht="15.75" hidden="1" customHeight="1">
      <c r="A31" s="4">
        <v>824</v>
      </c>
      <c r="B31" s="4">
        <v>120501</v>
      </c>
      <c r="C31" s="4" t="s">
        <v>515</v>
      </c>
      <c r="D31" s="4" t="s">
        <v>86</v>
      </c>
      <c r="E31" s="4">
        <v>12</v>
      </c>
      <c r="F31" s="4" t="str">
        <f t="array" ref="F31">INDEX(Sheet1!$F$2:$F$876,MATCH($E31,Sheet1!$E$2:$E$7876,0))</f>
        <v>PG-MPL</v>
      </c>
      <c r="G31" s="4" t="s">
        <v>512</v>
      </c>
      <c r="H31" s="20" t="s">
        <v>513</v>
      </c>
      <c r="I31" s="4" t="str">
        <f t="array" ref="I31">INDEX(Sheet1!$I$2:$I$876,MATCH(TRIM($H31),TRIM(Sheet1!$H$2:$H$880),0))</f>
        <v>PG1205</v>
      </c>
      <c r="J31" s="4" t="s">
        <v>514</v>
      </c>
      <c r="L31" s="4" t="b">
        <v>0</v>
      </c>
      <c r="M31" s="4" t="s">
        <v>83</v>
      </c>
      <c r="N31" s="4" t="s">
        <v>30</v>
      </c>
      <c r="O31" s="4">
        <v>12</v>
      </c>
      <c r="P31" s="14">
        <v>27065</v>
      </c>
      <c r="Q31" s="14">
        <f t="shared" si="0"/>
        <v>5413</v>
      </c>
      <c r="R31" s="21">
        <v>1022</v>
      </c>
      <c r="S31" s="21">
        <v>785</v>
      </c>
      <c r="T31" s="16">
        <f t="shared" si="1"/>
        <v>811.94999999999993</v>
      </c>
      <c r="U31" s="16">
        <f t="shared" si="2"/>
        <v>4601.05</v>
      </c>
    </row>
    <row r="32" spans="1:21" ht="15.75" hidden="1" customHeight="1">
      <c r="A32" s="4">
        <v>11341</v>
      </c>
      <c r="B32" s="4">
        <v>40210</v>
      </c>
      <c r="C32" s="4" t="s">
        <v>236</v>
      </c>
      <c r="D32" s="4" t="s">
        <v>24</v>
      </c>
      <c r="E32" s="4">
        <v>4</v>
      </c>
      <c r="F32" s="4" t="str">
        <f t="array" ref="F32">INDEX(Sheet1!$F$2:$F$876,MATCH($E32,Sheet1!$E$2:$E$7876,0))</f>
        <v>PG-NCD</v>
      </c>
      <c r="G32" s="4" t="s">
        <v>231</v>
      </c>
      <c r="H32" s="20" t="s">
        <v>237</v>
      </c>
      <c r="I32" s="4">
        <f t="array" ref="I32">INDEX(Sheet1!$I$2:$I$876,MATCH(TRIM($H32),TRIM(Sheet1!$H$2:$H$880),0))</f>
        <v>0</v>
      </c>
      <c r="J32" s="4" t="s">
        <v>238</v>
      </c>
      <c r="K32" s="4" t="s">
        <v>180</v>
      </c>
      <c r="L32" s="4" t="b">
        <v>1</v>
      </c>
      <c r="M32" s="4" t="s">
        <v>29</v>
      </c>
      <c r="N32" s="4" t="s">
        <v>30</v>
      </c>
      <c r="O32" s="4">
        <v>4</v>
      </c>
      <c r="P32" s="14">
        <v>9943</v>
      </c>
      <c r="Q32" s="23">
        <f t="shared" si="0"/>
        <v>1988.6000000000001</v>
      </c>
      <c r="R32" s="21">
        <v>375</v>
      </c>
      <c r="S32" s="21">
        <v>288</v>
      </c>
      <c r="T32" s="24">
        <f t="shared" si="1"/>
        <v>298.28999999999996</v>
      </c>
      <c r="U32" s="24">
        <f t="shared" si="2"/>
        <v>1690.3100000000002</v>
      </c>
    </row>
    <row r="33" spans="1:21" ht="15.75" hidden="1" customHeight="1">
      <c r="A33" s="4">
        <v>490</v>
      </c>
      <c r="B33" s="4">
        <v>140202</v>
      </c>
      <c r="C33" s="4" t="s">
        <v>98</v>
      </c>
      <c r="D33" s="4" t="s">
        <v>86</v>
      </c>
      <c r="E33" s="4">
        <v>14</v>
      </c>
      <c r="F33" s="4" t="str">
        <f t="array" ref="F33">INDEX(Sheet1!$F$2:$F$876,MATCH($E33,Sheet1!$E$2:$E$7876,0))</f>
        <v>PG-ESW</v>
      </c>
      <c r="G33" s="4" t="s">
        <v>88</v>
      </c>
      <c r="H33" s="20" t="s">
        <v>500</v>
      </c>
      <c r="I33" s="4" t="str">
        <f t="array" ref="I33">INDEX(Sheet1!$I$2:$I$876,MATCH(TRIM($H33),TRIM(Sheet1!$H$2:$H$880),0))</f>
        <v>PG1402</v>
      </c>
      <c r="J33" s="4" t="s">
        <v>94</v>
      </c>
      <c r="L33" s="4" t="b">
        <v>0</v>
      </c>
      <c r="M33" s="4" t="s">
        <v>29</v>
      </c>
      <c r="N33" s="4" t="s">
        <v>30</v>
      </c>
      <c r="O33" s="4">
        <v>14</v>
      </c>
      <c r="P33" s="14">
        <v>2996</v>
      </c>
      <c r="Q33" s="23">
        <f t="shared" si="0"/>
        <v>599.20000000000005</v>
      </c>
      <c r="R33" s="21">
        <v>113</v>
      </c>
      <c r="S33" s="21">
        <v>87</v>
      </c>
      <c r="T33" s="24">
        <f t="shared" si="1"/>
        <v>89.88</v>
      </c>
      <c r="U33" s="24">
        <f t="shared" si="2"/>
        <v>509.32000000000005</v>
      </c>
    </row>
    <row r="34" spans="1:21" ht="15.75" hidden="1" customHeight="1">
      <c r="A34" s="4">
        <v>533</v>
      </c>
      <c r="B34" s="4">
        <v>150201</v>
      </c>
      <c r="C34" s="4" t="s">
        <v>516</v>
      </c>
      <c r="D34" s="4" t="s">
        <v>86</v>
      </c>
      <c r="E34" s="4">
        <v>15</v>
      </c>
      <c r="F34" s="4" t="str">
        <f t="array" ref="F34">INDEX(Sheet1!$F$2:$F$876,MATCH($E34,Sheet1!$E$2:$E$7876,0))</f>
        <v>PG-SAN</v>
      </c>
      <c r="G34" s="4" t="s">
        <v>474</v>
      </c>
      <c r="H34" s="20" t="s">
        <v>517</v>
      </c>
      <c r="I34" s="4" t="str">
        <f t="array" ref="I34">INDEX(Sheet1!$I$2:$I$876,MATCH(TRIM($H34),TRIM(Sheet1!$H$2:$H$880),0))</f>
        <v>PG1502</v>
      </c>
      <c r="J34" s="4" t="s">
        <v>518</v>
      </c>
      <c r="K34" s="4" t="s">
        <v>519</v>
      </c>
      <c r="L34" s="4" t="b">
        <v>1</v>
      </c>
      <c r="M34" s="4" t="s">
        <v>29</v>
      </c>
      <c r="N34" s="4" t="s">
        <v>30</v>
      </c>
      <c r="O34" s="4">
        <v>15</v>
      </c>
      <c r="P34" s="14">
        <v>6461</v>
      </c>
      <c r="Q34" s="14">
        <f t="shared" si="0"/>
        <v>1292.2</v>
      </c>
      <c r="R34" s="21">
        <v>244</v>
      </c>
      <c r="S34" s="21">
        <v>187</v>
      </c>
      <c r="T34" s="16">
        <f t="shared" si="1"/>
        <v>193.82999999999998</v>
      </c>
      <c r="U34" s="16">
        <f t="shared" si="2"/>
        <v>1098.3700000000001</v>
      </c>
    </row>
    <row r="35" spans="1:21" ht="15.75" hidden="1" customHeight="1">
      <c r="A35" s="4">
        <v>450</v>
      </c>
      <c r="B35" s="4">
        <v>130302</v>
      </c>
      <c r="C35" s="4" t="s">
        <v>520</v>
      </c>
      <c r="D35" s="4" t="s">
        <v>86</v>
      </c>
      <c r="E35" s="4">
        <v>13</v>
      </c>
      <c r="F35" s="4" t="str">
        <f t="array" ref="F35">INDEX(Sheet1!$F$2:$F$876,MATCH($E35,Sheet1!$E$2:$E$7876,0))</f>
        <v>PG-MPM</v>
      </c>
      <c r="G35" s="4" t="s">
        <v>470</v>
      </c>
      <c r="H35" s="20" t="s">
        <v>471</v>
      </c>
      <c r="I35" s="4" t="str">
        <f t="array" ref="I35">INDEX(Sheet1!$I$2:$I$876,MATCH(TRIM($H35),TRIM(Sheet1!$H$2:$H$880),0))</f>
        <v>PG1303</v>
      </c>
      <c r="J35" s="4" t="s">
        <v>472</v>
      </c>
      <c r="K35" s="4" t="s">
        <v>32</v>
      </c>
      <c r="L35" s="4" t="b">
        <v>1</v>
      </c>
      <c r="M35" s="4" t="s">
        <v>29</v>
      </c>
      <c r="N35" s="4" t="s">
        <v>30</v>
      </c>
      <c r="O35" s="4">
        <v>13</v>
      </c>
      <c r="P35" s="14">
        <v>7935</v>
      </c>
      <c r="Q35" s="14">
        <f t="shared" si="0"/>
        <v>1587</v>
      </c>
      <c r="R35" s="21">
        <v>300</v>
      </c>
      <c r="S35" s="21">
        <v>230</v>
      </c>
      <c r="T35" s="16">
        <f t="shared" si="1"/>
        <v>238.04999999999998</v>
      </c>
      <c r="U35" s="16">
        <f t="shared" si="2"/>
        <v>1348.95</v>
      </c>
    </row>
    <row r="36" spans="1:21" ht="15.75" hidden="1" customHeight="1">
      <c r="A36" s="4">
        <v>624</v>
      </c>
      <c r="B36" s="4">
        <v>180301</v>
      </c>
      <c r="C36" s="4" t="s">
        <v>521</v>
      </c>
      <c r="D36" s="4" t="s">
        <v>159</v>
      </c>
      <c r="E36" s="4">
        <v>18</v>
      </c>
      <c r="F36" s="4" t="str">
        <f t="array" ref="F36">INDEX(Sheet1!$F$2:$F$876,MATCH($E36,Sheet1!$E$2:$E$7876,0))</f>
        <v>PG-EBR</v>
      </c>
      <c r="G36" s="4" t="s">
        <v>522</v>
      </c>
      <c r="H36" s="20" t="s">
        <v>523</v>
      </c>
      <c r="I36" s="4" t="str">
        <f t="array" ref="I36">INDEX(Sheet1!$I$2:$I$876,MATCH(TRIM($H36),TRIM(Sheet1!$H$2:$H$880),0))</f>
        <v>PG1803</v>
      </c>
      <c r="J36" s="4" t="s">
        <v>524</v>
      </c>
      <c r="K36" s="4" t="s">
        <v>32</v>
      </c>
      <c r="L36" s="4" t="b">
        <v>1</v>
      </c>
      <c r="M36" s="4" t="s">
        <v>29</v>
      </c>
      <c r="N36" s="4" t="s">
        <v>30</v>
      </c>
      <c r="O36" s="4">
        <v>18</v>
      </c>
      <c r="P36" s="14">
        <v>14298</v>
      </c>
      <c r="Q36" s="14">
        <f t="shared" si="0"/>
        <v>2859.6000000000004</v>
      </c>
      <c r="R36" s="21">
        <v>540</v>
      </c>
      <c r="S36" s="21">
        <v>415</v>
      </c>
      <c r="T36" s="16">
        <f t="shared" si="1"/>
        <v>428.94</v>
      </c>
      <c r="U36" s="16">
        <f t="shared" si="2"/>
        <v>2430.6600000000003</v>
      </c>
    </row>
    <row r="37" spans="1:21" ht="15.75" hidden="1" customHeight="1">
      <c r="A37" s="4">
        <v>486</v>
      </c>
      <c r="B37" s="4">
        <v>140108</v>
      </c>
      <c r="C37" s="4" t="s">
        <v>99</v>
      </c>
      <c r="D37" s="4" t="s">
        <v>86</v>
      </c>
      <c r="E37" s="4">
        <v>14</v>
      </c>
      <c r="F37" s="4" t="str">
        <f t="array" ref="F37">INDEX(Sheet1!$F$2:$F$876,MATCH($E37,Sheet1!$E$2:$E$7876,0))</f>
        <v>PG-ESW</v>
      </c>
      <c r="G37" s="4" t="s">
        <v>88</v>
      </c>
      <c r="H37" s="20" t="s">
        <v>505</v>
      </c>
      <c r="I37" s="4" t="str">
        <f t="array" ref="I37">INDEX(Sheet1!$I$2:$I$876,MATCH(TRIM($H37),TRIM(Sheet1!$H$2:$H$880),0))</f>
        <v>PG1401</v>
      </c>
      <c r="J37" s="4" t="s">
        <v>97</v>
      </c>
      <c r="K37" s="4" t="s">
        <v>91</v>
      </c>
      <c r="L37" s="4" t="b">
        <v>1</v>
      </c>
      <c r="M37" s="4" t="s">
        <v>29</v>
      </c>
      <c r="N37" s="4" t="s">
        <v>30</v>
      </c>
      <c r="O37" s="4">
        <v>14</v>
      </c>
      <c r="P37" s="14">
        <v>6577</v>
      </c>
      <c r="Q37" s="23">
        <f t="shared" si="0"/>
        <v>1315.4</v>
      </c>
      <c r="R37" s="21">
        <v>248</v>
      </c>
      <c r="S37" s="21">
        <v>191</v>
      </c>
      <c r="T37" s="24">
        <f t="shared" si="1"/>
        <v>197.31</v>
      </c>
      <c r="U37" s="24">
        <f t="shared" si="2"/>
        <v>1118.0900000000001</v>
      </c>
    </row>
    <row r="38" spans="1:21" ht="15.75" hidden="1" customHeight="1">
      <c r="A38" s="4">
        <v>241</v>
      </c>
      <c r="B38" s="4">
        <v>80205</v>
      </c>
      <c r="C38" s="4" t="s">
        <v>525</v>
      </c>
      <c r="D38" s="4" t="s">
        <v>269</v>
      </c>
      <c r="E38" s="4">
        <v>8</v>
      </c>
      <c r="F38" s="4" t="str">
        <f t="array" ref="F38">INDEX(Sheet1!$F$2:$F$876,MATCH($E38,Sheet1!$E$2:$E$7876,0))</f>
        <v>PG-EPW</v>
      </c>
      <c r="G38" s="4" t="s">
        <v>478</v>
      </c>
      <c r="H38" s="20" t="s">
        <v>479</v>
      </c>
      <c r="I38" s="4" t="str">
        <f t="array" ref="I38">INDEX(Sheet1!$I$2:$I$876,MATCH(TRIM($H38),TRIM(Sheet1!$H$2:$H$880),0))</f>
        <v>PG0802</v>
      </c>
      <c r="J38" s="4" t="s">
        <v>480</v>
      </c>
      <c r="K38" s="4" t="s">
        <v>107</v>
      </c>
      <c r="L38" s="4" t="b">
        <v>1</v>
      </c>
      <c r="M38" s="4" t="s">
        <v>29</v>
      </c>
      <c r="N38" s="4" t="s">
        <v>30</v>
      </c>
      <c r="O38" s="4">
        <v>8</v>
      </c>
      <c r="P38" s="14">
        <v>11094</v>
      </c>
      <c r="Q38" s="14">
        <f t="shared" si="0"/>
        <v>2218.8000000000002</v>
      </c>
      <c r="R38" s="21">
        <v>419</v>
      </c>
      <c r="S38" s="21">
        <v>322</v>
      </c>
      <c r="T38" s="16">
        <f t="shared" si="1"/>
        <v>332.82</v>
      </c>
      <c r="U38" s="16">
        <f t="shared" si="2"/>
        <v>1885.9800000000002</v>
      </c>
    </row>
    <row r="39" spans="1:21" ht="15.75" hidden="1" customHeight="1">
      <c r="A39" s="4">
        <v>673</v>
      </c>
      <c r="B39" s="4">
        <v>200101</v>
      </c>
      <c r="C39" s="4" t="s">
        <v>526</v>
      </c>
      <c r="D39" s="4" t="s">
        <v>159</v>
      </c>
      <c r="E39" s="4">
        <v>20</v>
      </c>
      <c r="F39" s="4" t="str">
        <f t="array" ref="F39">INDEX(Sheet1!$F$2:$F$876,MATCH($E39,Sheet1!$E$2:$E$7876,0))</f>
        <v>PG-NSB</v>
      </c>
      <c r="G39" s="4" t="s">
        <v>527</v>
      </c>
      <c r="H39" s="20" t="s">
        <v>528</v>
      </c>
      <c r="I39" s="4" t="str">
        <f t="array" ref="I39">INDEX(Sheet1!$I$2:$I$876,MATCH(TRIM($H39),TRIM(Sheet1!$H$2:$H$880),0))</f>
        <v>PG2002</v>
      </c>
      <c r="J39" s="4" t="s">
        <v>529</v>
      </c>
      <c r="L39" s="4" t="b">
        <v>0</v>
      </c>
      <c r="M39" s="4" t="s">
        <v>29</v>
      </c>
      <c r="N39" s="4" t="s">
        <v>63</v>
      </c>
      <c r="O39" s="4">
        <v>20</v>
      </c>
      <c r="P39" s="14">
        <v>11735</v>
      </c>
      <c r="Q39" s="14">
        <f t="shared" si="0"/>
        <v>2347</v>
      </c>
      <c r="R39" s="21">
        <v>443</v>
      </c>
      <c r="S39" s="21">
        <v>340</v>
      </c>
      <c r="T39" s="16">
        <f t="shared" si="1"/>
        <v>352.05</v>
      </c>
      <c r="U39" s="16">
        <f t="shared" si="2"/>
        <v>1994.95</v>
      </c>
    </row>
    <row r="40" spans="1:21" ht="15.75" hidden="1" customHeight="1">
      <c r="A40" s="4">
        <v>432</v>
      </c>
      <c r="B40" s="4">
        <v>130101</v>
      </c>
      <c r="C40" s="4" t="s">
        <v>530</v>
      </c>
      <c r="D40" s="4" t="s">
        <v>86</v>
      </c>
      <c r="E40" s="4">
        <v>13</v>
      </c>
      <c r="F40" s="4" t="str">
        <f t="array" ref="F40">INDEX(Sheet1!$F$2:$F$876,MATCH($E40,Sheet1!$E$2:$E$7876,0))</f>
        <v>PG-MPM</v>
      </c>
      <c r="G40" s="4" t="s">
        <v>470</v>
      </c>
      <c r="H40" s="20" t="s">
        <v>531</v>
      </c>
      <c r="I40" s="4" t="str">
        <f t="array" ref="I40">INDEX(Sheet1!$I$2:$I$876,MATCH(TRIM($H40),TRIM(Sheet1!$H$2:$H$880),0))</f>
        <v>PG1301</v>
      </c>
      <c r="J40" s="4" t="s">
        <v>532</v>
      </c>
      <c r="K40" s="4" t="s">
        <v>32</v>
      </c>
      <c r="L40" s="4" t="b">
        <v>1</v>
      </c>
      <c r="M40" s="4" t="s">
        <v>29</v>
      </c>
      <c r="N40" s="4" t="s">
        <v>30</v>
      </c>
      <c r="O40" s="4">
        <v>13</v>
      </c>
      <c r="P40" s="14">
        <v>3239</v>
      </c>
      <c r="Q40" s="14">
        <f t="shared" si="0"/>
        <v>647.80000000000007</v>
      </c>
      <c r="R40" s="21">
        <v>122</v>
      </c>
      <c r="S40" s="21">
        <v>94</v>
      </c>
      <c r="T40" s="16">
        <f t="shared" si="1"/>
        <v>97.17</v>
      </c>
      <c r="U40" s="16">
        <f t="shared" si="2"/>
        <v>550.63000000000011</v>
      </c>
    </row>
    <row r="41" spans="1:21" ht="15.75" hidden="1" customHeight="1">
      <c r="A41" s="4">
        <v>341</v>
      </c>
      <c r="B41" s="4">
        <v>110101</v>
      </c>
      <c r="C41" s="4" t="s">
        <v>533</v>
      </c>
      <c r="D41" s="4" t="s">
        <v>269</v>
      </c>
      <c r="E41" s="4">
        <v>11</v>
      </c>
      <c r="F41" s="4" t="str">
        <f t="array" ref="F41">INDEX(Sheet1!$F$2:$F$876,MATCH($E41,Sheet1!$E$2:$E$7876,0))</f>
        <v>PG-EHG</v>
      </c>
      <c r="G41" s="4" t="s">
        <v>507</v>
      </c>
      <c r="H41" s="20" t="s">
        <v>534</v>
      </c>
      <c r="I41" s="4" t="str">
        <f t="array" ref="I41">INDEX(Sheet1!$I$2:$I$876,MATCH(TRIM($H41),TRIM(Sheet1!$H$2:$H$880),0))</f>
        <v>PG1101</v>
      </c>
      <c r="J41" s="4" t="s">
        <v>535</v>
      </c>
      <c r="L41" s="4" t="b">
        <v>0</v>
      </c>
      <c r="M41" s="4" t="s">
        <v>29</v>
      </c>
      <c r="N41" s="4" t="s">
        <v>30</v>
      </c>
      <c r="O41" s="4">
        <v>11</v>
      </c>
      <c r="P41" s="14">
        <v>6736</v>
      </c>
      <c r="Q41" s="14">
        <f t="shared" si="0"/>
        <v>1347.2</v>
      </c>
      <c r="R41" s="21">
        <v>254</v>
      </c>
      <c r="S41" s="21">
        <v>195</v>
      </c>
      <c r="T41" s="16">
        <f t="shared" si="1"/>
        <v>202.07999999999998</v>
      </c>
      <c r="U41" s="16">
        <f t="shared" si="2"/>
        <v>1145.1200000000001</v>
      </c>
    </row>
    <row r="42" spans="1:21" ht="15.75" hidden="1" customHeight="1">
      <c r="A42" s="4">
        <v>416</v>
      </c>
      <c r="B42" s="4">
        <v>120701</v>
      </c>
      <c r="C42" s="4" t="s">
        <v>536</v>
      </c>
      <c r="D42" s="4" t="s">
        <v>86</v>
      </c>
      <c r="E42" s="4">
        <v>12</v>
      </c>
      <c r="F42" s="4" t="str">
        <f t="array" ref="F42">INDEX(Sheet1!$F$2:$F$876,MATCH($E42,Sheet1!$E$2:$E$7876,0))</f>
        <v>PG-MPL</v>
      </c>
      <c r="G42" s="4" t="s">
        <v>512</v>
      </c>
      <c r="H42" s="20" t="s">
        <v>537</v>
      </c>
      <c r="I42" s="4" t="str">
        <f t="array" ref="I42">INDEX(Sheet1!$I$2:$I$876,MATCH(TRIM($H42),TRIM(Sheet1!$H$2:$H$880),0))</f>
        <v>PG1207</v>
      </c>
      <c r="J42" s="4" t="s">
        <v>538</v>
      </c>
      <c r="K42" s="4" t="s">
        <v>124</v>
      </c>
      <c r="L42" s="4" t="b">
        <v>1</v>
      </c>
      <c r="M42" s="4" t="s">
        <v>29</v>
      </c>
      <c r="N42" s="4" t="s">
        <v>30</v>
      </c>
      <c r="O42" s="4">
        <v>12</v>
      </c>
      <c r="P42" s="14">
        <v>4946</v>
      </c>
      <c r="Q42" s="14">
        <f t="shared" si="0"/>
        <v>989.2</v>
      </c>
      <c r="R42" s="21">
        <v>188</v>
      </c>
      <c r="S42" s="21">
        <v>143</v>
      </c>
      <c r="T42" s="16">
        <f t="shared" si="1"/>
        <v>148.38</v>
      </c>
      <c r="U42" s="16">
        <f t="shared" si="2"/>
        <v>840.82</v>
      </c>
    </row>
    <row r="43" spans="1:21" ht="15.75" hidden="1" customHeight="1">
      <c r="A43" s="4">
        <v>809</v>
      </c>
      <c r="B43" s="4">
        <v>90517</v>
      </c>
      <c r="C43" s="4" t="s">
        <v>539</v>
      </c>
      <c r="D43" s="4" t="s">
        <v>269</v>
      </c>
      <c r="E43" s="4">
        <v>9</v>
      </c>
      <c r="F43" s="4" t="str">
        <f t="array" ref="F43">INDEX(Sheet1!$F$2:$F$876,MATCH($E43,Sheet1!$E$2:$E$7876,0))</f>
        <v>PG-WPD</v>
      </c>
      <c r="G43" s="4" t="s">
        <v>488</v>
      </c>
      <c r="H43" s="20" t="s">
        <v>540</v>
      </c>
      <c r="I43" s="4" t="str">
        <f t="array" ref="I43">INDEX(Sheet1!$I$2:$I$876,MATCH(TRIM($H43),TRIM(Sheet1!$H$2:$H$880),0))</f>
        <v>PG0905</v>
      </c>
      <c r="J43" s="4" t="s">
        <v>541</v>
      </c>
      <c r="L43" s="4" t="b">
        <v>0</v>
      </c>
      <c r="M43" s="4" t="s">
        <v>29</v>
      </c>
      <c r="N43" s="4" t="s">
        <v>30</v>
      </c>
      <c r="O43" s="4">
        <v>9</v>
      </c>
      <c r="P43" s="14">
        <v>5874</v>
      </c>
      <c r="Q43" s="14">
        <f t="shared" si="0"/>
        <v>1174.8</v>
      </c>
      <c r="R43" s="21">
        <v>223</v>
      </c>
      <c r="S43" s="21">
        <v>170</v>
      </c>
      <c r="T43" s="16">
        <f t="shared" si="1"/>
        <v>176.22</v>
      </c>
      <c r="U43" s="16">
        <f t="shared" si="2"/>
        <v>998.57999999999993</v>
      </c>
    </row>
    <row r="44" spans="1:21" ht="15.75" hidden="1" customHeight="1">
      <c r="A44" s="4">
        <v>744</v>
      </c>
      <c r="B44" s="4">
        <v>220108</v>
      </c>
      <c r="C44" s="4" t="s">
        <v>542</v>
      </c>
      <c r="D44" s="4" t="s">
        <v>269</v>
      </c>
      <c r="E44" s="4">
        <v>22</v>
      </c>
      <c r="F44" s="4" t="str">
        <f t="array" ref="F44">INDEX(Sheet1!$F$2:$F$876,MATCH($E44,Sheet1!$E$2:$E$7876,0))</f>
        <v>PG-JWK*</v>
      </c>
      <c r="G44" s="4" t="s">
        <v>502</v>
      </c>
      <c r="H44" s="20" t="s">
        <v>543</v>
      </c>
      <c r="I44" s="4">
        <f t="array" ref="I44">INDEX(Sheet1!$I$2:$I$876,MATCH(TRIM($H44),TRIM(Sheet1!$H$2:$H$880),0))</f>
        <v>0</v>
      </c>
      <c r="J44" s="4" t="s">
        <v>544</v>
      </c>
      <c r="K44" s="4" t="s">
        <v>495</v>
      </c>
      <c r="L44" s="4" t="b">
        <v>1</v>
      </c>
      <c r="M44" s="4" t="s">
        <v>29</v>
      </c>
      <c r="N44" s="4" t="s">
        <v>30</v>
      </c>
      <c r="O44" s="4">
        <v>22</v>
      </c>
      <c r="P44" s="14">
        <v>4015</v>
      </c>
      <c r="Q44" s="14">
        <f t="shared" si="0"/>
        <v>803</v>
      </c>
      <c r="R44" s="21">
        <v>152</v>
      </c>
      <c r="S44" s="21">
        <v>116</v>
      </c>
      <c r="T44" s="16">
        <f t="shared" si="1"/>
        <v>120.44999999999999</v>
      </c>
      <c r="U44" s="16">
        <f t="shared" si="2"/>
        <v>682.55</v>
      </c>
    </row>
    <row r="45" spans="1:21" ht="15.75" hidden="1" customHeight="1">
      <c r="A45" s="4">
        <v>1</v>
      </c>
      <c r="B45" s="4">
        <v>10101</v>
      </c>
      <c r="C45" s="4" t="s">
        <v>545</v>
      </c>
      <c r="D45" s="4" t="s">
        <v>24</v>
      </c>
      <c r="E45" s="4">
        <v>1</v>
      </c>
      <c r="F45" s="4" t="str">
        <f t="array" ref="F45">INDEX(Sheet1!$F$2:$F$876,MATCH($E45,Sheet1!$E$2:$E$7876,0))</f>
        <v>PG-WHM</v>
      </c>
      <c r="G45" s="4" t="s">
        <v>461</v>
      </c>
      <c r="H45" s="20" t="s">
        <v>462</v>
      </c>
      <c r="I45" s="4" t="str">
        <f t="array" ref="I45">INDEX(Sheet1!$I$2:$I$876,MATCH(TRIM($H45),TRIM(Sheet1!$H$2:$H$880),0))</f>
        <v>PG0101</v>
      </c>
      <c r="J45" s="4" t="s">
        <v>463</v>
      </c>
      <c r="K45" s="4" t="s">
        <v>275</v>
      </c>
      <c r="L45" s="4" t="b">
        <v>1</v>
      </c>
      <c r="M45" s="4" t="s">
        <v>29</v>
      </c>
      <c r="N45" s="4" t="s">
        <v>30</v>
      </c>
      <c r="O45" s="4">
        <v>1</v>
      </c>
      <c r="P45" s="14">
        <v>5279</v>
      </c>
      <c r="Q45" s="14">
        <f t="shared" si="0"/>
        <v>1055.8</v>
      </c>
      <c r="R45" s="21">
        <v>200</v>
      </c>
      <c r="S45" s="21">
        <v>153</v>
      </c>
      <c r="T45" s="16">
        <f t="shared" si="1"/>
        <v>158.37</v>
      </c>
      <c r="U45" s="16">
        <f t="shared" si="2"/>
        <v>897.43</v>
      </c>
    </row>
    <row r="46" spans="1:21" ht="15.75" hidden="1" customHeight="1">
      <c r="A46" s="4">
        <v>587</v>
      </c>
      <c r="B46" s="4">
        <v>170201</v>
      </c>
      <c r="C46" s="4" t="s">
        <v>546</v>
      </c>
      <c r="D46" s="4" t="s">
        <v>159</v>
      </c>
      <c r="E46" s="4">
        <v>17</v>
      </c>
      <c r="F46" s="4" t="str">
        <f t="array" ref="F46">INDEX(Sheet1!$F$2:$F$876,MATCH($E46,Sheet1!$E$2:$E$7876,0))</f>
        <v>PG-NIK</v>
      </c>
      <c r="G46" s="4" t="s">
        <v>547</v>
      </c>
      <c r="H46" s="20" t="s">
        <v>548</v>
      </c>
      <c r="I46" s="4" t="str">
        <f t="array" ref="I46">INDEX(Sheet1!$I$2:$I$876,MATCH(TRIM($H46),TRIM(Sheet1!$H$2:$H$880),0))</f>
        <v>PG1702</v>
      </c>
      <c r="J46" s="4" t="s">
        <v>549</v>
      </c>
      <c r="L46" s="4" t="b">
        <v>0</v>
      </c>
      <c r="M46" s="4" t="s">
        <v>29</v>
      </c>
      <c r="N46" s="4" t="s">
        <v>30</v>
      </c>
      <c r="O46" s="4">
        <v>17</v>
      </c>
      <c r="P46" s="14"/>
      <c r="Q46" s="14">
        <f t="shared" si="0"/>
        <v>0</v>
      </c>
      <c r="R46" s="21"/>
      <c r="S46" s="21"/>
      <c r="T46" s="16">
        <f t="shared" si="1"/>
        <v>0</v>
      </c>
      <c r="U46" s="16">
        <f t="shared" si="2"/>
        <v>0</v>
      </c>
    </row>
    <row r="47" spans="1:21" ht="15.75" hidden="1" customHeight="1">
      <c r="A47" s="4">
        <v>787</v>
      </c>
      <c r="B47" s="4">
        <v>40301</v>
      </c>
      <c r="C47" s="4" t="s">
        <v>239</v>
      </c>
      <c r="D47" s="4" t="s">
        <v>24</v>
      </c>
      <c r="E47" s="4">
        <v>4</v>
      </c>
      <c r="F47" s="4" t="str">
        <f t="array" ref="F47">INDEX(Sheet1!$F$2:$F$876,MATCH($E47,Sheet1!$E$2:$E$7876,0))</f>
        <v>PG-NCD</v>
      </c>
      <c r="G47" s="4" t="s">
        <v>231</v>
      </c>
      <c r="H47" s="20" t="s">
        <v>240</v>
      </c>
      <c r="I47" s="4">
        <f t="array" ref="I47">INDEX(Sheet1!$I$2:$I$876,MATCH(TRIM($H47),TRIM(Sheet1!$H$2:$H$880),0))</f>
        <v>0</v>
      </c>
      <c r="J47" s="4" t="s">
        <v>241</v>
      </c>
      <c r="L47" s="4" t="b">
        <v>0</v>
      </c>
      <c r="M47" s="4" t="s">
        <v>29</v>
      </c>
      <c r="N47" s="4" t="s">
        <v>30</v>
      </c>
      <c r="O47" s="4">
        <v>4</v>
      </c>
      <c r="P47" s="14">
        <v>13371</v>
      </c>
      <c r="Q47" s="23">
        <f t="shared" si="0"/>
        <v>2674.2000000000003</v>
      </c>
      <c r="R47" s="21">
        <v>507</v>
      </c>
      <c r="S47" s="21">
        <v>388</v>
      </c>
      <c r="T47" s="24">
        <f t="shared" si="1"/>
        <v>401.13</v>
      </c>
      <c r="U47" s="24">
        <f t="shared" si="2"/>
        <v>2273.0700000000002</v>
      </c>
    </row>
    <row r="48" spans="1:21" ht="15.75" customHeight="1">
      <c r="A48" s="4">
        <v>843</v>
      </c>
      <c r="B48" s="4">
        <v>190219</v>
      </c>
      <c r="C48" s="4" t="s">
        <v>347</v>
      </c>
      <c r="D48" s="4" t="s">
        <v>159</v>
      </c>
      <c r="E48" s="4">
        <v>19</v>
      </c>
      <c r="F48" s="4" t="str">
        <f t="array" ref="F48">INDEX(Sheet1!$F$2:$F$876,MATCH($E48,Sheet1!$E$2:$E$7876,0))</f>
        <v>PG-WBK</v>
      </c>
      <c r="G48" s="4" t="s">
        <v>342</v>
      </c>
      <c r="H48" s="20" t="s">
        <v>550</v>
      </c>
      <c r="I48" s="4" t="str">
        <f t="array" ref="I48">INDEX(Sheet1!$I$2:$I$876,MATCH(TRIM($H48),TRIM(Sheet1!$H$2:$H$880),0))</f>
        <v>PG1902</v>
      </c>
      <c r="J48" s="4" t="s">
        <v>349</v>
      </c>
      <c r="L48" s="4" t="b">
        <v>0</v>
      </c>
      <c r="M48" s="4" t="s">
        <v>29</v>
      </c>
      <c r="N48" s="4" t="s">
        <v>30</v>
      </c>
      <c r="O48" s="4">
        <v>19</v>
      </c>
      <c r="P48" s="14">
        <v>43033</v>
      </c>
      <c r="Q48" s="23">
        <f t="shared" si="0"/>
        <v>8606.6</v>
      </c>
      <c r="R48" s="21">
        <v>1632</v>
      </c>
      <c r="S48" s="21">
        <v>1248</v>
      </c>
      <c r="T48" s="24">
        <f t="shared" si="1"/>
        <v>1290.99</v>
      </c>
      <c r="U48" s="24">
        <f t="shared" si="2"/>
        <v>7315.6100000000006</v>
      </c>
    </row>
    <row r="49" spans="1:21" ht="15.75" hidden="1" customHeight="1">
      <c r="A49" s="4">
        <v>465</v>
      </c>
      <c r="B49" s="4">
        <v>130501</v>
      </c>
      <c r="C49" s="4" t="s">
        <v>551</v>
      </c>
      <c r="D49" s="4" t="s">
        <v>86</v>
      </c>
      <c r="E49" s="4">
        <v>13</v>
      </c>
      <c r="F49" s="4" t="str">
        <f t="array" ref="F49">INDEX(Sheet1!$F$2:$F$876,MATCH($E49,Sheet1!$E$2:$E$7876,0))</f>
        <v>PG-MPM</v>
      </c>
      <c r="G49" s="4" t="s">
        <v>470</v>
      </c>
      <c r="H49" s="20" t="s">
        <v>552</v>
      </c>
      <c r="I49" s="4" t="str">
        <f t="array" ref="I49">INDEX(Sheet1!$I$2:$I$876,MATCH(TRIM($H49),TRIM(Sheet1!$H$2:$H$880),0))</f>
        <v>PG1305</v>
      </c>
      <c r="J49" s="4" t="s">
        <v>553</v>
      </c>
      <c r="K49" s="4" t="s">
        <v>124</v>
      </c>
      <c r="L49" s="4" t="b">
        <v>1</v>
      </c>
      <c r="M49" s="4" t="s">
        <v>29</v>
      </c>
      <c r="N49" s="4" t="s">
        <v>30</v>
      </c>
      <c r="O49" s="4">
        <v>13</v>
      </c>
      <c r="P49" s="14">
        <v>24485</v>
      </c>
      <c r="Q49" s="14">
        <f t="shared" si="0"/>
        <v>4897</v>
      </c>
      <c r="R49" s="21">
        <v>928</v>
      </c>
      <c r="S49" s="21">
        <v>710</v>
      </c>
      <c r="T49" s="16">
        <f t="shared" si="1"/>
        <v>734.55</v>
      </c>
      <c r="U49" s="16">
        <f t="shared" si="2"/>
        <v>4162.45</v>
      </c>
    </row>
    <row r="50" spans="1:21" ht="15.75" hidden="1" customHeight="1">
      <c r="A50" s="4">
        <v>225</v>
      </c>
      <c r="B50" s="4">
        <v>70712</v>
      </c>
      <c r="C50" s="4" t="s">
        <v>273</v>
      </c>
      <c r="D50" s="4" t="s">
        <v>269</v>
      </c>
      <c r="E50" s="4">
        <v>7</v>
      </c>
      <c r="F50" s="4" t="str">
        <f t="array" ref="F50">INDEX(Sheet1!$F$2:$F$876,MATCH($E50,Sheet1!$E$2:$E$7876,0))</f>
        <v>PG-SHM</v>
      </c>
      <c r="G50" s="4" t="s">
        <v>270</v>
      </c>
      <c r="H50" s="20" t="s">
        <v>271</v>
      </c>
      <c r="I50" s="4" t="str">
        <f t="array" ref="I50">INDEX(Sheet1!$I$2:$I$876,MATCH(TRIM($H50),TRIM(Sheet1!$H$2:$H$880),0))</f>
        <v>PG0707</v>
      </c>
      <c r="J50" s="4" t="s">
        <v>272</v>
      </c>
      <c r="L50" s="4" t="b">
        <v>0</v>
      </c>
      <c r="M50" s="4" t="s">
        <v>29</v>
      </c>
      <c r="N50" s="4" t="s">
        <v>30</v>
      </c>
      <c r="O50" s="4">
        <v>7</v>
      </c>
      <c r="P50" s="14">
        <v>6054</v>
      </c>
      <c r="Q50" s="23">
        <f t="shared" si="0"/>
        <v>1210.8</v>
      </c>
      <c r="R50" s="21">
        <v>230</v>
      </c>
      <c r="S50" s="21">
        <v>176</v>
      </c>
      <c r="T50" s="24">
        <f t="shared" si="1"/>
        <v>181.62</v>
      </c>
      <c r="U50" s="24">
        <f t="shared" si="2"/>
        <v>1029.1799999999998</v>
      </c>
    </row>
    <row r="51" spans="1:21" ht="15.75" hidden="1" customHeight="1">
      <c r="A51" s="4">
        <v>58</v>
      </c>
      <c r="B51" s="4">
        <v>20201</v>
      </c>
      <c r="C51" s="4" t="s">
        <v>554</v>
      </c>
      <c r="D51" s="4" t="s">
        <v>24</v>
      </c>
      <c r="E51" s="4">
        <v>2</v>
      </c>
      <c r="F51" s="4" t="str">
        <f t="array" ref="F51">INDEX(Sheet1!$F$2:$F$876,MATCH($E51,Sheet1!$E$2:$E$7876,0))</f>
        <v>PG-GPK</v>
      </c>
      <c r="G51" s="4" t="s">
        <v>555</v>
      </c>
      <c r="H51" s="20" t="s">
        <v>556</v>
      </c>
      <c r="I51" s="4" t="str">
        <f t="array" ref="I51">INDEX(Sheet1!$I$2:$I$876,MATCH(TRIM($H51),TRIM(Sheet1!$H$2:$H$880),0))</f>
        <v>PG0202</v>
      </c>
      <c r="J51" s="4" t="s">
        <v>557</v>
      </c>
      <c r="L51" s="4" t="b">
        <v>0</v>
      </c>
      <c r="M51" s="4" t="s">
        <v>29</v>
      </c>
      <c r="N51" s="4" t="s">
        <v>30</v>
      </c>
      <c r="O51" s="4">
        <v>2</v>
      </c>
      <c r="P51" s="14">
        <v>5724</v>
      </c>
      <c r="Q51" s="14">
        <f t="shared" si="0"/>
        <v>1144.8</v>
      </c>
      <c r="R51" s="21">
        <v>217</v>
      </c>
      <c r="S51" s="21">
        <v>166</v>
      </c>
      <c r="T51" s="16">
        <f t="shared" si="1"/>
        <v>171.72</v>
      </c>
      <c r="U51" s="16">
        <f t="shared" si="2"/>
        <v>973.07999999999993</v>
      </c>
    </row>
    <row r="52" spans="1:21" ht="15.75" hidden="1" customHeight="1">
      <c r="A52" s="4">
        <v>782</v>
      </c>
      <c r="B52" s="4">
        <v>90309</v>
      </c>
      <c r="C52" s="4" t="s">
        <v>558</v>
      </c>
      <c r="D52" s="4" t="s">
        <v>269</v>
      </c>
      <c r="E52" s="4">
        <v>9</v>
      </c>
      <c r="F52" s="4" t="str">
        <f t="array" ref="F52">INDEX(Sheet1!$F$2:$F$876,MATCH($E52,Sheet1!$E$2:$E$7876,0))</f>
        <v>PG-WPD</v>
      </c>
      <c r="G52" s="4" t="s">
        <v>488</v>
      </c>
      <c r="H52" s="20" t="s">
        <v>559</v>
      </c>
      <c r="I52" s="4" t="str">
        <f t="array" ref="I52">INDEX(Sheet1!$I$2:$I$876,MATCH(TRIM($H52),TRIM(Sheet1!$H$2:$H$880),0))</f>
        <v>PG0903</v>
      </c>
      <c r="J52" s="4" t="s">
        <v>560</v>
      </c>
      <c r="L52" s="4" t="b">
        <v>0</v>
      </c>
      <c r="M52" s="4" t="s">
        <v>29</v>
      </c>
      <c r="N52" s="4" t="s">
        <v>30</v>
      </c>
      <c r="O52" s="4">
        <v>9</v>
      </c>
      <c r="P52" s="14">
        <v>5146</v>
      </c>
      <c r="Q52" s="14">
        <f t="shared" si="0"/>
        <v>1029.2</v>
      </c>
      <c r="R52" s="21">
        <v>195</v>
      </c>
      <c r="S52" s="21">
        <v>149</v>
      </c>
      <c r="T52" s="16">
        <f t="shared" si="1"/>
        <v>154.38</v>
      </c>
      <c r="U52" s="16">
        <f t="shared" si="2"/>
        <v>874.82</v>
      </c>
    </row>
    <row r="53" spans="1:21" ht="15.75" hidden="1" customHeight="1">
      <c r="A53" s="4">
        <v>447</v>
      </c>
      <c r="B53" s="4">
        <v>130209</v>
      </c>
      <c r="C53" s="4" t="s">
        <v>561</v>
      </c>
      <c r="D53" s="4" t="s">
        <v>86</v>
      </c>
      <c r="E53" s="4">
        <v>13</v>
      </c>
      <c r="F53" s="4" t="str">
        <f t="array" ref="F53">INDEX(Sheet1!$F$2:$F$876,MATCH($E53,Sheet1!$E$2:$E$7876,0))</f>
        <v>PG-MPM</v>
      </c>
      <c r="G53" s="4" t="s">
        <v>470</v>
      </c>
      <c r="H53" s="20" t="s">
        <v>485</v>
      </c>
      <c r="I53" s="4" t="str">
        <f t="array" ref="I53">INDEX(Sheet1!$I$2:$I$876,MATCH(TRIM($H53),TRIM(Sheet1!$H$2:$H$880),0))</f>
        <v>PG1302</v>
      </c>
      <c r="J53" s="4" t="s">
        <v>486</v>
      </c>
      <c r="K53" s="4" t="s">
        <v>124</v>
      </c>
      <c r="L53" s="4" t="b">
        <v>1</v>
      </c>
      <c r="M53" s="4" t="s">
        <v>29</v>
      </c>
      <c r="N53" s="4" t="s">
        <v>30</v>
      </c>
      <c r="O53" s="4">
        <v>13</v>
      </c>
      <c r="P53" s="14">
        <v>8867</v>
      </c>
      <c r="Q53" s="14">
        <f t="shared" si="0"/>
        <v>1773.4</v>
      </c>
      <c r="R53" s="21">
        <v>336</v>
      </c>
      <c r="S53" s="21">
        <v>257</v>
      </c>
      <c r="T53" s="16">
        <f t="shared" si="1"/>
        <v>266.01</v>
      </c>
      <c r="U53" s="16">
        <f t="shared" si="2"/>
        <v>1507.39</v>
      </c>
    </row>
    <row r="54" spans="1:21" ht="15.75" hidden="1" customHeight="1">
      <c r="A54" s="4">
        <v>80</v>
      </c>
      <c r="B54" s="4">
        <v>30303</v>
      </c>
      <c r="C54" s="4" t="s">
        <v>33</v>
      </c>
      <c r="D54" s="4" t="s">
        <v>24</v>
      </c>
      <c r="E54" s="4">
        <v>3</v>
      </c>
      <c r="F54" s="4" t="str">
        <f t="array" ref="F54">INDEX(Sheet1!$F$2:$F$876,MATCH($E54,Sheet1!$E$2:$E$7876,0))</f>
        <v>PG-CPM</v>
      </c>
      <c r="G54" s="4" t="s">
        <v>26</v>
      </c>
      <c r="H54" s="20" t="s">
        <v>468</v>
      </c>
      <c r="I54" s="4" t="str">
        <f t="array" ref="I54">INDEX(Sheet1!$I$2:$I$876,MATCH(TRIM($H54),TRIM(Sheet1!$H$2:$H$880),0))</f>
        <v>PG0303</v>
      </c>
      <c r="J54" s="4" t="s">
        <v>28</v>
      </c>
      <c r="K54" s="4" t="s">
        <v>32</v>
      </c>
      <c r="L54" s="4" t="b">
        <v>1</v>
      </c>
      <c r="M54" s="4" t="s">
        <v>29</v>
      </c>
      <c r="N54" s="4" t="s">
        <v>30</v>
      </c>
      <c r="O54" s="4">
        <v>3</v>
      </c>
      <c r="P54" s="14">
        <v>2754</v>
      </c>
      <c r="Q54" s="23">
        <f t="shared" si="0"/>
        <v>550.80000000000007</v>
      </c>
      <c r="R54" s="21">
        <v>104</v>
      </c>
      <c r="S54" s="21">
        <v>80</v>
      </c>
      <c r="T54" s="24">
        <f t="shared" si="1"/>
        <v>82.61999999999999</v>
      </c>
      <c r="U54" s="24">
        <f t="shared" si="2"/>
        <v>468.18000000000006</v>
      </c>
    </row>
    <row r="55" spans="1:21" ht="15.75" hidden="1" customHeight="1">
      <c r="A55" s="4">
        <v>11348</v>
      </c>
      <c r="B55" s="4">
        <v>140411</v>
      </c>
      <c r="C55" s="4" t="s">
        <v>100</v>
      </c>
      <c r="D55" s="4" t="s">
        <v>86</v>
      </c>
      <c r="E55" s="4">
        <v>14</v>
      </c>
      <c r="F55" s="4" t="str">
        <f t="array" ref="F55">INDEX(Sheet1!$F$2:$F$876,MATCH($E55,Sheet1!$E$2:$E$7876,0))</f>
        <v>PG-ESW</v>
      </c>
      <c r="G55" s="4" t="s">
        <v>88</v>
      </c>
      <c r="H55" s="20" t="s">
        <v>562</v>
      </c>
      <c r="I55" s="4" t="str">
        <f t="array" ref="I55">INDEX(Sheet1!$I$2:$I$876,MATCH(TRIM($H55),TRIM(Sheet1!$H$2:$H$880),0))</f>
        <v>PG1404</v>
      </c>
      <c r="J55" s="4" t="s">
        <v>102</v>
      </c>
      <c r="L55" s="4" t="b">
        <v>0</v>
      </c>
      <c r="M55" s="4" t="s">
        <v>29</v>
      </c>
      <c r="N55" s="4" t="s">
        <v>30</v>
      </c>
      <c r="O55" s="4">
        <v>14</v>
      </c>
      <c r="P55" s="14">
        <v>4350</v>
      </c>
      <c r="Q55" s="23">
        <f t="shared" si="0"/>
        <v>870</v>
      </c>
      <c r="R55" s="21">
        <v>165</v>
      </c>
      <c r="S55" s="21">
        <v>126</v>
      </c>
      <c r="T55" s="24">
        <f t="shared" si="1"/>
        <v>130.5</v>
      </c>
      <c r="U55" s="24">
        <f t="shared" si="2"/>
        <v>739.5</v>
      </c>
    </row>
    <row r="56" spans="1:21" ht="15.75" hidden="1" customHeight="1">
      <c r="A56" s="4">
        <v>780</v>
      </c>
      <c r="B56" s="4">
        <v>90307</v>
      </c>
      <c r="C56" s="4" t="s">
        <v>563</v>
      </c>
      <c r="D56" s="4" t="s">
        <v>269</v>
      </c>
      <c r="E56" s="4">
        <v>9</v>
      </c>
      <c r="F56" s="4" t="str">
        <f t="array" ref="F56">INDEX(Sheet1!$F$2:$F$876,MATCH($E56,Sheet1!$E$2:$E$7876,0))</f>
        <v>PG-WPD</v>
      </c>
      <c r="G56" s="4" t="s">
        <v>488</v>
      </c>
      <c r="H56" s="20" t="s">
        <v>559</v>
      </c>
      <c r="I56" s="4" t="str">
        <f t="array" ref="I56">INDEX(Sheet1!$I$2:$I$876,MATCH(TRIM($H56),TRIM(Sheet1!$H$2:$H$880),0))</f>
        <v>PG0903</v>
      </c>
      <c r="J56" s="4" t="s">
        <v>560</v>
      </c>
      <c r="K56" s="4" t="s">
        <v>564</v>
      </c>
      <c r="L56" s="4" t="b">
        <v>1</v>
      </c>
      <c r="M56" s="4" t="s">
        <v>29</v>
      </c>
      <c r="N56" s="4" t="s">
        <v>30</v>
      </c>
      <c r="O56" s="4">
        <v>9</v>
      </c>
      <c r="P56" s="14">
        <v>5394</v>
      </c>
      <c r="Q56" s="14">
        <f t="shared" si="0"/>
        <v>1078.8</v>
      </c>
      <c r="R56" s="21">
        <v>205</v>
      </c>
      <c r="S56" s="21">
        <v>156</v>
      </c>
      <c r="T56" s="16">
        <f t="shared" si="1"/>
        <v>161.82</v>
      </c>
      <c r="U56" s="16">
        <f t="shared" si="2"/>
        <v>916.98</v>
      </c>
    </row>
    <row r="57" spans="1:21" ht="15.75" hidden="1" customHeight="1">
      <c r="A57" s="4">
        <v>2</v>
      </c>
      <c r="B57" s="4">
        <v>10102</v>
      </c>
      <c r="C57" s="4" t="s">
        <v>565</v>
      </c>
      <c r="D57" s="4" t="s">
        <v>24</v>
      </c>
      <c r="E57" s="4">
        <v>1</v>
      </c>
      <c r="F57" s="4" t="str">
        <f t="array" ref="F57">INDEX(Sheet1!$F$2:$F$876,MATCH($E57,Sheet1!$E$2:$E$7876,0))</f>
        <v>PG-WHM</v>
      </c>
      <c r="G57" s="4" t="s">
        <v>461</v>
      </c>
      <c r="H57" s="20" t="s">
        <v>462</v>
      </c>
      <c r="I57" s="4" t="str">
        <f t="array" ref="I57">INDEX(Sheet1!$I$2:$I$876,MATCH(TRIM($H57),TRIM(Sheet1!$H$2:$H$880),0))</f>
        <v>PG0101</v>
      </c>
      <c r="J57" s="4" t="s">
        <v>463</v>
      </c>
      <c r="K57" s="4" t="s">
        <v>275</v>
      </c>
      <c r="L57" s="4" t="b">
        <v>1</v>
      </c>
      <c r="M57" s="4" t="s">
        <v>29</v>
      </c>
      <c r="N57" s="4" t="s">
        <v>63</v>
      </c>
      <c r="O57" s="4">
        <v>1</v>
      </c>
      <c r="P57" s="14">
        <v>24485</v>
      </c>
      <c r="Q57" s="14">
        <f t="shared" si="0"/>
        <v>4897</v>
      </c>
      <c r="R57" s="21">
        <v>928</v>
      </c>
      <c r="S57" s="21">
        <v>710</v>
      </c>
      <c r="T57" s="16">
        <f t="shared" si="1"/>
        <v>734.55</v>
      </c>
      <c r="U57" s="16">
        <f t="shared" si="2"/>
        <v>4162.45</v>
      </c>
    </row>
    <row r="58" spans="1:21" ht="15.75" hidden="1" customHeight="1">
      <c r="A58" s="4">
        <v>864</v>
      </c>
      <c r="B58" s="4">
        <v>10115</v>
      </c>
      <c r="C58" s="4" t="s">
        <v>566</v>
      </c>
      <c r="D58" s="4" t="s">
        <v>24</v>
      </c>
      <c r="E58" s="4">
        <v>1</v>
      </c>
      <c r="F58" s="4" t="str">
        <f t="array" ref="F58">INDEX(Sheet1!$F$2:$F$876,MATCH($E58,Sheet1!$E$2:$E$7876,0))</f>
        <v>PG-WHM</v>
      </c>
      <c r="G58" s="4" t="s">
        <v>461</v>
      </c>
      <c r="H58" s="20" t="s">
        <v>462</v>
      </c>
      <c r="I58" s="4" t="str">
        <f t="array" ref="I58">INDEX(Sheet1!$I$2:$I$876,MATCH(TRIM($H58),TRIM(Sheet1!$H$2:$H$880),0))</f>
        <v>PG0101</v>
      </c>
      <c r="J58" s="4" t="s">
        <v>463</v>
      </c>
      <c r="L58" s="4" t="b">
        <v>0</v>
      </c>
      <c r="M58" s="4" t="s">
        <v>29</v>
      </c>
      <c r="N58" s="4" t="s">
        <v>30</v>
      </c>
      <c r="O58" s="4">
        <v>1</v>
      </c>
      <c r="P58" s="14">
        <v>10178</v>
      </c>
      <c r="Q58" s="14">
        <f t="shared" si="0"/>
        <v>2035.6000000000001</v>
      </c>
      <c r="R58" s="21">
        <v>386</v>
      </c>
      <c r="S58" s="21">
        <v>295</v>
      </c>
      <c r="T58" s="16">
        <f t="shared" si="1"/>
        <v>305.33999999999997</v>
      </c>
      <c r="U58" s="16">
        <f t="shared" si="2"/>
        <v>1730.2600000000002</v>
      </c>
    </row>
    <row r="59" spans="1:21" ht="15.75" hidden="1" customHeight="1">
      <c r="A59" s="4">
        <v>11392</v>
      </c>
      <c r="B59" s="4">
        <v>30107</v>
      </c>
      <c r="C59" s="4" t="s">
        <v>34</v>
      </c>
      <c r="D59" s="4" t="s">
        <v>24</v>
      </c>
      <c r="E59" s="4">
        <v>3</v>
      </c>
      <c r="F59" s="4" t="str">
        <f t="array" ref="F59">INDEX(Sheet1!$F$2:$F$876,MATCH($E59,Sheet1!$E$2:$E$7876,0))</f>
        <v>PG-CPM</v>
      </c>
      <c r="G59" s="4" t="s">
        <v>26</v>
      </c>
      <c r="H59" s="20" t="s">
        <v>567</v>
      </c>
      <c r="I59" s="4" t="str">
        <f t="array" ref="I59">INDEX(Sheet1!$I$2:$I$876,MATCH(TRIM($H59),TRIM(Sheet1!$H$2:$H$880),0))</f>
        <v>PG0301</v>
      </c>
      <c r="J59" s="4" t="s">
        <v>36</v>
      </c>
      <c r="L59" s="4" t="b">
        <v>0</v>
      </c>
      <c r="M59" s="4" t="s">
        <v>29</v>
      </c>
      <c r="N59" s="4" t="s">
        <v>30</v>
      </c>
      <c r="O59" s="4">
        <v>3</v>
      </c>
      <c r="P59" s="14">
        <v>14415</v>
      </c>
      <c r="Q59" s="23">
        <f t="shared" si="0"/>
        <v>2883</v>
      </c>
      <c r="R59" s="21">
        <v>547</v>
      </c>
      <c r="S59" s="21">
        <v>418</v>
      </c>
      <c r="T59" s="24">
        <f t="shared" si="1"/>
        <v>432.45</v>
      </c>
      <c r="U59" s="24">
        <f t="shared" si="2"/>
        <v>2450.5500000000002</v>
      </c>
    </row>
    <row r="60" spans="1:21" ht="15.75" hidden="1" customHeight="1">
      <c r="A60" s="4">
        <v>826</v>
      </c>
      <c r="B60" s="4">
        <v>140111</v>
      </c>
      <c r="C60" s="4" t="s">
        <v>103</v>
      </c>
      <c r="D60" s="4" t="s">
        <v>86</v>
      </c>
      <c r="E60" s="4">
        <v>14</v>
      </c>
      <c r="F60" s="4" t="str">
        <f t="array" ref="F60">INDEX(Sheet1!$F$2:$F$876,MATCH($E60,Sheet1!$E$2:$E$7876,0))</f>
        <v>PG-ESW</v>
      </c>
      <c r="G60" s="4" t="s">
        <v>88</v>
      </c>
      <c r="H60" s="20" t="s">
        <v>505</v>
      </c>
      <c r="I60" s="4" t="str">
        <f t="array" ref="I60">INDEX(Sheet1!$I$2:$I$876,MATCH(TRIM($H60),TRIM(Sheet1!$H$2:$H$880),0))</f>
        <v>PG1401</v>
      </c>
      <c r="J60" s="4" t="s">
        <v>97</v>
      </c>
      <c r="K60" s="4" t="s">
        <v>104</v>
      </c>
      <c r="L60" s="4" t="b">
        <v>1</v>
      </c>
      <c r="M60" s="4" t="s">
        <v>29</v>
      </c>
      <c r="N60" s="4" t="s">
        <v>30</v>
      </c>
      <c r="O60" s="4">
        <v>14</v>
      </c>
      <c r="P60" s="14">
        <v>10894</v>
      </c>
      <c r="Q60" s="23">
        <f t="shared" si="0"/>
        <v>2178.8000000000002</v>
      </c>
      <c r="R60" s="21">
        <v>413</v>
      </c>
      <c r="S60" s="21">
        <v>316</v>
      </c>
      <c r="T60" s="24">
        <f t="shared" si="1"/>
        <v>326.82</v>
      </c>
      <c r="U60" s="24">
        <f t="shared" si="2"/>
        <v>1851.9800000000002</v>
      </c>
    </row>
    <row r="61" spans="1:21" ht="15.75" hidden="1" customHeight="1">
      <c r="A61" s="4">
        <v>759</v>
      </c>
      <c r="B61" s="4">
        <v>220606</v>
      </c>
      <c r="C61" s="4" t="s">
        <v>568</v>
      </c>
      <c r="D61" s="4" t="s">
        <v>269</v>
      </c>
      <c r="E61" s="4">
        <v>22</v>
      </c>
      <c r="F61" s="4" t="str">
        <f t="array" ref="F61">INDEX(Sheet1!$F$2:$F$876,MATCH($E61,Sheet1!$E$2:$E$7876,0))</f>
        <v>PG-JWK*</v>
      </c>
      <c r="G61" s="4" t="s">
        <v>502</v>
      </c>
      <c r="H61" s="20" t="s">
        <v>569</v>
      </c>
      <c r="I61" s="4" t="str">
        <f t="array" ref="I61">INDEX(Sheet1!$I$2:$I$876,MATCH(TRIM($H61),TRIM(Sheet1!$H$2:$H$880),0))</f>
        <v>PG2206</v>
      </c>
      <c r="J61" s="4" t="s">
        <v>570</v>
      </c>
      <c r="K61" s="4" t="s">
        <v>124</v>
      </c>
      <c r="L61" s="4" t="b">
        <v>1</v>
      </c>
      <c r="M61" s="4" t="s">
        <v>29</v>
      </c>
      <c r="N61" s="4" t="s">
        <v>30</v>
      </c>
      <c r="O61" s="4">
        <v>22</v>
      </c>
      <c r="P61" s="14">
        <v>7383</v>
      </c>
      <c r="Q61" s="14">
        <f t="shared" si="0"/>
        <v>1476.6000000000001</v>
      </c>
      <c r="R61" s="21">
        <v>280</v>
      </c>
      <c r="S61" s="21">
        <v>214</v>
      </c>
      <c r="T61" s="16">
        <f t="shared" si="1"/>
        <v>221.48999999999998</v>
      </c>
      <c r="U61" s="16">
        <f t="shared" si="2"/>
        <v>1255.1100000000001</v>
      </c>
    </row>
    <row r="62" spans="1:21" ht="15.75" hidden="1" customHeight="1">
      <c r="A62" s="4">
        <v>822</v>
      </c>
      <c r="B62" s="4">
        <v>220608</v>
      </c>
      <c r="C62" s="4" t="s">
        <v>571</v>
      </c>
      <c r="D62" s="4" t="s">
        <v>269</v>
      </c>
      <c r="E62" s="4">
        <v>22</v>
      </c>
      <c r="F62" s="4" t="str">
        <f t="array" ref="F62">INDEX(Sheet1!$F$2:$F$876,MATCH($E62,Sheet1!$E$2:$E$7876,0))</f>
        <v>PG-JWK*</v>
      </c>
      <c r="G62" s="4" t="s">
        <v>502</v>
      </c>
      <c r="H62" s="20" t="s">
        <v>569</v>
      </c>
      <c r="I62" s="4" t="str">
        <f t="array" ref="I62">INDEX(Sheet1!$I$2:$I$876,MATCH(TRIM($H62),TRIM(Sheet1!$H$2:$H$880),0))</f>
        <v>PG2206</v>
      </c>
      <c r="J62" s="4" t="s">
        <v>570</v>
      </c>
      <c r="K62" s="4" t="s">
        <v>32</v>
      </c>
      <c r="L62" s="4" t="b">
        <v>1</v>
      </c>
      <c r="M62" s="4" t="s">
        <v>29</v>
      </c>
      <c r="N62" s="4" t="s">
        <v>30</v>
      </c>
      <c r="O62" s="4">
        <v>22</v>
      </c>
      <c r="P62" s="14">
        <v>24343</v>
      </c>
      <c r="Q62" s="14">
        <f t="shared" si="0"/>
        <v>4868.6000000000004</v>
      </c>
      <c r="R62" s="21">
        <v>923</v>
      </c>
      <c r="S62" s="21">
        <v>706</v>
      </c>
      <c r="T62" s="16">
        <f t="shared" si="1"/>
        <v>730.29</v>
      </c>
      <c r="U62" s="16">
        <f t="shared" si="2"/>
        <v>4138.3100000000004</v>
      </c>
    </row>
    <row r="63" spans="1:21" ht="15.75" hidden="1" customHeight="1">
      <c r="A63" s="4">
        <v>362</v>
      </c>
      <c r="B63" s="4">
        <v>110602</v>
      </c>
      <c r="C63" s="4" t="s">
        <v>572</v>
      </c>
      <c r="D63" s="4" t="s">
        <v>269</v>
      </c>
      <c r="E63" s="4">
        <v>11</v>
      </c>
      <c r="F63" s="4" t="str">
        <f t="array" ref="F63">INDEX(Sheet1!$F$2:$F$876,MATCH($E63,Sheet1!$E$2:$E$7876,0))</f>
        <v>PG-EHG</v>
      </c>
      <c r="G63" s="4" t="s">
        <v>507</v>
      </c>
      <c r="H63" s="20" t="s">
        <v>508</v>
      </c>
      <c r="I63" s="4" t="str">
        <f t="array" ref="I63">INDEX(Sheet1!$I$2:$I$876,MATCH(TRIM($H63),TRIM(Sheet1!$H$2:$H$880),0))</f>
        <v>PG1106</v>
      </c>
      <c r="J63" s="4" t="s">
        <v>509</v>
      </c>
      <c r="K63" s="4" t="s">
        <v>573</v>
      </c>
      <c r="L63" s="4" t="b">
        <v>1</v>
      </c>
      <c r="M63" s="4" t="s">
        <v>29</v>
      </c>
      <c r="N63" s="4" t="s">
        <v>30</v>
      </c>
      <c r="O63" s="4">
        <v>11</v>
      </c>
      <c r="P63" s="14"/>
      <c r="Q63" s="14">
        <f t="shared" si="0"/>
        <v>0</v>
      </c>
      <c r="R63" s="21"/>
      <c r="S63" s="21"/>
      <c r="T63" s="16">
        <f t="shared" si="1"/>
        <v>0</v>
      </c>
      <c r="U63" s="16">
        <f t="shared" si="2"/>
        <v>0</v>
      </c>
    </row>
    <row r="64" spans="1:21" ht="15.75" hidden="1" customHeight="1">
      <c r="A64" s="4">
        <v>11351</v>
      </c>
      <c r="B64" s="4">
        <v>150413</v>
      </c>
      <c r="C64" s="4" t="s">
        <v>574</v>
      </c>
      <c r="D64" s="4" t="s">
        <v>86</v>
      </c>
      <c r="E64" s="4">
        <v>15</v>
      </c>
      <c r="F64" s="4" t="str">
        <f t="array" ref="F64">INDEX(Sheet1!$F$2:$F$876,MATCH($E64,Sheet1!$E$2:$E$7876,0))</f>
        <v>PG-SAN</v>
      </c>
      <c r="G64" s="4" t="s">
        <v>474</v>
      </c>
      <c r="H64" s="20" t="s">
        <v>497</v>
      </c>
      <c r="I64" s="4" t="str">
        <f t="array" ref="I64">INDEX(Sheet1!$I$2:$I$876,MATCH(TRIM($H64),TRIM(Sheet1!$H$2:$H$880),0))</f>
        <v>PG1504</v>
      </c>
      <c r="J64" s="4" t="s">
        <v>498</v>
      </c>
      <c r="L64" s="4" t="b">
        <v>0</v>
      </c>
      <c r="M64" s="4" t="s">
        <v>29</v>
      </c>
      <c r="N64" s="4" t="s">
        <v>30</v>
      </c>
      <c r="O64" s="4">
        <v>15</v>
      </c>
      <c r="P64" s="14">
        <v>10964</v>
      </c>
      <c r="Q64" s="14">
        <f t="shared" si="0"/>
        <v>2192.8000000000002</v>
      </c>
      <c r="R64" s="21">
        <v>416</v>
      </c>
      <c r="S64" s="21">
        <v>318</v>
      </c>
      <c r="T64" s="16">
        <f t="shared" si="1"/>
        <v>328.92</v>
      </c>
      <c r="U64" s="16">
        <f t="shared" si="2"/>
        <v>1863.88</v>
      </c>
    </row>
    <row r="65" spans="1:21" ht="15.75" hidden="1" customHeight="1">
      <c r="A65" s="4">
        <v>141</v>
      </c>
      <c r="B65" s="4">
        <v>50401</v>
      </c>
      <c r="C65" s="4" t="s">
        <v>183</v>
      </c>
      <c r="D65" s="4" t="s">
        <v>24</v>
      </c>
      <c r="E65" s="4">
        <v>5</v>
      </c>
      <c r="F65" s="4" t="str">
        <f t="array" ref="F65">INDEX(Sheet1!$F$2:$F$876,MATCH($E65,Sheet1!$E$2:$E$7876,0))</f>
        <v>PG-MBA</v>
      </c>
      <c r="G65" s="4" t="s">
        <v>177</v>
      </c>
      <c r="H65" s="20" t="s">
        <v>184</v>
      </c>
      <c r="I65" s="4" t="str">
        <f t="array" ref="I65">INDEX(Sheet1!$I$2:$I$876,MATCH(TRIM($H65),TRIM(Sheet1!$H$2:$H$880),0))</f>
        <v>PG0504</v>
      </c>
      <c r="J65" s="4" t="s">
        <v>185</v>
      </c>
      <c r="K65" s="4" t="s">
        <v>32</v>
      </c>
      <c r="L65" s="4" t="b">
        <v>1</v>
      </c>
      <c r="M65" s="4" t="s">
        <v>29</v>
      </c>
      <c r="N65" s="4" t="s">
        <v>30</v>
      </c>
      <c r="O65" s="4">
        <v>5</v>
      </c>
      <c r="P65" s="14">
        <v>1997</v>
      </c>
      <c r="Q65" s="23">
        <f t="shared" si="0"/>
        <v>399.40000000000003</v>
      </c>
      <c r="R65" s="21">
        <v>64</v>
      </c>
      <c r="S65" s="21">
        <v>58</v>
      </c>
      <c r="T65" s="24">
        <f t="shared" si="1"/>
        <v>59.91</v>
      </c>
      <c r="U65" s="24">
        <f t="shared" si="2"/>
        <v>339.49</v>
      </c>
    </row>
    <row r="66" spans="1:21" ht="15.75" hidden="1" customHeight="1">
      <c r="A66" s="4">
        <v>464</v>
      </c>
      <c r="B66" s="4">
        <v>130408</v>
      </c>
      <c r="C66" s="4" t="s">
        <v>575</v>
      </c>
      <c r="D66" s="4" t="s">
        <v>86</v>
      </c>
      <c r="E66" s="4">
        <v>13</v>
      </c>
      <c r="F66" s="4" t="str">
        <f t="array" ref="F66">INDEX(Sheet1!$F$2:$F$876,MATCH($E66,Sheet1!$E$2:$E$7876,0))</f>
        <v>PG-MPM</v>
      </c>
      <c r="G66" s="4" t="s">
        <v>470</v>
      </c>
      <c r="H66" s="20" t="s">
        <v>576</v>
      </c>
      <c r="I66" s="4" t="str">
        <f t="array" ref="I66">INDEX(Sheet1!$I$2:$I$876,MATCH(TRIM($H66),TRIM(Sheet1!$H$2:$H$880),0))</f>
        <v>PG1304</v>
      </c>
      <c r="J66" s="4" t="s">
        <v>577</v>
      </c>
      <c r="L66" s="4" t="b">
        <v>0</v>
      </c>
      <c r="M66" s="4" t="s">
        <v>29</v>
      </c>
      <c r="N66" s="4" t="s">
        <v>30</v>
      </c>
      <c r="O66" s="4">
        <v>13</v>
      </c>
      <c r="P66" s="14">
        <v>15376</v>
      </c>
      <c r="Q66" s="14">
        <f t="shared" si="0"/>
        <v>3075.2000000000003</v>
      </c>
      <c r="R66" s="21">
        <v>492</v>
      </c>
      <c r="S66" s="21">
        <v>446</v>
      </c>
      <c r="T66" s="16">
        <f t="shared" si="1"/>
        <v>461.28</v>
      </c>
      <c r="U66" s="16">
        <f t="shared" si="2"/>
        <v>2613.92</v>
      </c>
    </row>
    <row r="67" spans="1:21" ht="15.75" hidden="1" customHeight="1">
      <c r="A67" s="4">
        <v>472</v>
      </c>
      <c r="B67" s="4">
        <v>130601</v>
      </c>
      <c r="C67" s="4" t="s">
        <v>578</v>
      </c>
      <c r="D67" s="4" t="s">
        <v>86</v>
      </c>
      <c r="E67" s="4">
        <v>13</v>
      </c>
      <c r="F67" s="4" t="str">
        <f t="array" ref="F67">INDEX(Sheet1!$F$2:$F$876,MATCH($E67,Sheet1!$E$2:$E$7876,0))</f>
        <v>PG-MPM</v>
      </c>
      <c r="G67" s="4" t="s">
        <v>470</v>
      </c>
      <c r="H67" s="20" t="s">
        <v>579</v>
      </c>
      <c r="I67" s="4" t="str">
        <f t="array" ref="I67">INDEX(Sheet1!$I$2:$I$876,MATCH(TRIM($H67),TRIM(Sheet1!$H$2:$H$880),0))</f>
        <v>PG1306</v>
      </c>
      <c r="J67" s="4" t="s">
        <v>580</v>
      </c>
      <c r="K67" s="4" t="s">
        <v>124</v>
      </c>
      <c r="L67" s="4" t="b">
        <v>1</v>
      </c>
      <c r="M67" s="4" t="s">
        <v>29</v>
      </c>
      <c r="N67" s="4" t="s">
        <v>30</v>
      </c>
      <c r="O67" s="4">
        <v>13</v>
      </c>
      <c r="P67" s="14">
        <v>20332</v>
      </c>
      <c r="Q67" s="14">
        <f t="shared" si="0"/>
        <v>4066.4</v>
      </c>
      <c r="R67" s="21">
        <v>651</v>
      </c>
      <c r="S67" s="21">
        <v>590</v>
      </c>
      <c r="T67" s="16">
        <f t="shared" si="1"/>
        <v>609.95999999999992</v>
      </c>
      <c r="U67" s="16">
        <f t="shared" si="2"/>
        <v>3456.44</v>
      </c>
    </row>
    <row r="68" spans="1:21" ht="15.75" hidden="1" customHeight="1">
      <c r="A68" s="4">
        <v>42</v>
      </c>
      <c r="B68" s="4">
        <v>20101</v>
      </c>
      <c r="C68" s="4" t="s">
        <v>581</v>
      </c>
      <c r="D68" s="4" t="s">
        <v>24</v>
      </c>
      <c r="E68" s="4">
        <v>2</v>
      </c>
      <c r="F68" s="4" t="str">
        <f t="array" ref="F68">INDEX(Sheet1!$F$2:$F$876,MATCH($E68,Sheet1!$E$2:$E$7876,0))</f>
        <v>PG-GPK</v>
      </c>
      <c r="G68" s="4" t="s">
        <v>555</v>
      </c>
      <c r="H68" s="20" t="s">
        <v>582</v>
      </c>
      <c r="I68" s="4" t="str">
        <f t="array" ref="I68">INDEX(Sheet1!$I$2:$I$876,MATCH(TRIM($H68),TRIM(Sheet1!$H$2:$H$880),0))</f>
        <v>PG0201</v>
      </c>
      <c r="J68" s="4" t="s">
        <v>583</v>
      </c>
      <c r="K68" s="4" t="s">
        <v>32</v>
      </c>
      <c r="L68" s="4" t="b">
        <v>1</v>
      </c>
      <c r="M68" s="4" t="s">
        <v>29</v>
      </c>
      <c r="N68" s="4" t="s">
        <v>30</v>
      </c>
      <c r="O68" s="4">
        <v>2</v>
      </c>
      <c r="P68" s="14">
        <v>14064</v>
      </c>
      <c r="Q68" s="14">
        <f t="shared" si="0"/>
        <v>2812.8</v>
      </c>
      <c r="R68" s="21">
        <v>450</v>
      </c>
      <c r="S68" s="21">
        <v>408</v>
      </c>
      <c r="T68" s="16">
        <f t="shared" si="1"/>
        <v>421.91999999999996</v>
      </c>
      <c r="U68" s="16">
        <f t="shared" si="2"/>
        <v>2390.88</v>
      </c>
    </row>
    <row r="69" spans="1:21" ht="15.75" hidden="1" customHeight="1">
      <c r="A69" s="4">
        <v>707</v>
      </c>
      <c r="B69" s="4">
        <v>210401</v>
      </c>
      <c r="C69" s="4" t="s">
        <v>584</v>
      </c>
      <c r="D69" s="4" t="s">
        <v>269</v>
      </c>
      <c r="E69" s="4">
        <v>21</v>
      </c>
      <c r="F69" s="4" t="str">
        <f t="array" ref="F69">INDEX(Sheet1!$F$2:$F$876,MATCH($E69,Sheet1!$E$2:$E$7876,0))</f>
        <v>PG-HLA*</v>
      </c>
      <c r="G69" s="4" t="s">
        <v>492</v>
      </c>
      <c r="H69" s="20" t="s">
        <v>585</v>
      </c>
      <c r="I69" s="4" t="str">
        <f t="array" ref="I69">INDEX(Sheet1!$I$2:$I$876,MATCH(TRIM($H69),TRIM(Sheet1!$H$2:$H$880),0))</f>
        <v>PG2104</v>
      </c>
      <c r="J69" s="4" t="s">
        <v>586</v>
      </c>
      <c r="K69" s="4" t="s">
        <v>275</v>
      </c>
      <c r="L69" s="4" t="b">
        <v>1</v>
      </c>
      <c r="M69" s="4" t="s">
        <v>29</v>
      </c>
      <c r="N69" s="4" t="s">
        <v>30</v>
      </c>
      <c r="O69" s="4">
        <v>21</v>
      </c>
      <c r="P69" s="14">
        <v>3311</v>
      </c>
      <c r="Q69" s="14">
        <f t="shared" si="0"/>
        <v>662.2</v>
      </c>
      <c r="R69" s="21">
        <v>106</v>
      </c>
      <c r="S69" s="21">
        <v>96</v>
      </c>
      <c r="T69" s="16">
        <f t="shared" si="1"/>
        <v>99.33</v>
      </c>
      <c r="U69" s="16">
        <f t="shared" si="2"/>
        <v>562.87</v>
      </c>
    </row>
    <row r="70" spans="1:21" ht="15.75" hidden="1" customHeight="1">
      <c r="A70" s="4">
        <v>81</v>
      </c>
      <c r="B70" s="4">
        <v>30304</v>
      </c>
      <c r="C70" s="4" t="s">
        <v>37</v>
      </c>
      <c r="D70" s="4" t="s">
        <v>24</v>
      </c>
      <c r="E70" s="4">
        <v>3</v>
      </c>
      <c r="F70" s="4" t="str">
        <f t="array" ref="F70">INDEX(Sheet1!$F$2:$F$876,MATCH($E70,Sheet1!$E$2:$E$7876,0))</f>
        <v>PG-CPM</v>
      </c>
      <c r="G70" s="4" t="s">
        <v>26</v>
      </c>
      <c r="H70" s="20" t="s">
        <v>468</v>
      </c>
      <c r="I70" s="4" t="str">
        <f t="array" ref="I70">INDEX(Sheet1!$I$2:$I$876,MATCH(TRIM($H70),TRIM(Sheet1!$H$2:$H$880),0))</f>
        <v>PG0303</v>
      </c>
      <c r="J70" s="4" t="s">
        <v>28</v>
      </c>
      <c r="L70" s="4" t="b">
        <v>0</v>
      </c>
      <c r="M70" s="4" t="s">
        <v>29</v>
      </c>
      <c r="N70" s="4" t="s">
        <v>30</v>
      </c>
      <c r="O70" s="4">
        <v>3</v>
      </c>
      <c r="P70" s="14">
        <v>10766</v>
      </c>
      <c r="Q70" s="23">
        <f t="shared" si="0"/>
        <v>2153.2000000000003</v>
      </c>
      <c r="R70" s="21">
        <v>345</v>
      </c>
      <c r="S70" s="21">
        <v>312</v>
      </c>
      <c r="T70" s="24">
        <f t="shared" si="1"/>
        <v>322.97999999999996</v>
      </c>
      <c r="U70" s="24">
        <f t="shared" si="2"/>
        <v>1830.2200000000003</v>
      </c>
    </row>
    <row r="71" spans="1:21" ht="15.75" hidden="1" customHeight="1">
      <c r="A71" s="4">
        <v>551</v>
      </c>
      <c r="B71" s="4">
        <v>150402</v>
      </c>
      <c r="C71" s="4" t="s">
        <v>587</v>
      </c>
      <c r="D71" s="4" t="s">
        <v>86</v>
      </c>
      <c r="E71" s="4">
        <v>15</v>
      </c>
      <c r="F71" s="4" t="str">
        <f t="array" ref="F71">INDEX(Sheet1!$F$2:$F$876,MATCH($E71,Sheet1!$E$2:$E$7876,0))</f>
        <v>PG-SAN</v>
      </c>
      <c r="G71" s="4" t="s">
        <v>474</v>
      </c>
      <c r="H71" s="20" t="s">
        <v>497</v>
      </c>
      <c r="I71" s="4" t="str">
        <f t="array" ref="I71">INDEX(Sheet1!$I$2:$I$876,MATCH(TRIM($H71),TRIM(Sheet1!$H$2:$H$880),0))</f>
        <v>PG1504</v>
      </c>
      <c r="J71" s="4" t="s">
        <v>498</v>
      </c>
      <c r="L71" s="4" t="b">
        <v>0</v>
      </c>
      <c r="M71" s="4" t="s">
        <v>29</v>
      </c>
      <c r="N71" s="4" t="s">
        <v>30</v>
      </c>
      <c r="O71" s="4">
        <v>15</v>
      </c>
      <c r="P71" s="14">
        <v>8111</v>
      </c>
      <c r="Q71" s="14">
        <f t="shared" si="0"/>
        <v>1622.2</v>
      </c>
      <c r="R71" s="21">
        <v>260</v>
      </c>
      <c r="S71" s="21">
        <v>235</v>
      </c>
      <c r="T71" s="16">
        <f t="shared" si="1"/>
        <v>243.32999999999998</v>
      </c>
      <c r="U71" s="16">
        <f t="shared" si="2"/>
        <v>1378.8700000000001</v>
      </c>
    </row>
    <row r="72" spans="1:21" ht="15.75" customHeight="1">
      <c r="A72" s="4">
        <v>656</v>
      </c>
      <c r="B72" s="4">
        <v>190201</v>
      </c>
      <c r="C72" s="4" t="s">
        <v>350</v>
      </c>
      <c r="D72" s="4" t="s">
        <v>159</v>
      </c>
      <c r="E72" s="4">
        <v>19</v>
      </c>
      <c r="F72" s="4" t="str">
        <f t="array" ref="F72">INDEX(Sheet1!$F$2:$F$876,MATCH($E72,Sheet1!$E$2:$E$7876,0))</f>
        <v>PG-WBK</v>
      </c>
      <c r="G72" s="4" t="s">
        <v>342</v>
      </c>
      <c r="H72" s="20" t="s">
        <v>550</v>
      </c>
      <c r="I72" s="4" t="str">
        <f t="array" ref="I72">INDEX(Sheet1!$I$2:$I$876,MATCH(TRIM($H72),TRIM(Sheet1!$H$2:$H$880),0))</f>
        <v>PG1902</v>
      </c>
      <c r="J72" s="4" t="s">
        <v>349</v>
      </c>
      <c r="L72" s="4" t="b">
        <v>0</v>
      </c>
      <c r="M72" s="4" t="s">
        <v>29</v>
      </c>
      <c r="N72" s="4" t="s">
        <v>30</v>
      </c>
      <c r="O72" s="4">
        <v>19</v>
      </c>
      <c r="P72" s="14">
        <v>18149</v>
      </c>
      <c r="Q72" s="23">
        <f t="shared" si="0"/>
        <v>3629.8</v>
      </c>
      <c r="R72" s="21">
        <v>581</v>
      </c>
      <c r="S72" s="21">
        <v>526</v>
      </c>
      <c r="T72" s="24">
        <f t="shared" si="1"/>
        <v>544.47</v>
      </c>
      <c r="U72" s="24">
        <f t="shared" si="2"/>
        <v>3085.33</v>
      </c>
    </row>
    <row r="73" spans="1:21" ht="15.75" hidden="1" customHeight="1">
      <c r="A73" s="4">
        <v>433</v>
      </c>
      <c r="B73" s="4">
        <v>130102</v>
      </c>
      <c r="C73" s="4" t="s">
        <v>588</v>
      </c>
      <c r="D73" s="4" t="s">
        <v>86</v>
      </c>
      <c r="E73" s="4">
        <v>13</v>
      </c>
      <c r="F73" s="4" t="str">
        <f t="array" ref="F73">INDEX(Sheet1!$F$2:$F$876,MATCH($E73,Sheet1!$E$2:$E$7876,0))</f>
        <v>PG-MPM</v>
      </c>
      <c r="G73" s="4" t="s">
        <v>470</v>
      </c>
      <c r="H73" s="20" t="s">
        <v>531</v>
      </c>
      <c r="I73" s="4" t="str">
        <f t="array" ref="I73">INDEX(Sheet1!$I$2:$I$876,MATCH(TRIM($H73),TRIM(Sheet1!$H$2:$H$880),0))</f>
        <v>PG1301</v>
      </c>
      <c r="J73" s="4" t="s">
        <v>532</v>
      </c>
      <c r="K73" s="4" t="s">
        <v>32</v>
      </c>
      <c r="L73" s="4" t="b">
        <v>1</v>
      </c>
      <c r="M73" s="4" t="s">
        <v>29</v>
      </c>
      <c r="N73" s="4" t="s">
        <v>30</v>
      </c>
      <c r="O73" s="4">
        <v>13</v>
      </c>
      <c r="P73" s="14">
        <v>7005</v>
      </c>
      <c r="Q73" s="14">
        <f t="shared" si="0"/>
        <v>1401</v>
      </c>
      <c r="R73" s="21">
        <v>224</v>
      </c>
      <c r="S73" s="21">
        <v>203</v>
      </c>
      <c r="T73" s="16">
        <f t="shared" si="1"/>
        <v>210.15</v>
      </c>
      <c r="U73" s="16">
        <f t="shared" si="2"/>
        <v>1190.8499999999999</v>
      </c>
    </row>
    <row r="74" spans="1:21" ht="15.75" hidden="1" customHeight="1">
      <c r="A74" s="4">
        <v>463</v>
      </c>
      <c r="B74" s="4">
        <v>130407</v>
      </c>
      <c r="C74" s="4" t="s">
        <v>589</v>
      </c>
      <c r="D74" s="4" t="s">
        <v>86</v>
      </c>
      <c r="E74" s="4">
        <v>13</v>
      </c>
      <c r="F74" s="4" t="str">
        <f t="array" ref="F74">INDEX(Sheet1!$F$2:$F$876,MATCH($E74,Sheet1!$E$2:$E$7876,0))</f>
        <v>PG-MPM</v>
      </c>
      <c r="G74" s="4" t="s">
        <v>470</v>
      </c>
      <c r="H74" s="20" t="s">
        <v>576</v>
      </c>
      <c r="I74" s="4" t="str">
        <f t="array" ref="I74">INDEX(Sheet1!$I$2:$I$876,MATCH(TRIM($H74),TRIM(Sheet1!$H$2:$H$880),0))</f>
        <v>PG1304</v>
      </c>
      <c r="J74" s="4" t="s">
        <v>577</v>
      </c>
      <c r="K74" s="4" t="s">
        <v>124</v>
      </c>
      <c r="L74" s="4" t="b">
        <v>1</v>
      </c>
      <c r="M74" s="4" t="s">
        <v>29</v>
      </c>
      <c r="N74" s="4" t="s">
        <v>30</v>
      </c>
      <c r="O74" s="4">
        <v>13</v>
      </c>
      <c r="P74" s="14">
        <v>5703</v>
      </c>
      <c r="Q74" s="14">
        <f t="shared" si="0"/>
        <v>1140.6000000000001</v>
      </c>
      <c r="R74" s="21">
        <v>182</v>
      </c>
      <c r="S74" s="21">
        <v>165</v>
      </c>
      <c r="T74" s="16">
        <f t="shared" si="1"/>
        <v>171.09</v>
      </c>
      <c r="U74" s="16">
        <f t="shared" si="2"/>
        <v>969.5100000000001</v>
      </c>
    </row>
    <row r="75" spans="1:21" ht="15.75" customHeight="1">
      <c r="A75" s="4">
        <v>657</v>
      </c>
      <c r="B75" s="4">
        <v>190202</v>
      </c>
      <c r="C75" s="4" t="s">
        <v>351</v>
      </c>
      <c r="D75" s="4" t="s">
        <v>159</v>
      </c>
      <c r="E75" s="4">
        <v>19</v>
      </c>
      <c r="F75" s="4" t="str">
        <f t="array" ref="F75">INDEX(Sheet1!$F$2:$F$876,MATCH($E75,Sheet1!$E$2:$E$7876,0))</f>
        <v>PG-WBK</v>
      </c>
      <c r="G75" s="4" t="s">
        <v>342</v>
      </c>
      <c r="H75" s="20" t="s">
        <v>550</v>
      </c>
      <c r="I75" s="4" t="str">
        <f t="array" ref="I75">INDEX(Sheet1!$I$2:$I$876,MATCH(TRIM($H75),TRIM(Sheet1!$H$2:$H$880),0))</f>
        <v>PG1902</v>
      </c>
      <c r="J75" s="4" t="s">
        <v>349</v>
      </c>
      <c r="K75" s="4" t="s">
        <v>32</v>
      </c>
      <c r="L75" s="4" t="b">
        <v>1</v>
      </c>
      <c r="M75" s="4" t="s">
        <v>29</v>
      </c>
      <c r="N75" s="4" t="s">
        <v>30</v>
      </c>
      <c r="O75" s="4">
        <v>19</v>
      </c>
      <c r="P75" s="14">
        <v>3895</v>
      </c>
      <c r="Q75" s="23">
        <f t="shared" si="0"/>
        <v>779</v>
      </c>
      <c r="R75" s="21">
        <v>125</v>
      </c>
      <c r="S75" s="21">
        <v>113</v>
      </c>
      <c r="T75" s="24">
        <f t="shared" si="1"/>
        <v>116.85</v>
      </c>
      <c r="U75" s="24">
        <f t="shared" si="2"/>
        <v>662.15</v>
      </c>
    </row>
    <row r="76" spans="1:21" ht="15.75" hidden="1" customHeight="1">
      <c r="A76" s="4">
        <v>491</v>
      </c>
      <c r="B76" s="4">
        <v>140203</v>
      </c>
      <c r="C76" s="4" t="s">
        <v>105</v>
      </c>
      <c r="D76" s="4" t="s">
        <v>86</v>
      </c>
      <c r="E76" s="4">
        <v>14</v>
      </c>
      <c r="F76" s="4" t="str">
        <f t="array" ref="F76">INDEX(Sheet1!$F$2:$F$876,MATCH($E76,Sheet1!$E$2:$E$7876,0))</f>
        <v>PG-ESW</v>
      </c>
      <c r="G76" s="4" t="s">
        <v>88</v>
      </c>
      <c r="H76" s="20" t="s">
        <v>500</v>
      </c>
      <c r="I76" s="4" t="str">
        <f t="array" ref="I76">INDEX(Sheet1!$I$2:$I$876,MATCH(TRIM($H76),TRIM(Sheet1!$H$2:$H$880),0))</f>
        <v>PG1402</v>
      </c>
      <c r="J76" s="4" t="s">
        <v>94</v>
      </c>
      <c r="K76" s="4" t="s">
        <v>32</v>
      </c>
      <c r="L76" s="4" t="b">
        <v>1</v>
      </c>
      <c r="M76" s="4" t="s">
        <v>29</v>
      </c>
      <c r="N76" s="4" t="s">
        <v>30</v>
      </c>
      <c r="O76" s="4">
        <v>14</v>
      </c>
      <c r="P76" s="14"/>
      <c r="Q76" s="23">
        <f t="shared" si="0"/>
        <v>0</v>
      </c>
      <c r="R76" s="21"/>
      <c r="S76" s="21"/>
      <c r="T76" s="24">
        <f t="shared" si="1"/>
        <v>0</v>
      </c>
      <c r="U76" s="24">
        <f t="shared" si="2"/>
        <v>0</v>
      </c>
    </row>
    <row r="77" spans="1:21" ht="15.75" hidden="1" customHeight="1">
      <c r="A77" s="4">
        <v>421</v>
      </c>
      <c r="B77" s="4">
        <v>120801</v>
      </c>
      <c r="C77" s="4" t="s">
        <v>590</v>
      </c>
      <c r="D77" s="4" t="s">
        <v>86</v>
      </c>
      <c r="E77" s="4">
        <v>12</v>
      </c>
      <c r="F77" s="4" t="str">
        <f t="array" ref="F77">INDEX(Sheet1!$F$2:$F$876,MATCH($E77,Sheet1!$E$2:$E$7876,0))</f>
        <v>PG-MPL</v>
      </c>
      <c r="G77" s="4" t="s">
        <v>512</v>
      </c>
      <c r="H77" s="20" t="s">
        <v>591</v>
      </c>
      <c r="I77" s="4" t="str">
        <f t="array" ref="I77">INDEX(Sheet1!$I$2:$I$876,MATCH(TRIM($H77),TRIM(Sheet1!$H$2:$H$880),0))</f>
        <v>PG1208</v>
      </c>
      <c r="J77" s="4" t="s">
        <v>592</v>
      </c>
      <c r="L77" s="4" t="b">
        <v>0</v>
      </c>
      <c r="M77" s="4" t="s">
        <v>29</v>
      </c>
      <c r="N77" s="4" t="s">
        <v>30</v>
      </c>
      <c r="O77" s="4">
        <v>12</v>
      </c>
      <c r="P77" s="14">
        <v>10532</v>
      </c>
      <c r="Q77" s="14">
        <f t="shared" si="0"/>
        <v>2106.4</v>
      </c>
      <c r="R77" s="21">
        <v>337</v>
      </c>
      <c r="S77" s="21">
        <v>305</v>
      </c>
      <c r="T77" s="16">
        <f t="shared" si="1"/>
        <v>315.95999999999998</v>
      </c>
      <c r="U77" s="16">
        <f t="shared" si="2"/>
        <v>1790.44</v>
      </c>
    </row>
    <row r="78" spans="1:21" ht="15.75" hidden="1" customHeight="1">
      <c r="A78" s="4">
        <v>422</v>
      </c>
      <c r="B78" s="4">
        <v>120802</v>
      </c>
      <c r="C78" s="4" t="s">
        <v>593</v>
      </c>
      <c r="D78" s="4" t="s">
        <v>86</v>
      </c>
      <c r="E78" s="4">
        <v>12</v>
      </c>
      <c r="F78" s="4" t="str">
        <f t="array" ref="F78">INDEX(Sheet1!$F$2:$F$876,MATCH($E78,Sheet1!$E$2:$E$7876,0))</f>
        <v>PG-MPL</v>
      </c>
      <c r="G78" s="4" t="s">
        <v>512</v>
      </c>
      <c r="H78" s="20" t="s">
        <v>591</v>
      </c>
      <c r="I78" s="4" t="str">
        <f t="array" ref="I78">INDEX(Sheet1!$I$2:$I$876,MATCH(TRIM($H78),TRIM(Sheet1!$H$2:$H$880),0))</f>
        <v>PG1208</v>
      </c>
      <c r="J78" s="4" t="s">
        <v>592</v>
      </c>
      <c r="L78" s="4" t="b">
        <v>0</v>
      </c>
      <c r="M78" s="4" t="s">
        <v>29</v>
      </c>
      <c r="N78" s="4" t="s">
        <v>30</v>
      </c>
      <c r="O78" s="4">
        <v>12</v>
      </c>
      <c r="P78" s="14">
        <v>6227</v>
      </c>
      <c r="Q78" s="14">
        <f t="shared" si="0"/>
        <v>1245.4000000000001</v>
      </c>
      <c r="R78" s="21">
        <v>199</v>
      </c>
      <c r="S78" s="21">
        <v>181</v>
      </c>
      <c r="T78" s="16">
        <f t="shared" si="1"/>
        <v>186.81</v>
      </c>
      <c r="U78" s="16">
        <f t="shared" si="2"/>
        <v>1058.5900000000001</v>
      </c>
    </row>
    <row r="79" spans="1:21" ht="15.75" hidden="1" customHeight="1">
      <c r="A79" s="4">
        <v>3</v>
      </c>
      <c r="B79" s="4">
        <v>10103</v>
      </c>
      <c r="C79" s="4" t="s">
        <v>594</v>
      </c>
      <c r="D79" s="4" t="s">
        <v>24</v>
      </c>
      <c r="E79" s="4">
        <v>1</v>
      </c>
      <c r="F79" s="4" t="str">
        <f t="array" ref="F79">INDEX(Sheet1!$F$2:$F$876,MATCH($E79,Sheet1!$E$2:$E$7876,0))</f>
        <v>PG-WHM</v>
      </c>
      <c r="G79" s="4" t="s">
        <v>461</v>
      </c>
      <c r="H79" s="20" t="s">
        <v>462</v>
      </c>
      <c r="I79" s="4" t="str">
        <f t="array" ref="I79">INDEX(Sheet1!$I$2:$I$876,MATCH(TRIM($H79),TRIM(Sheet1!$H$2:$H$880),0))</f>
        <v>PG0101</v>
      </c>
      <c r="J79" s="4" t="s">
        <v>463</v>
      </c>
      <c r="L79" s="4" t="b">
        <v>0</v>
      </c>
      <c r="M79" s="4" t="s">
        <v>29</v>
      </c>
      <c r="N79" s="4" t="s">
        <v>30</v>
      </c>
      <c r="O79" s="4">
        <v>1</v>
      </c>
      <c r="P79" s="14">
        <v>3690</v>
      </c>
      <c r="Q79" s="14">
        <f t="shared" si="0"/>
        <v>738</v>
      </c>
      <c r="R79" s="21">
        <v>118</v>
      </c>
      <c r="S79" s="21">
        <v>107</v>
      </c>
      <c r="T79" s="16">
        <f t="shared" si="1"/>
        <v>110.7</v>
      </c>
      <c r="U79" s="16">
        <f t="shared" si="2"/>
        <v>627.29999999999995</v>
      </c>
    </row>
    <row r="80" spans="1:21" ht="15.75" hidden="1" customHeight="1">
      <c r="A80" s="4">
        <v>434</v>
      </c>
      <c r="B80" s="4">
        <v>130103</v>
      </c>
      <c r="C80" s="4" t="s">
        <v>595</v>
      </c>
      <c r="D80" s="4" t="s">
        <v>86</v>
      </c>
      <c r="E80" s="4">
        <v>13</v>
      </c>
      <c r="F80" s="4" t="str">
        <f t="array" ref="F80">INDEX(Sheet1!$F$2:$F$876,MATCH($E80,Sheet1!$E$2:$E$7876,0))</f>
        <v>PG-MPM</v>
      </c>
      <c r="G80" s="4" t="s">
        <v>470</v>
      </c>
      <c r="H80" s="20" t="s">
        <v>531</v>
      </c>
      <c r="I80" s="4" t="str">
        <f t="array" ref="I80">INDEX(Sheet1!$I$2:$I$876,MATCH(TRIM($H80),TRIM(Sheet1!$H$2:$H$880),0))</f>
        <v>PG1301</v>
      </c>
      <c r="J80" s="4" t="s">
        <v>532</v>
      </c>
      <c r="L80" s="4" t="b">
        <v>0</v>
      </c>
      <c r="M80" s="4" t="s">
        <v>29</v>
      </c>
      <c r="N80" s="4" t="s">
        <v>30</v>
      </c>
      <c r="O80" s="4">
        <v>13</v>
      </c>
      <c r="P80" s="14">
        <v>14298</v>
      </c>
      <c r="Q80" s="14">
        <f t="shared" si="0"/>
        <v>2859.6000000000004</v>
      </c>
      <c r="R80" s="21">
        <v>458</v>
      </c>
      <c r="S80" s="21">
        <v>415</v>
      </c>
      <c r="T80" s="16">
        <f t="shared" si="1"/>
        <v>428.94</v>
      </c>
      <c r="U80" s="16">
        <f t="shared" si="2"/>
        <v>2430.6600000000003</v>
      </c>
    </row>
    <row r="81" spans="1:21" ht="15.75" hidden="1" customHeight="1">
      <c r="A81" s="4">
        <v>326</v>
      </c>
      <c r="B81" s="4">
        <v>100406</v>
      </c>
      <c r="C81" s="4" t="s">
        <v>596</v>
      </c>
      <c r="D81" s="4" t="s">
        <v>269</v>
      </c>
      <c r="E81" s="4">
        <v>10</v>
      </c>
      <c r="F81" s="4" t="str">
        <f t="array" ref="F81">INDEX(Sheet1!$F$2:$F$876,MATCH($E81,Sheet1!$E$2:$E$7876,0))</f>
        <v>PG-CPK</v>
      </c>
      <c r="G81" s="4" t="s">
        <v>597</v>
      </c>
      <c r="H81" s="20" t="s">
        <v>598</v>
      </c>
      <c r="I81" s="4" t="str">
        <f t="array" ref="I81">INDEX(Sheet1!$I$2:$I$876,MATCH(TRIM($H81),TRIM(Sheet1!$H$2:$H$880),0))</f>
        <v>PG1004</v>
      </c>
      <c r="J81" s="4" t="s">
        <v>599</v>
      </c>
      <c r="K81" s="4" t="s">
        <v>32</v>
      </c>
      <c r="L81" s="4" t="b">
        <v>1</v>
      </c>
      <c r="M81" s="4" t="s">
        <v>29</v>
      </c>
      <c r="N81" s="4" t="s">
        <v>30</v>
      </c>
      <c r="O81" s="4">
        <v>10</v>
      </c>
      <c r="P81" s="14">
        <v>1202</v>
      </c>
      <c r="Q81" s="14">
        <f t="shared" si="0"/>
        <v>240.4</v>
      </c>
      <c r="R81" s="21">
        <v>38</v>
      </c>
      <c r="S81" s="21">
        <v>35</v>
      </c>
      <c r="T81" s="16">
        <f t="shared" si="1"/>
        <v>36.059999999999995</v>
      </c>
      <c r="U81" s="16">
        <f t="shared" si="2"/>
        <v>204.34</v>
      </c>
    </row>
    <row r="82" spans="1:21" ht="15.75" hidden="1" customHeight="1">
      <c r="A82" s="4">
        <v>705</v>
      </c>
      <c r="B82" s="4">
        <v>200315</v>
      </c>
      <c r="C82" s="4" t="s">
        <v>600</v>
      </c>
      <c r="D82" s="4" t="s">
        <v>159</v>
      </c>
      <c r="E82" s="4">
        <v>20</v>
      </c>
      <c r="F82" s="4" t="str">
        <f t="array" ref="F82">INDEX(Sheet1!$F$2:$F$876,MATCH($E82,Sheet1!$E$2:$E$7876,0))</f>
        <v>PG-NSB</v>
      </c>
      <c r="G82" s="4" t="s">
        <v>527</v>
      </c>
      <c r="H82" s="20" t="s">
        <v>601</v>
      </c>
      <c r="I82" s="4" t="str">
        <f t="array" ref="I82">INDEX(Sheet1!$I$2:$I$876,MATCH(TRIM($H82),TRIM(Sheet1!$H$2:$H$880),0))</f>
        <v>PG2003</v>
      </c>
      <c r="J82" s="4" t="s">
        <v>602</v>
      </c>
      <c r="L82" s="4" t="b">
        <v>0</v>
      </c>
      <c r="M82" s="4" t="s">
        <v>29</v>
      </c>
      <c r="N82" s="4" t="s">
        <v>30</v>
      </c>
      <c r="O82" s="4">
        <v>20</v>
      </c>
      <c r="P82" s="14">
        <v>1854</v>
      </c>
      <c r="Q82" s="14">
        <f t="shared" si="0"/>
        <v>370.8</v>
      </c>
      <c r="R82" s="21">
        <v>59</v>
      </c>
      <c r="S82" s="21">
        <v>54</v>
      </c>
      <c r="T82" s="16">
        <f t="shared" si="1"/>
        <v>55.62</v>
      </c>
      <c r="U82" s="16">
        <f t="shared" si="2"/>
        <v>315.18</v>
      </c>
    </row>
    <row r="83" spans="1:21" ht="15.75" hidden="1" customHeight="1">
      <c r="A83" s="4">
        <v>97</v>
      </c>
      <c r="B83" s="4">
        <v>30401</v>
      </c>
      <c r="C83" s="4" t="s">
        <v>38</v>
      </c>
      <c r="D83" s="4" t="s">
        <v>24</v>
      </c>
      <c r="E83" s="4">
        <v>3</v>
      </c>
      <c r="F83" s="4" t="str">
        <f t="array" ref="F83">INDEX(Sheet1!$F$2:$F$876,MATCH($E83,Sheet1!$E$2:$E$7876,0))</f>
        <v>PG-CPM</v>
      </c>
      <c r="G83" s="4" t="s">
        <v>26</v>
      </c>
      <c r="H83" s="20" t="s">
        <v>603</v>
      </c>
      <c r="I83" s="4" t="str">
        <f t="array" ref="I83">INDEX(Sheet1!$I$2:$I$876,MATCH(TRIM($H83),TRIM(Sheet1!$H$2:$H$880),0))</f>
        <v>PG0304</v>
      </c>
      <c r="J83" s="4" t="s">
        <v>40</v>
      </c>
      <c r="L83" s="4" t="b">
        <v>0</v>
      </c>
      <c r="M83" s="4" t="s">
        <v>29</v>
      </c>
      <c r="N83" s="4" t="s">
        <v>30</v>
      </c>
      <c r="O83" s="4">
        <v>3</v>
      </c>
      <c r="P83" s="14">
        <v>8677</v>
      </c>
      <c r="Q83" s="23">
        <f t="shared" si="0"/>
        <v>1735.4</v>
      </c>
      <c r="R83" s="21">
        <v>278</v>
      </c>
      <c r="S83" s="21">
        <v>252</v>
      </c>
      <c r="T83" s="24">
        <f t="shared" si="1"/>
        <v>260.31</v>
      </c>
      <c r="U83" s="24">
        <f t="shared" si="2"/>
        <v>1475.0900000000001</v>
      </c>
    </row>
    <row r="84" spans="1:21" ht="15.75" hidden="1" customHeight="1">
      <c r="A84" s="4">
        <v>604</v>
      </c>
      <c r="B84" s="4">
        <v>170101</v>
      </c>
      <c r="C84" s="4" t="s">
        <v>604</v>
      </c>
      <c r="D84" s="4" t="s">
        <v>159</v>
      </c>
      <c r="E84" s="4">
        <v>17</v>
      </c>
      <c r="F84" s="4" t="str">
        <f t="array" ref="F84">INDEX(Sheet1!$F$2:$F$876,MATCH($E84,Sheet1!$E$2:$E$7876,0))</f>
        <v>PG-NIK</v>
      </c>
      <c r="G84" s="4" t="s">
        <v>547</v>
      </c>
      <c r="H84" s="20" t="s">
        <v>605</v>
      </c>
      <c r="I84" s="4" t="str">
        <f t="array" ref="I84">INDEX(Sheet1!$I$2:$I$876,MATCH(TRIM($H84),TRIM(Sheet1!$H$2:$H$880),0))</f>
        <v>PG1701</v>
      </c>
      <c r="J84" s="4" t="s">
        <v>606</v>
      </c>
      <c r="L84" s="4" t="b">
        <v>0</v>
      </c>
      <c r="M84" s="4" t="s">
        <v>29</v>
      </c>
      <c r="N84" s="4" t="s">
        <v>30</v>
      </c>
      <c r="O84" s="4">
        <v>17</v>
      </c>
      <c r="P84" s="14">
        <v>18130</v>
      </c>
      <c r="Q84" s="14">
        <f t="shared" si="0"/>
        <v>3626</v>
      </c>
      <c r="R84" s="21">
        <v>580</v>
      </c>
      <c r="S84" s="21">
        <v>526</v>
      </c>
      <c r="T84" s="16">
        <f t="shared" si="1"/>
        <v>543.9</v>
      </c>
      <c r="U84" s="16">
        <f t="shared" si="2"/>
        <v>3082.1</v>
      </c>
    </row>
    <row r="85" spans="1:21" ht="15.75" customHeight="1">
      <c r="A85" s="4">
        <v>671</v>
      </c>
      <c r="B85" s="4">
        <v>190216</v>
      </c>
      <c r="C85" s="4" t="s">
        <v>352</v>
      </c>
      <c r="D85" s="4" t="s">
        <v>159</v>
      </c>
      <c r="E85" s="4">
        <v>19</v>
      </c>
      <c r="F85" s="4" t="str">
        <f t="array" ref="F85">INDEX(Sheet1!$F$2:$F$876,MATCH($E85,Sheet1!$E$2:$E$7876,0))</f>
        <v>PG-WBK</v>
      </c>
      <c r="G85" s="4" t="s">
        <v>342</v>
      </c>
      <c r="H85" s="20" t="s">
        <v>550</v>
      </c>
      <c r="I85" s="4" t="str">
        <f t="array" ref="I85">INDEX(Sheet1!$I$2:$I$876,MATCH(TRIM($H85),TRIM(Sheet1!$H$2:$H$880),0))</f>
        <v>PG1902</v>
      </c>
      <c r="J85" s="4" t="s">
        <v>349</v>
      </c>
      <c r="L85" s="4" t="b">
        <v>0</v>
      </c>
      <c r="M85" s="4" t="s">
        <v>29</v>
      </c>
      <c r="N85" s="4" t="s">
        <v>30</v>
      </c>
      <c r="O85" s="4">
        <v>19</v>
      </c>
      <c r="P85" s="14">
        <v>10882</v>
      </c>
      <c r="Q85" s="23">
        <f t="shared" si="0"/>
        <v>2176.4</v>
      </c>
      <c r="R85" s="21">
        <v>348</v>
      </c>
      <c r="S85" s="21">
        <v>316</v>
      </c>
      <c r="T85" s="24">
        <f t="shared" si="1"/>
        <v>326.45999999999998</v>
      </c>
      <c r="U85" s="24">
        <f t="shared" si="2"/>
        <v>1849.94</v>
      </c>
    </row>
    <row r="86" spans="1:21" ht="15.75" hidden="1" customHeight="1">
      <c r="A86" s="4">
        <v>151</v>
      </c>
      <c r="B86" s="4">
        <v>50301</v>
      </c>
      <c r="C86" s="4" t="s">
        <v>186</v>
      </c>
      <c r="D86" s="4" t="s">
        <v>24</v>
      </c>
      <c r="E86" s="4">
        <v>5</v>
      </c>
      <c r="F86" s="4" t="str">
        <f t="array" ref="F86">INDEX(Sheet1!$F$2:$F$876,MATCH($E86,Sheet1!$E$2:$E$7876,0))</f>
        <v>PG-MBA</v>
      </c>
      <c r="G86" s="4" t="s">
        <v>177</v>
      </c>
      <c r="H86" s="20" t="s">
        <v>187</v>
      </c>
      <c r="I86" s="4" t="str">
        <f t="array" ref="I86">INDEX(Sheet1!$I$2:$I$876,MATCH(TRIM($H86),TRIM(Sheet1!$H$2:$H$880),0))</f>
        <v>PG0503</v>
      </c>
      <c r="J86" s="4" t="s">
        <v>188</v>
      </c>
      <c r="L86" s="4" t="b">
        <v>0</v>
      </c>
      <c r="M86" s="4" t="s">
        <v>29</v>
      </c>
      <c r="N86" s="4" t="s">
        <v>30</v>
      </c>
      <c r="O86" s="4">
        <v>5</v>
      </c>
      <c r="P86" s="14">
        <v>13693</v>
      </c>
      <c r="Q86" s="23">
        <f t="shared" si="0"/>
        <v>2738.6000000000004</v>
      </c>
      <c r="R86" s="21">
        <v>438</v>
      </c>
      <c r="S86" s="21">
        <v>397</v>
      </c>
      <c r="T86" s="24">
        <f t="shared" si="1"/>
        <v>410.78999999999996</v>
      </c>
      <c r="U86" s="24">
        <f t="shared" si="2"/>
        <v>2327.8100000000004</v>
      </c>
    </row>
    <row r="87" spans="1:21" ht="15.75" hidden="1" customHeight="1">
      <c r="A87" s="4">
        <v>319</v>
      </c>
      <c r="B87" s="4">
        <v>100305</v>
      </c>
      <c r="C87" s="4" t="s">
        <v>607</v>
      </c>
      <c r="D87" s="4" t="s">
        <v>269</v>
      </c>
      <c r="E87" s="4">
        <v>10</v>
      </c>
      <c r="F87" s="4" t="str">
        <f t="array" ref="F87">INDEX(Sheet1!$F$2:$F$876,MATCH($E87,Sheet1!$E$2:$E$7876,0))</f>
        <v>PG-CPK</v>
      </c>
      <c r="G87" s="4" t="s">
        <v>597</v>
      </c>
      <c r="H87" s="20" t="s">
        <v>608</v>
      </c>
      <c r="I87" s="4" t="str">
        <f t="array" ref="I87">INDEX(Sheet1!$I$2:$I$876,MATCH(TRIM($H87),TRIM(Sheet1!$H$2:$H$880),0))</f>
        <v>PG1003</v>
      </c>
      <c r="J87" s="4" t="s">
        <v>609</v>
      </c>
      <c r="L87" s="4" t="b">
        <v>0</v>
      </c>
      <c r="M87" s="4" t="s">
        <v>29</v>
      </c>
      <c r="N87" s="4" t="s">
        <v>30</v>
      </c>
      <c r="O87" s="4">
        <v>10</v>
      </c>
      <c r="P87" s="14">
        <v>3993</v>
      </c>
      <c r="Q87" s="14">
        <f t="shared" si="0"/>
        <v>798.6</v>
      </c>
      <c r="R87" s="21">
        <v>128</v>
      </c>
      <c r="S87" s="21">
        <v>116</v>
      </c>
      <c r="T87" s="16">
        <f t="shared" si="1"/>
        <v>119.78999999999999</v>
      </c>
      <c r="U87" s="16">
        <f t="shared" si="2"/>
        <v>678.81000000000006</v>
      </c>
    </row>
    <row r="88" spans="1:21" ht="15.75" hidden="1" customHeight="1">
      <c r="A88" s="4">
        <v>788</v>
      </c>
      <c r="B88" s="4">
        <v>40110</v>
      </c>
      <c r="C88" s="4" t="s">
        <v>242</v>
      </c>
      <c r="D88" s="4" t="s">
        <v>24</v>
      </c>
      <c r="E88" s="4">
        <v>4</v>
      </c>
      <c r="F88" s="4" t="str">
        <f t="array" ref="F88">INDEX(Sheet1!$F$2:$F$876,MATCH($E88,Sheet1!$E$2:$E$7876,0))</f>
        <v>PG-NCD</v>
      </c>
      <c r="G88" s="4" t="s">
        <v>231</v>
      </c>
      <c r="H88" s="20" t="s">
        <v>232</v>
      </c>
      <c r="I88" s="4">
        <f t="array" ref="I88">INDEX(Sheet1!$I$2:$I$876,MATCH(TRIM($H88),TRIM(Sheet1!$H$2:$H$880),0))</f>
        <v>0</v>
      </c>
      <c r="J88" s="4" t="s">
        <v>233</v>
      </c>
      <c r="L88" s="4" t="b">
        <v>0</v>
      </c>
      <c r="M88" s="4" t="s">
        <v>29</v>
      </c>
      <c r="N88" s="4" t="s">
        <v>30</v>
      </c>
      <c r="O88" s="4">
        <v>4</v>
      </c>
      <c r="P88" s="14">
        <v>4581</v>
      </c>
      <c r="Q88" s="23">
        <f t="shared" si="0"/>
        <v>916.2</v>
      </c>
      <c r="R88" s="21">
        <v>147</v>
      </c>
      <c r="S88" s="21">
        <v>133</v>
      </c>
      <c r="T88" s="24">
        <f t="shared" si="1"/>
        <v>137.43</v>
      </c>
      <c r="U88" s="24">
        <f t="shared" si="2"/>
        <v>778.77</v>
      </c>
    </row>
    <row r="89" spans="1:21" ht="15.75" hidden="1" customHeight="1">
      <c r="A89" s="4">
        <v>789</v>
      </c>
      <c r="B89" s="4">
        <v>40109</v>
      </c>
      <c r="C89" s="4" t="s">
        <v>243</v>
      </c>
      <c r="D89" s="4" t="s">
        <v>24</v>
      </c>
      <c r="E89" s="4">
        <v>4</v>
      </c>
      <c r="F89" s="4" t="str">
        <f t="array" ref="F89">INDEX(Sheet1!$F$2:$F$876,MATCH($E89,Sheet1!$E$2:$E$7876,0))</f>
        <v>PG-NCD</v>
      </c>
      <c r="G89" s="4" t="s">
        <v>231</v>
      </c>
      <c r="H89" s="20" t="s">
        <v>232</v>
      </c>
      <c r="I89" s="4">
        <f t="array" ref="I89">INDEX(Sheet1!$I$2:$I$876,MATCH(TRIM($H89),TRIM(Sheet1!$H$2:$H$880),0))</f>
        <v>0</v>
      </c>
      <c r="J89" s="4" t="s">
        <v>233</v>
      </c>
      <c r="L89" s="4" t="b">
        <v>0</v>
      </c>
      <c r="M89" s="4" t="s">
        <v>29</v>
      </c>
      <c r="N89" s="4" t="s">
        <v>30</v>
      </c>
      <c r="O89" s="4">
        <v>4</v>
      </c>
      <c r="P89" s="14">
        <v>4111</v>
      </c>
      <c r="Q89" s="23">
        <f t="shared" si="0"/>
        <v>822.2</v>
      </c>
      <c r="R89" s="21">
        <v>132</v>
      </c>
      <c r="S89" s="21">
        <v>119</v>
      </c>
      <c r="T89" s="24">
        <f t="shared" si="1"/>
        <v>123.33</v>
      </c>
      <c r="U89" s="24">
        <f t="shared" si="2"/>
        <v>698.87</v>
      </c>
    </row>
    <row r="90" spans="1:21" ht="15.75" hidden="1" customHeight="1">
      <c r="A90" s="4">
        <v>862</v>
      </c>
      <c r="B90" s="4">
        <v>140112</v>
      </c>
      <c r="C90" s="4" t="s">
        <v>106</v>
      </c>
      <c r="D90" s="4" t="s">
        <v>86</v>
      </c>
      <c r="E90" s="4">
        <v>14</v>
      </c>
      <c r="F90" s="4" t="str">
        <f t="array" ref="F90">INDEX(Sheet1!$F$2:$F$876,MATCH($E90,Sheet1!$E$2:$E$7876,0))</f>
        <v>PG-ESW</v>
      </c>
      <c r="G90" s="4" t="s">
        <v>88</v>
      </c>
      <c r="H90" s="20" t="s">
        <v>505</v>
      </c>
      <c r="I90" s="4" t="str">
        <f t="array" ref="I90">INDEX(Sheet1!$I$2:$I$876,MATCH(TRIM($H90),TRIM(Sheet1!$H$2:$H$880),0))</f>
        <v>PG1401</v>
      </c>
      <c r="J90" s="4" t="s">
        <v>97</v>
      </c>
      <c r="K90" s="4" t="s">
        <v>107</v>
      </c>
      <c r="L90" s="4" t="b">
        <v>1</v>
      </c>
      <c r="M90" s="4" t="s">
        <v>83</v>
      </c>
      <c r="N90" s="4" t="s">
        <v>30</v>
      </c>
      <c r="O90" s="4">
        <v>14</v>
      </c>
      <c r="P90" s="14">
        <v>16945</v>
      </c>
      <c r="Q90" s="23">
        <f t="shared" si="0"/>
        <v>3389</v>
      </c>
      <c r="R90" s="21">
        <v>542</v>
      </c>
      <c r="S90" s="21">
        <v>491</v>
      </c>
      <c r="T90" s="24">
        <f t="shared" si="1"/>
        <v>508.34999999999997</v>
      </c>
      <c r="U90" s="24">
        <f t="shared" si="2"/>
        <v>2880.65</v>
      </c>
    </row>
    <row r="91" spans="1:21" ht="15.75" hidden="1" customHeight="1">
      <c r="A91" s="4">
        <v>506</v>
      </c>
      <c r="B91" s="4">
        <v>140401</v>
      </c>
      <c r="C91" s="4" t="s">
        <v>108</v>
      </c>
      <c r="D91" s="4" t="s">
        <v>86</v>
      </c>
      <c r="E91" s="4">
        <v>14</v>
      </c>
      <c r="F91" s="4" t="str">
        <f t="array" ref="F91">INDEX(Sheet1!$F$2:$F$876,MATCH($E91,Sheet1!$E$2:$E$7876,0))</f>
        <v>PG-ESW</v>
      </c>
      <c r="G91" s="4" t="s">
        <v>88</v>
      </c>
      <c r="H91" s="20" t="s">
        <v>562</v>
      </c>
      <c r="I91" s="4" t="str">
        <f t="array" ref="I91">INDEX(Sheet1!$I$2:$I$876,MATCH(TRIM($H91),TRIM(Sheet1!$H$2:$H$880),0))</f>
        <v>PG1404</v>
      </c>
      <c r="J91" s="4" t="s">
        <v>102</v>
      </c>
      <c r="L91" s="4" t="b">
        <v>0</v>
      </c>
      <c r="M91" s="4" t="s">
        <v>29</v>
      </c>
      <c r="N91" s="4" t="s">
        <v>63</v>
      </c>
      <c r="O91" s="4">
        <v>14</v>
      </c>
      <c r="P91" s="14">
        <v>4337</v>
      </c>
      <c r="Q91" s="23">
        <f t="shared" si="0"/>
        <v>867.40000000000009</v>
      </c>
      <c r="R91" s="21">
        <v>139</v>
      </c>
      <c r="S91" s="21">
        <v>126</v>
      </c>
      <c r="T91" s="24">
        <f t="shared" si="1"/>
        <v>130.10999999999999</v>
      </c>
      <c r="U91" s="24">
        <f t="shared" si="2"/>
        <v>737.29000000000008</v>
      </c>
    </row>
    <row r="92" spans="1:21" ht="15.75" hidden="1" customHeight="1">
      <c r="A92" s="4">
        <v>102</v>
      </c>
      <c r="B92" s="4">
        <v>30406</v>
      </c>
      <c r="C92" s="4" t="s">
        <v>41</v>
      </c>
      <c r="D92" s="4" t="s">
        <v>24</v>
      </c>
      <c r="E92" s="4">
        <v>3</v>
      </c>
      <c r="F92" s="4" t="str">
        <f t="array" ref="F92">INDEX(Sheet1!$F$2:$F$876,MATCH($E92,Sheet1!$E$2:$E$7876,0))</f>
        <v>PG-CPM</v>
      </c>
      <c r="G92" s="4" t="s">
        <v>26</v>
      </c>
      <c r="H92" s="20" t="s">
        <v>603</v>
      </c>
      <c r="I92" s="4" t="str">
        <f t="array" ref="I92">INDEX(Sheet1!$I$2:$I$876,MATCH(TRIM($H92),TRIM(Sheet1!$H$2:$H$880),0))</f>
        <v>PG0304</v>
      </c>
      <c r="J92" s="4" t="s">
        <v>40</v>
      </c>
      <c r="K92" s="4" t="s">
        <v>42</v>
      </c>
      <c r="L92" s="4" t="b">
        <v>1</v>
      </c>
      <c r="M92" s="4" t="s">
        <v>29</v>
      </c>
      <c r="N92" s="4" t="s">
        <v>30</v>
      </c>
      <c r="O92" s="4">
        <v>3</v>
      </c>
      <c r="P92" s="14">
        <v>7124</v>
      </c>
      <c r="Q92" s="23">
        <f t="shared" si="0"/>
        <v>1424.8000000000002</v>
      </c>
      <c r="R92" s="21">
        <v>228</v>
      </c>
      <c r="S92" s="21">
        <v>207</v>
      </c>
      <c r="T92" s="24">
        <f t="shared" si="1"/>
        <v>213.72</v>
      </c>
      <c r="U92" s="24">
        <f t="shared" si="2"/>
        <v>1211.0800000000002</v>
      </c>
    </row>
    <row r="93" spans="1:21" ht="15.75" hidden="1" customHeight="1">
      <c r="A93" s="4">
        <v>65</v>
      </c>
      <c r="B93" s="4">
        <v>30101</v>
      </c>
      <c r="C93" s="4" t="s">
        <v>43</v>
      </c>
      <c r="D93" s="4" t="s">
        <v>24</v>
      </c>
      <c r="E93" s="4">
        <v>3</v>
      </c>
      <c r="F93" s="4" t="str">
        <f t="array" ref="F93">INDEX(Sheet1!$F$2:$F$876,MATCH($E93,Sheet1!$E$2:$E$7876,0))</f>
        <v>PG-CPM</v>
      </c>
      <c r="G93" s="4" t="s">
        <v>26</v>
      </c>
      <c r="H93" s="20" t="s">
        <v>567</v>
      </c>
      <c r="I93" s="4" t="str">
        <f t="array" ref="I93">INDEX(Sheet1!$I$2:$I$876,MATCH(TRIM($H93),TRIM(Sheet1!$H$2:$H$880),0))</f>
        <v>PG0301</v>
      </c>
      <c r="J93" s="4" t="s">
        <v>36</v>
      </c>
      <c r="K93" s="4" t="s">
        <v>44</v>
      </c>
      <c r="L93" s="4" t="b">
        <v>1</v>
      </c>
      <c r="M93" s="4" t="s">
        <v>29</v>
      </c>
      <c r="N93" s="4" t="s">
        <v>30</v>
      </c>
      <c r="O93" s="4">
        <v>3</v>
      </c>
      <c r="P93" s="14">
        <v>4257</v>
      </c>
      <c r="Q93" s="23">
        <f t="shared" si="0"/>
        <v>851.40000000000009</v>
      </c>
      <c r="R93" s="21">
        <v>136</v>
      </c>
      <c r="S93" s="21">
        <v>123</v>
      </c>
      <c r="T93" s="24">
        <f t="shared" si="1"/>
        <v>127.71</v>
      </c>
      <c r="U93" s="24">
        <f t="shared" si="2"/>
        <v>723.69</v>
      </c>
    </row>
    <row r="94" spans="1:21" ht="15.75" hidden="1" customHeight="1">
      <c r="A94" s="4">
        <v>227</v>
      </c>
      <c r="B94" s="4">
        <v>70714</v>
      </c>
      <c r="C94" s="4" t="s">
        <v>274</v>
      </c>
      <c r="D94" s="4" t="s">
        <v>269</v>
      </c>
      <c r="E94" s="4">
        <v>7</v>
      </c>
      <c r="F94" s="4" t="str">
        <f t="array" ref="F94">INDEX(Sheet1!$F$2:$F$876,MATCH($E94,Sheet1!$E$2:$E$7876,0))</f>
        <v>PG-SHM</v>
      </c>
      <c r="G94" s="4" t="s">
        <v>270</v>
      </c>
      <c r="H94" s="20" t="s">
        <v>271</v>
      </c>
      <c r="I94" s="4" t="str">
        <f t="array" ref="I94">INDEX(Sheet1!$I$2:$I$876,MATCH(TRIM($H94),TRIM(Sheet1!$H$2:$H$880),0))</f>
        <v>PG0707</v>
      </c>
      <c r="J94" s="4" t="s">
        <v>272</v>
      </c>
      <c r="K94" s="4" t="s">
        <v>275</v>
      </c>
      <c r="L94" s="4" t="b">
        <v>1</v>
      </c>
      <c r="M94" s="4" t="s">
        <v>29</v>
      </c>
      <c r="N94" s="4" t="s">
        <v>30</v>
      </c>
      <c r="O94" s="4">
        <v>7</v>
      </c>
      <c r="P94" s="14">
        <v>7031</v>
      </c>
      <c r="Q94" s="23">
        <f t="shared" si="0"/>
        <v>1406.2</v>
      </c>
      <c r="R94" s="21">
        <v>225</v>
      </c>
      <c r="S94" s="21">
        <v>204</v>
      </c>
      <c r="T94" s="24">
        <f t="shared" si="1"/>
        <v>210.92999999999998</v>
      </c>
      <c r="U94" s="24">
        <f t="shared" si="2"/>
        <v>1195.27</v>
      </c>
    </row>
    <row r="95" spans="1:21" ht="15.75" hidden="1" customHeight="1">
      <c r="A95" s="4">
        <v>4</v>
      </c>
      <c r="B95" s="4">
        <v>10104</v>
      </c>
      <c r="C95" s="4" t="s">
        <v>610</v>
      </c>
      <c r="D95" s="4" t="s">
        <v>24</v>
      </c>
      <c r="E95" s="4">
        <v>1</v>
      </c>
      <c r="F95" s="4" t="str">
        <f t="array" ref="F95">INDEX(Sheet1!$F$2:$F$876,MATCH($E95,Sheet1!$E$2:$E$7876,0))</f>
        <v>PG-WHM</v>
      </c>
      <c r="G95" s="4" t="s">
        <v>461</v>
      </c>
      <c r="H95" s="20" t="s">
        <v>462</v>
      </c>
      <c r="I95" s="4" t="str">
        <f t="array" ref="I95">INDEX(Sheet1!$I$2:$I$876,MATCH(TRIM($H95),TRIM(Sheet1!$H$2:$H$880),0))</f>
        <v>PG0101</v>
      </c>
      <c r="J95" s="4" t="s">
        <v>463</v>
      </c>
      <c r="K95" s="4" t="s">
        <v>32</v>
      </c>
      <c r="L95" s="4" t="b">
        <v>1</v>
      </c>
      <c r="M95" s="4" t="s">
        <v>29</v>
      </c>
      <c r="N95" s="4" t="s">
        <v>30</v>
      </c>
      <c r="O95" s="4">
        <v>1</v>
      </c>
      <c r="P95" s="14">
        <v>6958</v>
      </c>
      <c r="Q95" s="14">
        <f t="shared" si="0"/>
        <v>1391.6000000000001</v>
      </c>
      <c r="R95" s="21">
        <v>223</v>
      </c>
      <c r="S95" s="21">
        <v>202</v>
      </c>
      <c r="T95" s="16">
        <f t="shared" si="1"/>
        <v>208.73999999999998</v>
      </c>
      <c r="U95" s="16">
        <f t="shared" si="2"/>
        <v>1182.8600000000001</v>
      </c>
    </row>
    <row r="96" spans="1:21" ht="15.75" hidden="1" customHeight="1">
      <c r="A96" s="4">
        <v>473</v>
      </c>
      <c r="B96" s="4">
        <v>130602</v>
      </c>
      <c r="C96" s="4" t="s">
        <v>611</v>
      </c>
      <c r="D96" s="4" t="s">
        <v>86</v>
      </c>
      <c r="E96" s="4">
        <v>13</v>
      </c>
      <c r="F96" s="4" t="str">
        <f t="array" ref="F96">INDEX(Sheet1!$F$2:$F$876,MATCH($E96,Sheet1!$E$2:$E$7876,0))</f>
        <v>PG-MPM</v>
      </c>
      <c r="G96" s="4" t="s">
        <v>470</v>
      </c>
      <c r="H96" s="20" t="s">
        <v>579</v>
      </c>
      <c r="I96" s="4" t="str">
        <f t="array" ref="I96">INDEX(Sheet1!$I$2:$I$876,MATCH(TRIM($H96),TRIM(Sheet1!$H$2:$H$880),0))</f>
        <v>PG1306</v>
      </c>
      <c r="J96" s="4" t="s">
        <v>580</v>
      </c>
      <c r="K96" s="4" t="s">
        <v>32</v>
      </c>
      <c r="L96" s="4" t="b">
        <v>1</v>
      </c>
      <c r="M96" s="4" t="s">
        <v>29</v>
      </c>
      <c r="N96" s="4" t="s">
        <v>30</v>
      </c>
      <c r="O96" s="4">
        <v>13</v>
      </c>
      <c r="P96" s="14">
        <v>3726</v>
      </c>
      <c r="Q96" s="14">
        <f t="shared" si="0"/>
        <v>745.2</v>
      </c>
      <c r="R96" s="21">
        <v>119</v>
      </c>
      <c r="S96" s="21">
        <v>108</v>
      </c>
      <c r="T96" s="16">
        <f t="shared" si="1"/>
        <v>111.78</v>
      </c>
      <c r="U96" s="16">
        <f t="shared" si="2"/>
        <v>633.42000000000007</v>
      </c>
    </row>
    <row r="97" spans="1:21" ht="15.75" hidden="1" customHeight="1">
      <c r="A97" s="4">
        <v>385</v>
      </c>
      <c r="B97" s="4">
        <v>120201</v>
      </c>
      <c r="C97" s="4" t="s">
        <v>612</v>
      </c>
      <c r="D97" s="4" t="s">
        <v>86</v>
      </c>
      <c r="E97" s="4">
        <v>12</v>
      </c>
      <c r="F97" s="4" t="str">
        <f t="array" ref="F97">INDEX(Sheet1!$F$2:$F$876,MATCH($E97,Sheet1!$E$2:$E$7876,0))</f>
        <v>PG-MPL</v>
      </c>
      <c r="G97" s="4" t="s">
        <v>512</v>
      </c>
      <c r="H97" s="20" t="s">
        <v>613</v>
      </c>
      <c r="I97" s="4" t="str">
        <f t="array" ref="I97">INDEX(Sheet1!$I$2:$I$876,MATCH(TRIM($H97),TRIM(Sheet1!$H$2:$H$880),0))</f>
        <v>PG1202</v>
      </c>
      <c r="J97" s="4" t="s">
        <v>614</v>
      </c>
      <c r="K97" s="4" t="s">
        <v>124</v>
      </c>
      <c r="L97" s="4" t="b">
        <v>1</v>
      </c>
      <c r="M97" s="4" t="s">
        <v>29</v>
      </c>
      <c r="N97" s="4" t="s">
        <v>63</v>
      </c>
      <c r="O97" s="4">
        <v>12</v>
      </c>
      <c r="P97" s="14">
        <v>2310</v>
      </c>
      <c r="Q97" s="14">
        <f t="shared" si="0"/>
        <v>462</v>
      </c>
      <c r="R97" s="21">
        <v>74</v>
      </c>
      <c r="S97" s="21">
        <v>67</v>
      </c>
      <c r="T97" s="16">
        <f t="shared" si="1"/>
        <v>69.3</v>
      </c>
      <c r="U97" s="16">
        <f t="shared" si="2"/>
        <v>392.7</v>
      </c>
    </row>
    <row r="98" spans="1:21" ht="15.75" hidden="1" customHeight="1">
      <c r="A98" s="4">
        <v>11347</v>
      </c>
      <c r="B98" s="4">
        <v>140310</v>
      </c>
      <c r="C98" s="4" t="s">
        <v>109</v>
      </c>
      <c r="D98" s="4" t="s">
        <v>86</v>
      </c>
      <c r="E98" s="4">
        <v>14</v>
      </c>
      <c r="F98" s="4" t="str">
        <f t="array" ref="F98">INDEX(Sheet1!$F$2:$F$876,MATCH($E98,Sheet1!$E$2:$E$7876,0))</f>
        <v>PG-ESW</v>
      </c>
      <c r="G98" s="4" t="s">
        <v>88</v>
      </c>
      <c r="H98" s="20" t="s">
        <v>483</v>
      </c>
      <c r="I98" s="4" t="str">
        <f t="array" ref="I98">INDEX(Sheet1!$I$2:$I$876,MATCH(TRIM($H98),TRIM(Sheet1!$H$2:$H$880),0))</f>
        <v>PG1403</v>
      </c>
      <c r="J98" s="4" t="s">
        <v>90</v>
      </c>
      <c r="L98" s="4" t="b">
        <v>0</v>
      </c>
      <c r="M98" s="4" t="s">
        <v>29</v>
      </c>
      <c r="N98" s="4" t="s">
        <v>30</v>
      </c>
      <c r="O98" s="4">
        <v>14</v>
      </c>
      <c r="P98" s="14">
        <v>18131</v>
      </c>
      <c r="Q98" s="23">
        <f t="shared" si="0"/>
        <v>3626.2000000000003</v>
      </c>
      <c r="R98" s="21">
        <v>580</v>
      </c>
      <c r="S98" s="21">
        <v>526</v>
      </c>
      <c r="T98" s="24">
        <f t="shared" si="1"/>
        <v>543.92999999999995</v>
      </c>
      <c r="U98" s="24">
        <f t="shared" si="2"/>
        <v>3082.2700000000004</v>
      </c>
    </row>
    <row r="99" spans="1:21" ht="15.75" hidden="1" customHeight="1">
      <c r="A99" s="4">
        <v>499</v>
      </c>
      <c r="B99" s="4">
        <v>140301</v>
      </c>
      <c r="C99" s="4" t="s">
        <v>110</v>
      </c>
      <c r="D99" s="4" t="s">
        <v>86</v>
      </c>
      <c r="E99" s="4">
        <v>14</v>
      </c>
      <c r="F99" s="4" t="str">
        <f t="array" ref="F99">INDEX(Sheet1!$F$2:$F$876,MATCH($E99,Sheet1!$E$2:$E$7876,0))</f>
        <v>PG-ESW</v>
      </c>
      <c r="G99" s="4" t="s">
        <v>88</v>
      </c>
      <c r="H99" s="20" t="s">
        <v>483</v>
      </c>
      <c r="I99" s="4" t="str">
        <f t="array" ref="I99">INDEX(Sheet1!$I$2:$I$876,MATCH(TRIM($H99),TRIM(Sheet1!$H$2:$H$880),0))</f>
        <v>PG1403</v>
      </c>
      <c r="J99" s="4" t="s">
        <v>90</v>
      </c>
      <c r="K99" s="4" t="s">
        <v>91</v>
      </c>
      <c r="L99" s="4" t="b">
        <v>1</v>
      </c>
      <c r="M99" s="4" t="s">
        <v>29</v>
      </c>
      <c r="N99" s="4" t="s">
        <v>30</v>
      </c>
      <c r="O99" s="4">
        <v>14</v>
      </c>
      <c r="P99" s="14">
        <v>5845</v>
      </c>
      <c r="Q99" s="23">
        <f t="shared" si="0"/>
        <v>1169</v>
      </c>
      <c r="R99" s="21">
        <v>187</v>
      </c>
      <c r="S99" s="21">
        <v>170</v>
      </c>
      <c r="T99" s="24">
        <f t="shared" si="1"/>
        <v>175.35</v>
      </c>
      <c r="U99" s="24">
        <f t="shared" si="2"/>
        <v>993.65</v>
      </c>
    </row>
    <row r="100" spans="1:21" ht="15.75" hidden="1" customHeight="1">
      <c r="A100" s="4">
        <v>384</v>
      </c>
      <c r="B100" s="4">
        <v>120107</v>
      </c>
      <c r="C100" s="4" t="s">
        <v>615</v>
      </c>
      <c r="D100" s="4" t="s">
        <v>86</v>
      </c>
      <c r="E100" s="4">
        <v>12</v>
      </c>
      <c r="F100" s="4" t="str">
        <f t="array" ref="F100">INDEX(Sheet1!$F$2:$F$876,MATCH($E100,Sheet1!$E$2:$E$7876,0))</f>
        <v>PG-MPL</v>
      </c>
      <c r="G100" s="4" t="s">
        <v>512</v>
      </c>
      <c r="H100" s="20" t="s">
        <v>616</v>
      </c>
      <c r="I100" s="4" t="str">
        <f t="array" ref="I100">INDEX(Sheet1!$I$2:$I$876,MATCH(TRIM($H100),TRIM(Sheet1!$H$2:$H$880),0))</f>
        <v>PG1201</v>
      </c>
      <c r="J100" s="4" t="s">
        <v>617</v>
      </c>
      <c r="L100" s="4" t="b">
        <v>0</v>
      </c>
      <c r="M100" s="4" t="s">
        <v>29</v>
      </c>
      <c r="N100" s="4" t="s">
        <v>30</v>
      </c>
      <c r="O100" s="4">
        <v>12</v>
      </c>
      <c r="P100" s="14">
        <v>39570</v>
      </c>
      <c r="Q100" s="14">
        <f t="shared" si="0"/>
        <v>7914</v>
      </c>
      <c r="R100" s="21">
        <v>1266</v>
      </c>
      <c r="S100" s="21">
        <v>1148</v>
      </c>
      <c r="T100" s="16">
        <f t="shared" si="1"/>
        <v>1187.0999999999999</v>
      </c>
      <c r="U100" s="16">
        <f t="shared" si="2"/>
        <v>6726.9</v>
      </c>
    </row>
    <row r="101" spans="1:21" ht="15.75" hidden="1" customHeight="1">
      <c r="A101" s="4">
        <v>784</v>
      </c>
      <c r="B101" s="4">
        <v>50117</v>
      </c>
      <c r="C101" s="4" t="s">
        <v>189</v>
      </c>
      <c r="D101" s="4" t="s">
        <v>24</v>
      </c>
      <c r="E101" s="4">
        <v>5</v>
      </c>
      <c r="F101" s="4" t="str">
        <f t="array" ref="F101">INDEX(Sheet1!$F$2:$F$876,MATCH($E101,Sheet1!$E$2:$E$7876,0))</f>
        <v>PG-MBA</v>
      </c>
      <c r="G101" s="4" t="s">
        <v>177</v>
      </c>
      <c r="H101" s="20" t="s">
        <v>178</v>
      </c>
      <c r="I101" s="4" t="str">
        <f t="array" ref="I101">INDEX(Sheet1!$I$2:$I$876,MATCH(TRIM($H101),TRIM(Sheet1!$H$2:$H$880),0))</f>
        <v>PG0501</v>
      </c>
      <c r="J101" s="4" t="s">
        <v>179</v>
      </c>
      <c r="L101" s="4" t="b">
        <v>0</v>
      </c>
      <c r="M101" s="4" t="s">
        <v>29</v>
      </c>
      <c r="N101" s="4" t="s">
        <v>30</v>
      </c>
      <c r="O101" s="4">
        <v>5</v>
      </c>
      <c r="P101" s="14">
        <v>4954</v>
      </c>
      <c r="Q101" s="23">
        <f t="shared" si="0"/>
        <v>990.80000000000007</v>
      </c>
      <c r="R101" s="21">
        <v>159</v>
      </c>
      <c r="S101" s="21">
        <v>144</v>
      </c>
      <c r="T101" s="24">
        <f t="shared" si="1"/>
        <v>148.62</v>
      </c>
      <c r="U101" s="24">
        <f t="shared" si="2"/>
        <v>842.18000000000006</v>
      </c>
    </row>
    <row r="102" spans="1:21" ht="15.75" hidden="1" customHeight="1">
      <c r="A102" s="4">
        <v>142</v>
      </c>
      <c r="B102" s="4">
        <v>50402</v>
      </c>
      <c r="C102" s="4" t="s">
        <v>190</v>
      </c>
      <c r="D102" s="4" t="s">
        <v>24</v>
      </c>
      <c r="E102" s="4">
        <v>5</v>
      </c>
      <c r="F102" s="4" t="str">
        <f t="array" ref="F102">INDEX(Sheet1!$F$2:$F$876,MATCH($E102,Sheet1!$E$2:$E$7876,0))</f>
        <v>PG-MBA</v>
      </c>
      <c r="G102" s="4" t="s">
        <v>177</v>
      </c>
      <c r="H102" s="20" t="s">
        <v>184</v>
      </c>
      <c r="I102" s="4" t="str">
        <f t="array" ref="I102">INDEX(Sheet1!$I$2:$I$876,MATCH(TRIM($H102),TRIM(Sheet1!$H$2:$H$880),0))</f>
        <v>PG0504</v>
      </c>
      <c r="J102" s="4" t="s">
        <v>185</v>
      </c>
      <c r="K102" s="4" t="s">
        <v>32</v>
      </c>
      <c r="L102" s="4" t="b">
        <v>1</v>
      </c>
      <c r="M102" s="4" t="s">
        <v>29</v>
      </c>
      <c r="N102" s="4" t="s">
        <v>30</v>
      </c>
      <c r="O102" s="4">
        <v>5</v>
      </c>
      <c r="P102" s="14">
        <v>2887</v>
      </c>
      <c r="Q102" s="23">
        <f t="shared" si="0"/>
        <v>577.4</v>
      </c>
      <c r="R102" s="21">
        <v>92</v>
      </c>
      <c r="S102" s="21">
        <v>84</v>
      </c>
      <c r="T102" s="24">
        <f t="shared" si="1"/>
        <v>86.61</v>
      </c>
      <c r="U102" s="24">
        <f t="shared" si="2"/>
        <v>490.78999999999996</v>
      </c>
    </row>
    <row r="103" spans="1:21" ht="15.75" hidden="1" customHeight="1">
      <c r="A103" s="4">
        <v>190</v>
      </c>
      <c r="B103" s="4">
        <v>70201</v>
      </c>
      <c r="C103" s="4" t="s">
        <v>276</v>
      </c>
      <c r="D103" s="4" t="s">
        <v>269</v>
      </c>
      <c r="E103" s="4">
        <v>7</v>
      </c>
      <c r="F103" s="4" t="str">
        <f t="array" ref="F103">INDEX(Sheet1!$F$2:$F$876,MATCH($E103,Sheet1!$E$2:$E$7876,0))</f>
        <v>PG-SHM</v>
      </c>
      <c r="G103" s="4" t="s">
        <v>270</v>
      </c>
      <c r="H103" s="20" t="s">
        <v>277</v>
      </c>
      <c r="I103" s="4" t="str">
        <f t="array" ref="I103">INDEX(Sheet1!$I$2:$I$876,MATCH(TRIM($H103),TRIM(Sheet1!$H$2:$H$880),0))</f>
        <v>PG0702</v>
      </c>
      <c r="J103" s="4" t="s">
        <v>278</v>
      </c>
      <c r="K103" s="4" t="s">
        <v>32</v>
      </c>
      <c r="L103" s="4" t="b">
        <v>1</v>
      </c>
      <c r="M103" s="4" t="s">
        <v>29</v>
      </c>
      <c r="N103" s="4" t="s">
        <v>30</v>
      </c>
      <c r="O103" s="4">
        <v>7</v>
      </c>
      <c r="P103" s="14">
        <v>8118</v>
      </c>
      <c r="Q103" s="23">
        <f t="shared" si="0"/>
        <v>1623.6000000000001</v>
      </c>
      <c r="R103" s="21">
        <v>256</v>
      </c>
      <c r="S103" s="21">
        <v>235</v>
      </c>
      <c r="T103" s="24">
        <f t="shared" si="1"/>
        <v>243.54</v>
      </c>
      <c r="U103" s="24">
        <f t="shared" si="2"/>
        <v>1380.0600000000002</v>
      </c>
    </row>
    <row r="104" spans="1:21" ht="15.75" hidden="1" customHeight="1">
      <c r="A104" s="4">
        <v>403</v>
      </c>
      <c r="B104" s="4">
        <v>120503</v>
      </c>
      <c r="C104" s="4" t="s">
        <v>618</v>
      </c>
      <c r="D104" s="4" t="s">
        <v>86</v>
      </c>
      <c r="E104" s="4">
        <v>12</v>
      </c>
      <c r="F104" s="4" t="str">
        <f t="array" ref="F104">INDEX(Sheet1!$F$2:$F$876,MATCH($E104,Sheet1!$E$2:$E$7876,0))</f>
        <v>PG-MPL</v>
      </c>
      <c r="G104" s="4" t="s">
        <v>512</v>
      </c>
      <c r="H104" s="20" t="s">
        <v>513</v>
      </c>
      <c r="I104" s="4" t="str">
        <f t="array" ref="I104">INDEX(Sheet1!$I$2:$I$876,MATCH(TRIM($H104),TRIM(Sheet1!$H$2:$H$880),0))</f>
        <v>PG1205</v>
      </c>
      <c r="J104" s="4" t="s">
        <v>514</v>
      </c>
      <c r="L104" s="4" t="b">
        <v>0</v>
      </c>
      <c r="M104" s="4" t="s">
        <v>29</v>
      </c>
      <c r="N104" s="4" t="s">
        <v>30</v>
      </c>
      <c r="O104" s="4">
        <v>12</v>
      </c>
      <c r="P104" s="14">
        <v>28362</v>
      </c>
      <c r="Q104" s="14">
        <f t="shared" si="0"/>
        <v>5672.4000000000005</v>
      </c>
      <c r="R104" s="21">
        <v>894</v>
      </c>
      <c r="S104" s="21">
        <v>822</v>
      </c>
      <c r="T104" s="16">
        <f t="shared" si="1"/>
        <v>850.86</v>
      </c>
      <c r="U104" s="16">
        <f t="shared" si="2"/>
        <v>4821.5400000000009</v>
      </c>
    </row>
    <row r="105" spans="1:21" ht="15.75" hidden="1" customHeight="1">
      <c r="A105" s="4">
        <v>692</v>
      </c>
      <c r="B105" s="4">
        <v>200301</v>
      </c>
      <c r="C105" s="4" t="s">
        <v>619</v>
      </c>
      <c r="D105" s="4" t="s">
        <v>159</v>
      </c>
      <c r="E105" s="4">
        <v>20</v>
      </c>
      <c r="F105" s="4" t="str">
        <f t="array" ref="F105">INDEX(Sheet1!$F$2:$F$876,MATCH($E105,Sheet1!$E$2:$E$7876,0))</f>
        <v>PG-NSB</v>
      </c>
      <c r="G105" s="4" t="s">
        <v>527</v>
      </c>
      <c r="H105" s="20" t="s">
        <v>601</v>
      </c>
      <c r="I105" s="4" t="str">
        <f t="array" ref="I105">INDEX(Sheet1!$I$2:$I$876,MATCH(TRIM($H105),TRIM(Sheet1!$H$2:$H$880),0))</f>
        <v>PG2003</v>
      </c>
      <c r="J105" s="4" t="s">
        <v>602</v>
      </c>
      <c r="L105" s="4" t="b">
        <v>0</v>
      </c>
      <c r="M105" s="4" t="s">
        <v>29</v>
      </c>
      <c r="N105" s="4" t="s">
        <v>63</v>
      </c>
      <c r="O105" s="4">
        <v>20</v>
      </c>
      <c r="P105" s="14">
        <v>28362</v>
      </c>
      <c r="Q105" s="14">
        <f t="shared" si="0"/>
        <v>5672.4000000000005</v>
      </c>
      <c r="R105" s="21">
        <v>894</v>
      </c>
      <c r="S105" s="21">
        <v>822</v>
      </c>
      <c r="T105" s="16">
        <f t="shared" si="1"/>
        <v>850.86</v>
      </c>
      <c r="U105" s="16">
        <f t="shared" si="2"/>
        <v>4821.5400000000009</v>
      </c>
    </row>
    <row r="106" spans="1:21" ht="15.75" hidden="1" customHeight="1">
      <c r="A106" s="4">
        <v>690</v>
      </c>
      <c r="B106" s="4">
        <v>200212</v>
      </c>
      <c r="C106" s="4" t="s">
        <v>620</v>
      </c>
      <c r="D106" s="4" t="s">
        <v>159</v>
      </c>
      <c r="E106" s="4">
        <v>20</v>
      </c>
      <c r="F106" s="4" t="str">
        <f t="array" ref="F106">INDEX(Sheet1!$F$2:$F$876,MATCH($E106,Sheet1!$E$2:$E$7876,0))</f>
        <v>PG-NSB</v>
      </c>
      <c r="G106" s="4" t="s">
        <v>527</v>
      </c>
      <c r="H106" s="20" t="s">
        <v>621</v>
      </c>
      <c r="I106" s="4" t="str">
        <f t="array" ref="I106">INDEX(Sheet1!$I$2:$I$876,MATCH(TRIM($H106),TRIM(Sheet1!$H$2:$H$880),0))</f>
        <v>PG2001</v>
      </c>
      <c r="J106" s="4" t="s">
        <v>622</v>
      </c>
      <c r="L106" s="4" t="b">
        <v>0</v>
      </c>
      <c r="M106" s="4" t="s">
        <v>29</v>
      </c>
      <c r="N106" s="4" t="s">
        <v>63</v>
      </c>
      <c r="O106" s="4">
        <v>20</v>
      </c>
      <c r="P106" s="14">
        <v>7483</v>
      </c>
      <c r="Q106" s="14">
        <f t="shared" si="0"/>
        <v>1496.6000000000001</v>
      </c>
      <c r="R106" s="21">
        <v>236</v>
      </c>
      <c r="S106" s="21">
        <v>217</v>
      </c>
      <c r="T106" s="16">
        <f t="shared" si="1"/>
        <v>224.48999999999998</v>
      </c>
      <c r="U106" s="16">
        <f t="shared" si="2"/>
        <v>1272.1100000000001</v>
      </c>
    </row>
    <row r="107" spans="1:21" ht="15.75" hidden="1" customHeight="1">
      <c r="A107" s="4">
        <v>679</v>
      </c>
      <c r="B107" s="4">
        <v>200201</v>
      </c>
      <c r="C107" s="4" t="s">
        <v>623</v>
      </c>
      <c r="D107" s="4" t="s">
        <v>159</v>
      </c>
      <c r="E107" s="4">
        <v>20</v>
      </c>
      <c r="F107" s="4" t="str">
        <f t="array" ref="F107">INDEX(Sheet1!$F$2:$F$876,MATCH($E107,Sheet1!$E$2:$E$7876,0))</f>
        <v>PG-NSB</v>
      </c>
      <c r="G107" s="4" t="s">
        <v>527</v>
      </c>
      <c r="H107" s="20" t="s">
        <v>621</v>
      </c>
      <c r="I107" s="4" t="str">
        <f t="array" ref="I107">INDEX(Sheet1!$I$2:$I$876,MATCH(TRIM($H107),TRIM(Sheet1!$H$2:$H$880),0))</f>
        <v>PG2001</v>
      </c>
      <c r="J107" s="4" t="s">
        <v>622</v>
      </c>
      <c r="L107" s="4" t="b">
        <v>0</v>
      </c>
      <c r="M107" s="4" t="s">
        <v>29</v>
      </c>
      <c r="N107" s="4" t="s">
        <v>30</v>
      </c>
      <c r="O107" s="4">
        <v>20</v>
      </c>
      <c r="P107" s="14">
        <v>10391</v>
      </c>
      <c r="Q107" s="14">
        <f t="shared" si="0"/>
        <v>2078.2000000000003</v>
      </c>
      <c r="R107" s="21">
        <v>328</v>
      </c>
      <c r="S107" s="21">
        <v>301</v>
      </c>
      <c r="T107" s="16">
        <f t="shared" si="1"/>
        <v>311.72999999999996</v>
      </c>
      <c r="U107" s="16">
        <f t="shared" si="2"/>
        <v>1766.4700000000003</v>
      </c>
    </row>
    <row r="108" spans="1:21" ht="15.75" hidden="1" customHeight="1">
      <c r="A108" s="4">
        <v>272</v>
      </c>
      <c r="B108" s="4">
        <v>90501</v>
      </c>
      <c r="C108" s="4" t="s">
        <v>624</v>
      </c>
      <c r="D108" s="4" t="s">
        <v>269</v>
      </c>
      <c r="E108" s="4">
        <v>9</v>
      </c>
      <c r="F108" s="4" t="str">
        <f t="array" ref="F108">INDEX(Sheet1!$F$2:$F$876,MATCH($E108,Sheet1!$E$2:$E$7876,0))</f>
        <v>PG-WPD</v>
      </c>
      <c r="G108" s="4" t="s">
        <v>488</v>
      </c>
      <c r="H108" s="20" t="s">
        <v>540</v>
      </c>
      <c r="I108" s="4" t="str">
        <f t="array" ref="I108">INDEX(Sheet1!$I$2:$I$876,MATCH(TRIM($H108),TRIM(Sheet1!$H$2:$H$880),0))</f>
        <v>PG0905</v>
      </c>
      <c r="J108" s="4" t="s">
        <v>541</v>
      </c>
      <c r="L108" s="4" t="b">
        <v>0</v>
      </c>
      <c r="M108" s="4" t="s">
        <v>29</v>
      </c>
      <c r="N108" s="4" t="s">
        <v>30</v>
      </c>
      <c r="O108" s="4">
        <v>9</v>
      </c>
      <c r="P108" s="14">
        <v>5037</v>
      </c>
      <c r="Q108" s="14">
        <f t="shared" si="0"/>
        <v>1007.4000000000001</v>
      </c>
      <c r="R108" s="21">
        <v>159</v>
      </c>
      <c r="S108" s="21">
        <v>146</v>
      </c>
      <c r="T108" s="16">
        <f t="shared" si="1"/>
        <v>151.10999999999999</v>
      </c>
      <c r="U108" s="16">
        <f t="shared" si="2"/>
        <v>856.29000000000008</v>
      </c>
    </row>
    <row r="109" spans="1:21" ht="15.75" hidden="1" customHeight="1">
      <c r="A109" s="4">
        <v>378</v>
      </c>
      <c r="B109" s="4">
        <v>120101</v>
      </c>
      <c r="C109" s="4" t="s">
        <v>625</v>
      </c>
      <c r="D109" s="4" t="s">
        <v>86</v>
      </c>
      <c r="E109" s="4">
        <v>12</v>
      </c>
      <c r="F109" s="4" t="str">
        <f t="array" ref="F109">INDEX(Sheet1!$F$2:$F$876,MATCH($E109,Sheet1!$E$2:$E$7876,0))</f>
        <v>PG-MPL</v>
      </c>
      <c r="G109" s="4" t="s">
        <v>512</v>
      </c>
      <c r="H109" s="20" t="s">
        <v>616</v>
      </c>
      <c r="I109" s="4" t="str">
        <f t="array" ref="I109">INDEX(Sheet1!$I$2:$I$876,MATCH(TRIM($H109),TRIM(Sheet1!$H$2:$H$880),0))</f>
        <v>PG1201</v>
      </c>
      <c r="J109" s="4" t="s">
        <v>617</v>
      </c>
      <c r="L109" s="4" t="b">
        <v>0</v>
      </c>
      <c r="M109" s="4" t="s">
        <v>29</v>
      </c>
      <c r="N109" s="4" t="s">
        <v>30</v>
      </c>
      <c r="O109" s="4">
        <v>12</v>
      </c>
      <c r="P109" s="14">
        <v>4556</v>
      </c>
      <c r="Q109" s="14">
        <f t="shared" si="0"/>
        <v>911.2</v>
      </c>
      <c r="R109" s="21">
        <v>144</v>
      </c>
      <c r="S109" s="21">
        <v>132</v>
      </c>
      <c r="T109" s="16">
        <f t="shared" si="1"/>
        <v>136.68</v>
      </c>
      <c r="U109" s="16">
        <f t="shared" si="2"/>
        <v>774.52</v>
      </c>
    </row>
    <row r="110" spans="1:21" ht="15.75" hidden="1" customHeight="1">
      <c r="A110" s="4">
        <v>466</v>
      </c>
      <c r="B110" s="4">
        <v>130502</v>
      </c>
      <c r="C110" s="4" t="s">
        <v>626</v>
      </c>
      <c r="D110" s="4" t="s">
        <v>86</v>
      </c>
      <c r="E110" s="4">
        <v>13</v>
      </c>
      <c r="F110" s="4" t="str">
        <f t="array" ref="F110">INDEX(Sheet1!$F$2:$F$876,MATCH($E110,Sheet1!$E$2:$E$7876,0))</f>
        <v>PG-MPM</v>
      </c>
      <c r="G110" s="4" t="s">
        <v>470</v>
      </c>
      <c r="H110" s="20" t="s">
        <v>552</v>
      </c>
      <c r="I110" s="4" t="str">
        <f t="array" ref="I110">INDEX(Sheet1!$I$2:$I$876,MATCH(TRIM($H110),TRIM(Sheet1!$H$2:$H$880),0))</f>
        <v>PG1305</v>
      </c>
      <c r="J110" s="4" t="s">
        <v>553</v>
      </c>
      <c r="L110" s="4" t="b">
        <v>0</v>
      </c>
      <c r="M110" s="4" t="s">
        <v>29</v>
      </c>
      <c r="N110" s="4" t="s">
        <v>30</v>
      </c>
      <c r="O110" s="4">
        <v>13</v>
      </c>
      <c r="P110" s="14">
        <v>8855</v>
      </c>
      <c r="Q110" s="14">
        <f t="shared" si="0"/>
        <v>1771</v>
      </c>
      <c r="R110" s="21">
        <v>279</v>
      </c>
      <c r="S110" s="21">
        <v>257</v>
      </c>
      <c r="T110" s="16">
        <f t="shared" si="1"/>
        <v>265.64999999999998</v>
      </c>
      <c r="U110" s="16">
        <f t="shared" si="2"/>
        <v>1505.35</v>
      </c>
    </row>
    <row r="111" spans="1:21" ht="15.75" hidden="1" customHeight="1">
      <c r="A111" s="4">
        <v>492</v>
      </c>
      <c r="B111" s="4">
        <v>140204</v>
      </c>
      <c r="C111" s="4" t="s">
        <v>111</v>
      </c>
      <c r="D111" s="4" t="s">
        <v>86</v>
      </c>
      <c r="E111" s="4">
        <v>14</v>
      </c>
      <c r="F111" s="4" t="str">
        <f t="array" ref="F111">INDEX(Sheet1!$F$2:$F$876,MATCH($E111,Sheet1!$E$2:$E$7876,0))</f>
        <v>PG-ESW</v>
      </c>
      <c r="G111" s="4" t="s">
        <v>88</v>
      </c>
      <c r="H111" s="20" t="s">
        <v>500</v>
      </c>
      <c r="I111" s="4" t="str">
        <f t="array" ref="I111">INDEX(Sheet1!$I$2:$I$876,MATCH(TRIM($H111),TRIM(Sheet1!$H$2:$H$880),0))</f>
        <v>PG1402</v>
      </c>
      <c r="J111" s="4" t="s">
        <v>94</v>
      </c>
      <c r="L111" s="4" t="b">
        <v>0</v>
      </c>
      <c r="M111" s="4" t="s">
        <v>29</v>
      </c>
      <c r="N111" s="4" t="s">
        <v>30</v>
      </c>
      <c r="O111" s="4">
        <v>14</v>
      </c>
      <c r="P111" s="14">
        <v>13348</v>
      </c>
      <c r="Q111" s="23">
        <f t="shared" si="0"/>
        <v>2669.6000000000004</v>
      </c>
      <c r="R111" s="21">
        <v>421</v>
      </c>
      <c r="S111" s="21">
        <v>387</v>
      </c>
      <c r="T111" s="24">
        <f t="shared" si="1"/>
        <v>400.44</v>
      </c>
      <c r="U111" s="24">
        <f t="shared" si="2"/>
        <v>2269.1600000000003</v>
      </c>
    </row>
    <row r="112" spans="1:21" ht="15.75" hidden="1" customHeight="1">
      <c r="A112" s="4">
        <v>435</v>
      </c>
      <c r="B112" s="4">
        <v>130104</v>
      </c>
      <c r="C112" s="4" t="s">
        <v>627</v>
      </c>
      <c r="D112" s="4" t="s">
        <v>86</v>
      </c>
      <c r="E112" s="4">
        <v>13</v>
      </c>
      <c r="F112" s="4" t="str">
        <f t="array" ref="F112">INDEX(Sheet1!$F$2:$F$876,MATCH($E112,Sheet1!$E$2:$E$7876,0))</f>
        <v>PG-MPM</v>
      </c>
      <c r="G112" s="4" t="s">
        <v>470</v>
      </c>
      <c r="H112" s="20" t="s">
        <v>531</v>
      </c>
      <c r="I112" s="4" t="str">
        <f t="array" ref="I112">INDEX(Sheet1!$I$2:$I$876,MATCH(TRIM($H112),TRIM(Sheet1!$H$2:$H$880),0))</f>
        <v>PG1301</v>
      </c>
      <c r="J112" s="4" t="s">
        <v>532</v>
      </c>
      <c r="L112" s="4" t="b">
        <v>0</v>
      </c>
      <c r="M112" s="4" t="s">
        <v>29</v>
      </c>
      <c r="N112" s="4" t="s">
        <v>30</v>
      </c>
      <c r="O112" s="4">
        <v>13</v>
      </c>
      <c r="P112" s="14">
        <v>5166</v>
      </c>
      <c r="Q112" s="14">
        <f t="shared" si="0"/>
        <v>1033.2</v>
      </c>
      <c r="R112" s="21">
        <v>163</v>
      </c>
      <c r="S112" s="21">
        <v>150</v>
      </c>
      <c r="T112" s="16">
        <f t="shared" si="1"/>
        <v>154.97999999999999</v>
      </c>
      <c r="U112" s="16">
        <f t="shared" si="2"/>
        <v>878.22</v>
      </c>
    </row>
    <row r="113" spans="1:21" ht="15.75" hidden="1" customHeight="1">
      <c r="A113" s="4">
        <v>474</v>
      </c>
      <c r="B113" s="4">
        <v>130603</v>
      </c>
      <c r="C113" s="4" t="s">
        <v>628</v>
      </c>
      <c r="D113" s="4" t="s">
        <v>86</v>
      </c>
      <c r="E113" s="4">
        <v>13</v>
      </c>
      <c r="F113" s="4" t="str">
        <f t="array" ref="F113">INDEX(Sheet1!$F$2:$F$876,MATCH($E113,Sheet1!$E$2:$E$7876,0))</f>
        <v>PG-MPM</v>
      </c>
      <c r="G113" s="4" t="s">
        <v>470</v>
      </c>
      <c r="H113" s="20" t="s">
        <v>579</v>
      </c>
      <c r="I113" s="4" t="str">
        <f t="array" ref="I113">INDEX(Sheet1!$I$2:$I$876,MATCH(TRIM($H113),TRIM(Sheet1!$H$2:$H$880),0))</f>
        <v>PG1306</v>
      </c>
      <c r="J113" s="4" t="s">
        <v>580</v>
      </c>
      <c r="L113" s="4" t="b">
        <v>0</v>
      </c>
      <c r="M113" s="4" t="s">
        <v>29</v>
      </c>
      <c r="N113" s="4" t="s">
        <v>30</v>
      </c>
      <c r="O113" s="4">
        <v>13</v>
      </c>
      <c r="P113" s="14">
        <v>7003</v>
      </c>
      <c r="Q113" s="14">
        <f t="shared" si="0"/>
        <v>1400.6000000000001</v>
      </c>
      <c r="R113" s="21">
        <v>221</v>
      </c>
      <c r="S113" s="21">
        <v>203</v>
      </c>
      <c r="T113" s="16">
        <f t="shared" si="1"/>
        <v>210.09</v>
      </c>
      <c r="U113" s="16">
        <f t="shared" si="2"/>
        <v>1190.5100000000002</v>
      </c>
    </row>
    <row r="114" spans="1:21" ht="15.75" hidden="1" customHeight="1">
      <c r="A114" s="4">
        <v>562</v>
      </c>
      <c r="B114" s="4">
        <v>160101</v>
      </c>
      <c r="C114" s="4" t="s">
        <v>158</v>
      </c>
      <c r="D114" s="4" t="s">
        <v>159</v>
      </c>
      <c r="E114" s="4">
        <v>16</v>
      </c>
      <c r="F114" s="4" t="str">
        <f t="array" ref="F114">INDEX(Sheet1!$F$2:$F$876,MATCH($E114,Sheet1!$E$2:$E$7876,0))</f>
        <v>PG-MRL</v>
      </c>
      <c r="G114" s="4" t="s">
        <v>161</v>
      </c>
      <c r="H114" s="20" t="s">
        <v>629</v>
      </c>
      <c r="I114" s="4" t="str">
        <f t="array" ref="I114">INDEX(Sheet1!$I$2:$I$876,MATCH(TRIM($H114),TRIM(Sheet1!$H$2:$H$880),0))</f>
        <v>PG1601</v>
      </c>
      <c r="J114" s="4" t="s">
        <v>163</v>
      </c>
      <c r="K114" s="4" t="s">
        <v>32</v>
      </c>
      <c r="L114" s="4" t="b">
        <v>1</v>
      </c>
      <c r="M114" s="4" t="s">
        <v>29</v>
      </c>
      <c r="N114" s="4" t="s">
        <v>30</v>
      </c>
      <c r="O114" s="4">
        <v>16</v>
      </c>
      <c r="P114" s="14">
        <v>3909</v>
      </c>
      <c r="Q114" s="23">
        <f t="shared" si="0"/>
        <v>781.80000000000007</v>
      </c>
      <c r="R114" s="21">
        <v>123</v>
      </c>
      <c r="S114" s="21">
        <v>113</v>
      </c>
      <c r="T114" s="24">
        <f t="shared" si="1"/>
        <v>117.27</v>
      </c>
      <c r="U114" s="24">
        <f t="shared" si="2"/>
        <v>664.53000000000009</v>
      </c>
    </row>
    <row r="115" spans="1:21" ht="15.75" hidden="1" customHeight="1">
      <c r="A115" s="4">
        <v>400</v>
      </c>
      <c r="B115" s="4">
        <v>120406</v>
      </c>
      <c r="C115" s="4" t="s">
        <v>630</v>
      </c>
      <c r="D115" s="4" t="s">
        <v>86</v>
      </c>
      <c r="E115" s="4">
        <v>12</v>
      </c>
      <c r="F115" s="4" t="str">
        <f t="array" ref="F115">INDEX(Sheet1!$F$2:$F$876,MATCH($E115,Sheet1!$E$2:$E$7876,0))</f>
        <v>PG-MPL</v>
      </c>
      <c r="G115" s="4" t="s">
        <v>512</v>
      </c>
      <c r="H115" s="20" t="s">
        <v>631</v>
      </c>
      <c r="I115" s="4" t="str">
        <f t="array" ref="I115">INDEX(Sheet1!$I$2:$I$876,MATCH(TRIM($H115),TRIM(Sheet1!$H$2:$H$880),0))</f>
        <v>PG1204</v>
      </c>
      <c r="J115" s="4" t="s">
        <v>632</v>
      </c>
      <c r="L115" s="4" t="b">
        <v>0</v>
      </c>
      <c r="M115" s="4" t="s">
        <v>29</v>
      </c>
      <c r="N115" s="4" t="s">
        <v>30</v>
      </c>
      <c r="O115" s="4">
        <v>12</v>
      </c>
      <c r="P115" s="14">
        <v>9993</v>
      </c>
      <c r="Q115" s="14">
        <f t="shared" si="0"/>
        <v>1998.6000000000001</v>
      </c>
      <c r="R115" s="21">
        <v>315</v>
      </c>
      <c r="S115" s="21">
        <v>290</v>
      </c>
      <c r="T115" s="16">
        <f t="shared" si="1"/>
        <v>299.78999999999996</v>
      </c>
      <c r="U115" s="16">
        <f t="shared" si="2"/>
        <v>1698.8100000000002</v>
      </c>
    </row>
    <row r="116" spans="1:21" ht="15.75" hidden="1" customHeight="1">
      <c r="A116" s="4">
        <v>404</v>
      </c>
      <c r="B116" s="4">
        <v>120504</v>
      </c>
      <c r="C116" s="4" t="s">
        <v>633</v>
      </c>
      <c r="D116" s="4" t="s">
        <v>86</v>
      </c>
      <c r="E116" s="4">
        <v>12</v>
      </c>
      <c r="F116" s="4" t="str">
        <f t="array" ref="F116">INDEX(Sheet1!$F$2:$F$876,MATCH($E116,Sheet1!$E$2:$E$7876,0))</f>
        <v>PG-MPL</v>
      </c>
      <c r="G116" s="4" t="s">
        <v>512</v>
      </c>
      <c r="H116" s="20" t="s">
        <v>513</v>
      </c>
      <c r="I116" s="4" t="str">
        <f t="array" ref="I116">INDEX(Sheet1!$I$2:$I$876,MATCH(TRIM($H116),TRIM(Sheet1!$H$2:$H$880),0))</f>
        <v>PG1205</v>
      </c>
      <c r="J116" s="4" t="s">
        <v>514</v>
      </c>
      <c r="L116" s="4" t="b">
        <v>0</v>
      </c>
      <c r="M116" s="4" t="s">
        <v>29</v>
      </c>
      <c r="N116" s="4" t="s">
        <v>30</v>
      </c>
      <c r="O116" s="4">
        <v>12</v>
      </c>
      <c r="P116" s="14">
        <v>7767</v>
      </c>
      <c r="Q116" s="14">
        <f t="shared" si="0"/>
        <v>1553.4</v>
      </c>
      <c r="R116" s="21">
        <v>245</v>
      </c>
      <c r="S116" s="21">
        <v>225</v>
      </c>
      <c r="T116" s="16">
        <f t="shared" si="1"/>
        <v>233.01</v>
      </c>
      <c r="U116" s="16">
        <f t="shared" si="2"/>
        <v>1320.39</v>
      </c>
    </row>
    <row r="117" spans="1:21" ht="15.75" hidden="1" customHeight="1">
      <c r="A117" s="4">
        <v>619</v>
      </c>
      <c r="B117" s="4">
        <v>180201</v>
      </c>
      <c r="C117" s="4" t="s">
        <v>634</v>
      </c>
      <c r="D117" s="4" t="s">
        <v>159</v>
      </c>
      <c r="E117" s="4">
        <v>18</v>
      </c>
      <c r="F117" s="4" t="str">
        <f t="array" ref="F117">INDEX(Sheet1!$F$2:$F$876,MATCH($E117,Sheet1!$E$2:$E$7876,0))</f>
        <v>PG-EBR</v>
      </c>
      <c r="G117" s="4" t="s">
        <v>522</v>
      </c>
      <c r="H117" s="20" t="s">
        <v>635</v>
      </c>
      <c r="I117" s="4" t="str">
        <f t="array" ref="I117">INDEX(Sheet1!$I$2:$I$876,MATCH(TRIM($H117),TRIM(Sheet1!$H$2:$H$880),0))</f>
        <v>PG1802</v>
      </c>
      <c r="J117" s="4" t="s">
        <v>636</v>
      </c>
      <c r="L117" s="4" t="b">
        <v>0</v>
      </c>
      <c r="M117" s="4" t="s">
        <v>29</v>
      </c>
      <c r="N117" s="4" t="s">
        <v>30</v>
      </c>
      <c r="O117" s="4">
        <v>18</v>
      </c>
      <c r="P117" s="14">
        <v>4512</v>
      </c>
      <c r="Q117" s="14">
        <f t="shared" si="0"/>
        <v>902.40000000000009</v>
      </c>
      <c r="R117" s="21">
        <v>142</v>
      </c>
      <c r="S117" s="21">
        <v>131</v>
      </c>
      <c r="T117" s="16">
        <f t="shared" si="1"/>
        <v>135.35999999999999</v>
      </c>
      <c r="U117" s="16">
        <f t="shared" si="2"/>
        <v>767.04000000000008</v>
      </c>
    </row>
    <row r="118" spans="1:21" ht="15.75" customHeight="1">
      <c r="A118" s="4">
        <v>658</v>
      </c>
      <c r="B118" s="4">
        <v>190203</v>
      </c>
      <c r="C118" s="4" t="s">
        <v>353</v>
      </c>
      <c r="D118" s="4" t="s">
        <v>159</v>
      </c>
      <c r="E118" s="4">
        <v>19</v>
      </c>
      <c r="F118" s="4" t="str">
        <f t="array" ref="F118">INDEX(Sheet1!$F$2:$F$876,MATCH($E118,Sheet1!$E$2:$E$7876,0))</f>
        <v>PG-WBK</v>
      </c>
      <c r="G118" s="4" t="s">
        <v>342</v>
      </c>
      <c r="H118" s="20" t="s">
        <v>550</v>
      </c>
      <c r="I118" s="4" t="str">
        <f t="array" ref="I118">INDEX(Sheet1!$I$2:$I$876,MATCH(TRIM($H118),TRIM(Sheet1!$H$2:$H$880),0))</f>
        <v>PG1902</v>
      </c>
      <c r="J118" s="4" t="s">
        <v>349</v>
      </c>
      <c r="L118" s="4" t="b">
        <v>0</v>
      </c>
      <c r="M118" s="4" t="s">
        <v>29</v>
      </c>
      <c r="N118" s="4" t="s">
        <v>30</v>
      </c>
      <c r="O118" s="4">
        <v>19</v>
      </c>
      <c r="P118" s="14">
        <v>6850</v>
      </c>
      <c r="Q118" s="23">
        <f t="shared" si="0"/>
        <v>1370</v>
      </c>
      <c r="R118" s="21">
        <v>216</v>
      </c>
      <c r="S118" s="21">
        <v>199</v>
      </c>
      <c r="T118" s="24">
        <f t="shared" si="1"/>
        <v>205.5</v>
      </c>
      <c r="U118" s="24">
        <f t="shared" si="2"/>
        <v>1164.5</v>
      </c>
    </row>
    <row r="119" spans="1:21" ht="15.75" hidden="1" customHeight="1">
      <c r="A119" s="4">
        <v>767</v>
      </c>
      <c r="B119" s="4">
        <v>200214</v>
      </c>
      <c r="C119" s="4" t="s">
        <v>637</v>
      </c>
      <c r="D119" s="4" t="s">
        <v>159</v>
      </c>
      <c r="E119" s="4">
        <v>20</v>
      </c>
      <c r="F119" s="4" t="str">
        <f t="array" ref="F119">INDEX(Sheet1!$F$2:$F$876,MATCH($E119,Sheet1!$E$2:$E$7876,0))</f>
        <v>PG-NSB</v>
      </c>
      <c r="G119" s="4" t="s">
        <v>527</v>
      </c>
      <c r="H119" s="20" t="s">
        <v>621</v>
      </c>
      <c r="I119" s="4" t="str">
        <f t="array" ref="I119">INDEX(Sheet1!$I$2:$I$876,MATCH(TRIM($H119),TRIM(Sheet1!$H$2:$H$880),0))</f>
        <v>PG2001</v>
      </c>
      <c r="J119" s="4" t="s">
        <v>622</v>
      </c>
      <c r="L119" s="4" t="b">
        <v>0</v>
      </c>
      <c r="M119" s="4" t="s">
        <v>29</v>
      </c>
      <c r="N119" s="4" t="s">
        <v>30</v>
      </c>
      <c r="O119" s="4">
        <v>20</v>
      </c>
      <c r="P119" s="14">
        <v>6560</v>
      </c>
      <c r="Q119" s="14">
        <f t="shared" si="0"/>
        <v>1312</v>
      </c>
      <c r="R119" s="21">
        <v>207</v>
      </c>
      <c r="S119" s="21">
        <v>190</v>
      </c>
      <c r="T119" s="16">
        <f t="shared" si="1"/>
        <v>196.79999999999998</v>
      </c>
      <c r="U119" s="16">
        <f t="shared" si="2"/>
        <v>1115.2</v>
      </c>
    </row>
    <row r="120" spans="1:21" ht="15.75" hidden="1" customHeight="1">
      <c r="A120" s="4">
        <v>825</v>
      </c>
      <c r="B120" s="4">
        <v>120513</v>
      </c>
      <c r="C120" s="4" t="s">
        <v>638</v>
      </c>
      <c r="D120" s="4" t="s">
        <v>86</v>
      </c>
      <c r="E120" s="4">
        <v>12</v>
      </c>
      <c r="F120" s="4" t="str">
        <f t="array" ref="F120">INDEX(Sheet1!$F$2:$F$876,MATCH($E120,Sheet1!$E$2:$E$7876,0))</f>
        <v>PG-MPL</v>
      </c>
      <c r="G120" s="4" t="s">
        <v>512</v>
      </c>
      <c r="H120" s="20" t="s">
        <v>513</v>
      </c>
      <c r="I120" s="4" t="str">
        <f t="array" ref="I120">INDEX(Sheet1!$I$2:$I$876,MATCH(TRIM($H120),TRIM(Sheet1!$H$2:$H$880),0))</f>
        <v>PG1205</v>
      </c>
      <c r="J120" s="4" t="s">
        <v>514</v>
      </c>
      <c r="K120" s="4" t="s">
        <v>32</v>
      </c>
      <c r="L120" s="4" t="b">
        <v>1</v>
      </c>
      <c r="M120" s="4" t="s">
        <v>29</v>
      </c>
      <c r="N120" s="4" t="s">
        <v>30</v>
      </c>
      <c r="O120" s="4">
        <v>12</v>
      </c>
      <c r="P120" s="14">
        <v>8113</v>
      </c>
      <c r="Q120" s="14">
        <f t="shared" si="0"/>
        <v>1622.6000000000001</v>
      </c>
      <c r="R120" s="21">
        <v>256</v>
      </c>
      <c r="S120" s="21">
        <v>235</v>
      </c>
      <c r="T120" s="16">
        <f t="shared" si="1"/>
        <v>243.39</v>
      </c>
      <c r="U120" s="16">
        <f t="shared" si="2"/>
        <v>1379.21</v>
      </c>
    </row>
    <row r="121" spans="1:21" ht="15.75" hidden="1" customHeight="1">
      <c r="A121" s="4">
        <v>306</v>
      </c>
      <c r="B121" s="4">
        <v>100101</v>
      </c>
      <c r="C121" s="4" t="s">
        <v>639</v>
      </c>
      <c r="D121" s="4" t="s">
        <v>269</v>
      </c>
      <c r="E121" s="4">
        <v>10</v>
      </c>
      <c r="F121" s="4" t="str">
        <f t="array" ref="F121">INDEX(Sheet1!$F$2:$F$876,MATCH($E121,Sheet1!$E$2:$E$7876,0))</f>
        <v>PG-CPK</v>
      </c>
      <c r="G121" s="4" t="s">
        <v>597</v>
      </c>
      <c r="H121" s="20" t="s">
        <v>640</v>
      </c>
      <c r="I121" s="4" t="str">
        <f t="array" ref="I121">INDEX(Sheet1!$I$2:$I$876,MATCH(TRIM($H121),TRIM(Sheet1!$H$2:$H$880),0))</f>
        <v>PG1001</v>
      </c>
      <c r="J121" s="4" t="s">
        <v>641</v>
      </c>
      <c r="L121" s="4" t="b">
        <v>0</v>
      </c>
      <c r="M121" s="4" t="s">
        <v>29</v>
      </c>
      <c r="N121" s="4" t="s">
        <v>30</v>
      </c>
      <c r="O121" s="4">
        <v>10</v>
      </c>
      <c r="P121" s="14">
        <v>6356</v>
      </c>
      <c r="Q121" s="14">
        <f t="shared" si="0"/>
        <v>1271.2</v>
      </c>
      <c r="R121" s="21">
        <v>200</v>
      </c>
      <c r="S121" s="21">
        <v>184</v>
      </c>
      <c r="T121" s="16">
        <f t="shared" si="1"/>
        <v>190.68</v>
      </c>
      <c r="U121" s="16">
        <f t="shared" si="2"/>
        <v>1080.52</v>
      </c>
    </row>
    <row r="122" spans="1:21" ht="15.75" hidden="1" customHeight="1">
      <c r="A122" s="4">
        <v>757</v>
      </c>
      <c r="B122" s="4">
        <v>220604</v>
      </c>
      <c r="C122" s="4" t="s">
        <v>642</v>
      </c>
      <c r="D122" s="4" t="s">
        <v>269</v>
      </c>
      <c r="E122" s="4">
        <v>22</v>
      </c>
      <c r="F122" s="4" t="str">
        <f t="array" ref="F122">INDEX(Sheet1!$F$2:$F$876,MATCH($E122,Sheet1!$E$2:$E$7876,0))</f>
        <v>PG-JWK*</v>
      </c>
      <c r="G122" s="4" t="s">
        <v>502</v>
      </c>
      <c r="H122" s="20" t="s">
        <v>569</v>
      </c>
      <c r="I122" s="4" t="str">
        <f t="array" ref="I122">INDEX(Sheet1!$I$2:$I$876,MATCH(TRIM($H122),TRIM(Sheet1!$H$2:$H$880),0))</f>
        <v>PG2206</v>
      </c>
      <c r="J122" s="4" t="s">
        <v>570</v>
      </c>
      <c r="K122" s="4" t="s">
        <v>643</v>
      </c>
      <c r="L122" s="4" t="b">
        <v>1</v>
      </c>
      <c r="M122" s="4" t="s">
        <v>29</v>
      </c>
      <c r="N122" s="4" t="s">
        <v>30</v>
      </c>
      <c r="O122" s="4">
        <v>22</v>
      </c>
      <c r="P122" s="14">
        <v>4989</v>
      </c>
      <c r="Q122" s="14">
        <f t="shared" si="0"/>
        <v>997.80000000000007</v>
      </c>
      <c r="R122" s="21">
        <v>157</v>
      </c>
      <c r="S122" s="21">
        <v>145</v>
      </c>
      <c r="T122" s="16">
        <f t="shared" si="1"/>
        <v>149.66999999999999</v>
      </c>
      <c r="U122" s="16">
        <f t="shared" si="2"/>
        <v>848.13000000000011</v>
      </c>
    </row>
    <row r="123" spans="1:21" ht="15.75" hidden="1" customHeight="1">
      <c r="A123" s="4">
        <v>507</v>
      </c>
      <c r="B123" s="4">
        <v>140402</v>
      </c>
      <c r="C123" s="4" t="s">
        <v>112</v>
      </c>
      <c r="D123" s="4" t="s">
        <v>86</v>
      </c>
      <c r="E123" s="4">
        <v>14</v>
      </c>
      <c r="F123" s="4" t="str">
        <f t="array" ref="F123">INDEX(Sheet1!$F$2:$F$876,MATCH($E123,Sheet1!$E$2:$E$7876,0))</f>
        <v>PG-ESW</v>
      </c>
      <c r="G123" s="4" t="s">
        <v>88</v>
      </c>
      <c r="H123" s="20" t="s">
        <v>562</v>
      </c>
      <c r="I123" s="4" t="str">
        <f t="array" ref="I123">INDEX(Sheet1!$I$2:$I$876,MATCH(TRIM($H123),TRIM(Sheet1!$H$2:$H$880),0))</f>
        <v>PG1404</v>
      </c>
      <c r="J123" s="4" t="s">
        <v>102</v>
      </c>
      <c r="K123" s="4" t="s">
        <v>32</v>
      </c>
      <c r="L123" s="4" t="b">
        <v>1</v>
      </c>
      <c r="M123" s="4" t="s">
        <v>29</v>
      </c>
      <c r="N123" s="4" t="s">
        <v>30</v>
      </c>
      <c r="O123" s="4">
        <v>14</v>
      </c>
      <c r="P123" s="14">
        <v>11555</v>
      </c>
      <c r="Q123" s="23">
        <f t="shared" si="0"/>
        <v>2311</v>
      </c>
      <c r="R123" s="21">
        <v>364</v>
      </c>
      <c r="S123" s="21">
        <v>335</v>
      </c>
      <c r="T123" s="24">
        <f t="shared" si="1"/>
        <v>346.65</v>
      </c>
      <c r="U123" s="24">
        <f t="shared" si="2"/>
        <v>1964.35</v>
      </c>
    </row>
    <row r="124" spans="1:21" ht="15.75" hidden="1" customHeight="1">
      <c r="A124" s="4">
        <v>128</v>
      </c>
      <c r="B124" s="4">
        <v>50104</v>
      </c>
      <c r="C124" s="4" t="s">
        <v>191</v>
      </c>
      <c r="D124" s="4" t="s">
        <v>24</v>
      </c>
      <c r="E124" s="4">
        <v>5</v>
      </c>
      <c r="F124" s="4" t="str">
        <f t="array" ref="F124">INDEX(Sheet1!$F$2:$F$876,MATCH($E124,Sheet1!$E$2:$E$7876,0))</f>
        <v>PG-MBA</v>
      </c>
      <c r="G124" s="4" t="s">
        <v>177</v>
      </c>
      <c r="H124" s="20" t="s">
        <v>178</v>
      </c>
      <c r="I124" s="4" t="str">
        <f t="array" ref="I124">INDEX(Sheet1!$I$2:$I$876,MATCH(TRIM($H124),TRIM(Sheet1!$H$2:$H$880),0))</f>
        <v>PG0501</v>
      </c>
      <c r="J124" s="4" t="s">
        <v>179</v>
      </c>
      <c r="K124" s="4" t="s">
        <v>32</v>
      </c>
      <c r="L124" s="4" t="b">
        <v>1</v>
      </c>
      <c r="M124" s="4" t="s">
        <v>29</v>
      </c>
      <c r="N124" s="4" t="s">
        <v>30</v>
      </c>
      <c r="O124" s="4">
        <v>5</v>
      </c>
      <c r="P124" s="14">
        <v>8354</v>
      </c>
      <c r="Q124" s="23">
        <f t="shared" si="0"/>
        <v>1670.8000000000002</v>
      </c>
      <c r="R124" s="21">
        <v>263</v>
      </c>
      <c r="S124" s="21">
        <v>242</v>
      </c>
      <c r="T124" s="24">
        <f t="shared" si="1"/>
        <v>250.62</v>
      </c>
      <c r="U124" s="24">
        <f t="shared" si="2"/>
        <v>1420.1800000000003</v>
      </c>
    </row>
    <row r="125" spans="1:21" ht="15.75" hidden="1" customHeight="1">
      <c r="A125" s="4">
        <v>446</v>
      </c>
      <c r="B125" s="4">
        <v>130208</v>
      </c>
      <c r="C125" s="4" t="s">
        <v>644</v>
      </c>
      <c r="D125" s="4" t="s">
        <v>86</v>
      </c>
      <c r="E125" s="4">
        <v>13</v>
      </c>
      <c r="F125" s="4" t="str">
        <f t="array" ref="F125">INDEX(Sheet1!$F$2:$F$876,MATCH($E125,Sheet1!$E$2:$E$7876,0))</f>
        <v>PG-MPM</v>
      </c>
      <c r="G125" s="4" t="s">
        <v>470</v>
      </c>
      <c r="H125" s="20" t="s">
        <v>485</v>
      </c>
      <c r="I125" s="4" t="str">
        <f t="array" ref="I125">INDEX(Sheet1!$I$2:$I$876,MATCH(TRIM($H125),TRIM(Sheet1!$H$2:$H$880),0))</f>
        <v>PG1302</v>
      </c>
      <c r="J125" s="4" t="s">
        <v>486</v>
      </c>
      <c r="L125" s="4" t="b">
        <v>0</v>
      </c>
      <c r="M125" s="4" t="s">
        <v>29</v>
      </c>
      <c r="N125" s="4" t="s">
        <v>30</v>
      </c>
      <c r="O125" s="4">
        <v>13</v>
      </c>
      <c r="P125" s="14">
        <v>9907</v>
      </c>
      <c r="Q125" s="14">
        <f t="shared" si="0"/>
        <v>1981.4</v>
      </c>
      <c r="R125" s="21">
        <v>312</v>
      </c>
      <c r="S125" s="21">
        <v>287</v>
      </c>
      <c r="T125" s="16">
        <f t="shared" si="1"/>
        <v>297.20999999999998</v>
      </c>
      <c r="U125" s="16">
        <f t="shared" si="2"/>
        <v>1684.19</v>
      </c>
    </row>
    <row r="126" spans="1:21" ht="15.75" hidden="1" customHeight="1">
      <c r="A126" s="4">
        <v>31</v>
      </c>
      <c r="B126" s="4">
        <v>10301</v>
      </c>
      <c r="C126" s="4" t="s">
        <v>645</v>
      </c>
      <c r="D126" s="4" t="s">
        <v>24</v>
      </c>
      <c r="E126" s="4">
        <v>1</v>
      </c>
      <c r="F126" s="4" t="str">
        <f t="array" ref="F126">INDEX(Sheet1!$F$2:$F$876,MATCH($E126,Sheet1!$E$2:$E$7876,0))</f>
        <v>PG-WHM</v>
      </c>
      <c r="G126" s="4" t="s">
        <v>461</v>
      </c>
      <c r="H126" s="20" t="s">
        <v>646</v>
      </c>
      <c r="I126" s="4" t="str">
        <f t="array" ref="I126">INDEX(Sheet1!$I$2:$I$876,MATCH(TRIM($H126),TRIM(Sheet1!$H$2:$H$880),0))</f>
        <v>PG0103</v>
      </c>
      <c r="J126" s="4" t="s">
        <v>647</v>
      </c>
      <c r="L126" s="4" t="b">
        <v>0</v>
      </c>
      <c r="M126" s="4" t="s">
        <v>29</v>
      </c>
      <c r="N126" s="4" t="s">
        <v>63</v>
      </c>
      <c r="O126" s="4">
        <v>1</v>
      </c>
      <c r="P126" s="14">
        <v>7347</v>
      </c>
      <c r="Q126" s="14">
        <f t="shared" si="0"/>
        <v>1469.4</v>
      </c>
      <c r="R126" s="21">
        <v>232</v>
      </c>
      <c r="S126" s="21">
        <v>213</v>
      </c>
      <c r="T126" s="16">
        <f t="shared" si="1"/>
        <v>220.41</v>
      </c>
      <c r="U126" s="16">
        <f t="shared" si="2"/>
        <v>1248.99</v>
      </c>
    </row>
    <row r="127" spans="1:21" ht="15.75" hidden="1" customHeight="1">
      <c r="A127" s="4">
        <v>32</v>
      </c>
      <c r="B127" s="4">
        <v>10302</v>
      </c>
      <c r="C127" s="4" t="s">
        <v>648</v>
      </c>
      <c r="D127" s="4" t="s">
        <v>24</v>
      </c>
      <c r="E127" s="4">
        <v>1</v>
      </c>
      <c r="F127" s="4" t="str">
        <f t="array" ref="F127">INDEX(Sheet1!$F$2:$F$876,MATCH($E127,Sheet1!$E$2:$E$7876,0))</f>
        <v>PG-WHM</v>
      </c>
      <c r="G127" s="4" t="s">
        <v>461</v>
      </c>
      <c r="H127" s="20" t="s">
        <v>646</v>
      </c>
      <c r="I127" s="4" t="str">
        <f t="array" ref="I127">INDEX(Sheet1!$I$2:$I$876,MATCH(TRIM($H127),TRIM(Sheet1!$H$2:$H$880),0))</f>
        <v>PG0103</v>
      </c>
      <c r="J127" s="4" t="s">
        <v>647</v>
      </c>
      <c r="L127" s="4" t="b">
        <v>0</v>
      </c>
      <c r="M127" s="4" t="s">
        <v>29</v>
      </c>
      <c r="N127" s="4" t="s">
        <v>30</v>
      </c>
      <c r="O127" s="4">
        <v>1</v>
      </c>
      <c r="P127" s="14">
        <v>11191</v>
      </c>
      <c r="Q127" s="14">
        <f t="shared" si="0"/>
        <v>2238.2000000000003</v>
      </c>
      <c r="R127" s="21">
        <v>353</v>
      </c>
      <c r="S127" s="21">
        <v>325</v>
      </c>
      <c r="T127" s="16">
        <f t="shared" si="1"/>
        <v>335.72999999999996</v>
      </c>
      <c r="U127" s="16">
        <f t="shared" si="2"/>
        <v>1902.4700000000003</v>
      </c>
    </row>
    <row r="128" spans="1:21" ht="15.75" hidden="1" customHeight="1">
      <c r="A128" s="4">
        <v>716</v>
      </c>
      <c r="B128" s="4">
        <v>210412</v>
      </c>
      <c r="C128" s="4" t="s">
        <v>649</v>
      </c>
      <c r="D128" s="4" t="s">
        <v>269</v>
      </c>
      <c r="E128" s="4">
        <v>21</v>
      </c>
      <c r="F128" s="4" t="str">
        <f t="array" ref="F128">INDEX(Sheet1!$F$2:$F$876,MATCH($E128,Sheet1!$E$2:$E$7876,0))</f>
        <v>PG-HLA*</v>
      </c>
      <c r="G128" s="4" t="s">
        <v>492</v>
      </c>
      <c r="H128" s="20" t="s">
        <v>585</v>
      </c>
      <c r="I128" s="4" t="str">
        <f t="array" ref="I128">INDEX(Sheet1!$I$2:$I$876,MATCH(TRIM($H128),TRIM(Sheet1!$H$2:$H$880),0))</f>
        <v>PG2104</v>
      </c>
      <c r="J128" s="4" t="s">
        <v>586</v>
      </c>
      <c r="K128" s="4" t="s">
        <v>275</v>
      </c>
      <c r="L128" s="4" t="b">
        <v>1</v>
      </c>
      <c r="M128" s="4" t="s">
        <v>29</v>
      </c>
      <c r="N128" s="4" t="s">
        <v>30</v>
      </c>
      <c r="O128" s="4">
        <v>21</v>
      </c>
      <c r="P128" s="14">
        <v>4693</v>
      </c>
      <c r="Q128" s="14">
        <f t="shared" si="0"/>
        <v>938.6</v>
      </c>
      <c r="R128" s="21">
        <v>148</v>
      </c>
      <c r="S128" s="21">
        <v>136</v>
      </c>
      <c r="T128" s="16">
        <f t="shared" si="1"/>
        <v>140.79</v>
      </c>
      <c r="U128" s="16">
        <f t="shared" si="2"/>
        <v>797.81000000000006</v>
      </c>
    </row>
    <row r="129" spans="1:21" ht="15.75" hidden="1" customHeight="1">
      <c r="A129" s="4">
        <v>13</v>
      </c>
      <c r="B129" s="4">
        <v>10116</v>
      </c>
      <c r="C129" s="4" t="s">
        <v>650</v>
      </c>
      <c r="D129" s="4" t="s">
        <v>24</v>
      </c>
      <c r="E129" s="4">
        <v>1</v>
      </c>
      <c r="F129" s="4" t="str">
        <f t="array" ref="F129">INDEX(Sheet1!$F$2:$F$876,MATCH($E129,Sheet1!$E$2:$E$7876,0))</f>
        <v>PG-WHM</v>
      </c>
      <c r="G129" s="4" t="s">
        <v>461</v>
      </c>
      <c r="H129" s="20" t="s">
        <v>462</v>
      </c>
      <c r="I129" s="4" t="str">
        <f t="array" ref="I129">INDEX(Sheet1!$I$2:$I$876,MATCH(TRIM($H129),TRIM(Sheet1!$H$2:$H$880),0))</f>
        <v>PG0101</v>
      </c>
      <c r="J129" s="4" t="s">
        <v>463</v>
      </c>
      <c r="K129" s="4" t="s">
        <v>275</v>
      </c>
      <c r="L129" s="4" t="b">
        <v>1</v>
      </c>
      <c r="M129" s="4" t="s">
        <v>29</v>
      </c>
      <c r="N129" s="4" t="s">
        <v>30</v>
      </c>
      <c r="O129" s="4">
        <v>1</v>
      </c>
      <c r="P129" s="14">
        <v>11484</v>
      </c>
      <c r="Q129" s="14">
        <f t="shared" si="0"/>
        <v>2296.8000000000002</v>
      </c>
      <c r="R129" s="21">
        <v>362</v>
      </c>
      <c r="S129" s="21">
        <v>333</v>
      </c>
      <c r="T129" s="16">
        <f t="shared" si="1"/>
        <v>344.52</v>
      </c>
      <c r="U129" s="16">
        <f t="shared" si="2"/>
        <v>1952.2800000000002</v>
      </c>
    </row>
    <row r="130" spans="1:21" ht="15.75" hidden="1" customHeight="1">
      <c r="A130" s="4">
        <v>327</v>
      </c>
      <c r="B130" s="4">
        <v>100407</v>
      </c>
      <c r="C130" s="4" t="s">
        <v>651</v>
      </c>
      <c r="D130" s="4" t="s">
        <v>269</v>
      </c>
      <c r="E130" s="4">
        <v>10</v>
      </c>
      <c r="F130" s="4" t="str">
        <f t="array" ref="F130">INDEX(Sheet1!$F$2:$F$876,MATCH($E130,Sheet1!$E$2:$E$7876,0))</f>
        <v>PG-CPK</v>
      </c>
      <c r="G130" s="4" t="s">
        <v>597</v>
      </c>
      <c r="H130" s="20" t="s">
        <v>598</v>
      </c>
      <c r="I130" s="4" t="str">
        <f t="array" ref="I130">INDEX(Sheet1!$I$2:$I$876,MATCH(TRIM($H130),TRIM(Sheet1!$H$2:$H$880),0))</f>
        <v>PG1004</v>
      </c>
      <c r="J130" s="4" t="s">
        <v>599</v>
      </c>
      <c r="L130" s="4" t="b">
        <v>0</v>
      </c>
      <c r="M130" s="4" t="s">
        <v>29</v>
      </c>
      <c r="N130" s="4" t="s">
        <v>30</v>
      </c>
      <c r="O130" s="4">
        <v>10</v>
      </c>
      <c r="P130" s="14">
        <v>5179</v>
      </c>
      <c r="Q130" s="14">
        <f t="shared" si="0"/>
        <v>1035.8</v>
      </c>
      <c r="R130" s="21">
        <v>163</v>
      </c>
      <c r="S130" s="21">
        <v>150</v>
      </c>
      <c r="T130" s="16">
        <f t="shared" si="1"/>
        <v>155.37</v>
      </c>
      <c r="U130" s="16">
        <f t="shared" si="2"/>
        <v>880.43</v>
      </c>
    </row>
    <row r="131" spans="1:21" ht="15.75" hidden="1" customHeight="1">
      <c r="A131" s="4">
        <v>335</v>
      </c>
      <c r="B131" s="4">
        <v>100507</v>
      </c>
      <c r="C131" s="4" t="s">
        <v>652</v>
      </c>
      <c r="D131" s="4" t="s">
        <v>269</v>
      </c>
      <c r="E131" s="4">
        <v>10</v>
      </c>
      <c r="F131" s="4" t="str">
        <f t="array" ref="F131">INDEX(Sheet1!$F$2:$F$876,MATCH($E131,Sheet1!$E$2:$E$7876,0))</f>
        <v>PG-CPK</v>
      </c>
      <c r="G131" s="4" t="s">
        <v>597</v>
      </c>
      <c r="H131" s="20" t="s">
        <v>653</v>
      </c>
      <c r="I131" s="4" t="str">
        <f t="array" ref="I131">INDEX(Sheet1!$I$2:$I$876,MATCH(TRIM($H131),TRIM(Sheet1!$H$2:$H$880),0))</f>
        <v>PG1005</v>
      </c>
      <c r="J131" s="4" t="s">
        <v>654</v>
      </c>
      <c r="K131" s="4" t="s">
        <v>32</v>
      </c>
      <c r="L131" s="4" t="b">
        <v>1</v>
      </c>
      <c r="M131" s="4" t="s">
        <v>29</v>
      </c>
      <c r="N131" s="4" t="s">
        <v>30</v>
      </c>
      <c r="O131" s="4">
        <v>10</v>
      </c>
      <c r="P131" s="14">
        <v>21370</v>
      </c>
      <c r="Q131" s="14">
        <f t="shared" si="0"/>
        <v>4274</v>
      </c>
      <c r="R131" s="21">
        <v>674</v>
      </c>
      <c r="S131" s="21">
        <v>620</v>
      </c>
      <c r="T131" s="16">
        <f t="shared" si="1"/>
        <v>641.1</v>
      </c>
      <c r="U131" s="16">
        <f t="shared" si="2"/>
        <v>3632.9</v>
      </c>
    </row>
    <row r="132" spans="1:21" ht="15.75" hidden="1" customHeight="1">
      <c r="A132" s="4">
        <v>396</v>
      </c>
      <c r="B132" s="4">
        <v>120401</v>
      </c>
      <c r="C132" s="4" t="s">
        <v>655</v>
      </c>
      <c r="D132" s="4" t="s">
        <v>86</v>
      </c>
      <c r="E132" s="4">
        <v>12</v>
      </c>
      <c r="F132" s="4" t="str">
        <f t="array" ref="F132">INDEX(Sheet1!$F$2:$F$876,MATCH($E132,Sheet1!$E$2:$E$7876,0))</f>
        <v>PG-MPL</v>
      </c>
      <c r="G132" s="4" t="s">
        <v>512</v>
      </c>
      <c r="H132" s="20" t="s">
        <v>631</v>
      </c>
      <c r="I132" s="4" t="str">
        <f t="array" ref="I132">INDEX(Sheet1!$I$2:$I$876,MATCH(TRIM($H132),TRIM(Sheet1!$H$2:$H$880),0))</f>
        <v>PG1204</v>
      </c>
      <c r="J132" s="4" t="s">
        <v>632</v>
      </c>
      <c r="L132" s="4" t="b">
        <v>0</v>
      </c>
      <c r="M132" s="4" t="s">
        <v>29</v>
      </c>
      <c r="N132" s="4" t="s">
        <v>30</v>
      </c>
      <c r="O132" s="4">
        <v>12</v>
      </c>
      <c r="P132" s="14">
        <v>8890</v>
      </c>
      <c r="Q132" s="14">
        <f t="shared" si="0"/>
        <v>1778</v>
      </c>
      <c r="R132" s="21">
        <v>280</v>
      </c>
      <c r="S132" s="21">
        <v>258</v>
      </c>
      <c r="T132" s="16">
        <f t="shared" si="1"/>
        <v>266.7</v>
      </c>
      <c r="U132" s="16">
        <f t="shared" si="2"/>
        <v>1511.3</v>
      </c>
    </row>
    <row r="133" spans="1:21" ht="15.75" hidden="1" customHeight="1">
      <c r="A133" s="4">
        <v>214</v>
      </c>
      <c r="B133" s="4">
        <v>70701</v>
      </c>
      <c r="C133" s="4" t="s">
        <v>279</v>
      </c>
      <c r="D133" s="4" t="s">
        <v>269</v>
      </c>
      <c r="E133" s="4">
        <v>7</v>
      </c>
      <c r="F133" s="4" t="str">
        <f t="array" ref="F133">INDEX(Sheet1!$F$2:$F$876,MATCH($E133,Sheet1!$E$2:$E$7876,0))</f>
        <v>PG-SHM</v>
      </c>
      <c r="G133" s="4" t="s">
        <v>270</v>
      </c>
      <c r="H133" s="20" t="s">
        <v>271</v>
      </c>
      <c r="I133" s="4" t="str">
        <f t="array" ref="I133">INDEX(Sheet1!$I$2:$I$876,MATCH(TRIM($H133),TRIM(Sheet1!$H$2:$H$880),0))</f>
        <v>PG0707</v>
      </c>
      <c r="J133" s="4" t="s">
        <v>272</v>
      </c>
      <c r="K133" s="4" t="s">
        <v>32</v>
      </c>
      <c r="L133" s="4" t="b">
        <v>1</v>
      </c>
      <c r="M133" s="4" t="s">
        <v>29</v>
      </c>
      <c r="N133" s="4" t="s">
        <v>30</v>
      </c>
      <c r="O133" s="4">
        <v>7</v>
      </c>
      <c r="P133" s="14">
        <v>16070</v>
      </c>
      <c r="Q133" s="23">
        <f t="shared" si="0"/>
        <v>3214</v>
      </c>
      <c r="R133" s="21">
        <v>507</v>
      </c>
      <c r="S133" s="21">
        <v>466</v>
      </c>
      <c r="T133" s="24">
        <f t="shared" si="1"/>
        <v>482.09999999999997</v>
      </c>
      <c r="U133" s="24">
        <f t="shared" si="2"/>
        <v>2731.9</v>
      </c>
    </row>
    <row r="134" spans="1:21" ht="15.75" hidden="1" customHeight="1">
      <c r="A134" s="4">
        <v>90</v>
      </c>
      <c r="B134" s="4">
        <v>30313</v>
      </c>
      <c r="C134" s="4" t="s">
        <v>45</v>
      </c>
      <c r="D134" s="4" t="s">
        <v>24</v>
      </c>
      <c r="E134" s="4">
        <v>3</v>
      </c>
      <c r="F134" s="4" t="str">
        <f t="array" ref="F134">INDEX(Sheet1!$F$2:$F$876,MATCH($E134,Sheet1!$E$2:$E$7876,0))</f>
        <v>PG-CPM</v>
      </c>
      <c r="G134" s="4" t="s">
        <v>26</v>
      </c>
      <c r="H134" s="20" t="s">
        <v>468</v>
      </c>
      <c r="I134" s="4" t="str">
        <f t="array" ref="I134">INDEX(Sheet1!$I$2:$I$876,MATCH(TRIM($H134),TRIM(Sheet1!$H$2:$H$880),0))</f>
        <v>PG0303</v>
      </c>
      <c r="J134" s="4" t="s">
        <v>28</v>
      </c>
      <c r="L134" s="4" t="b">
        <v>0</v>
      </c>
      <c r="M134" s="4" t="s">
        <v>29</v>
      </c>
      <c r="N134" s="4" t="s">
        <v>30</v>
      </c>
      <c r="O134" s="4">
        <v>3</v>
      </c>
      <c r="P134" s="14">
        <v>10850</v>
      </c>
      <c r="Q134" s="23">
        <f t="shared" si="0"/>
        <v>2170</v>
      </c>
      <c r="R134" s="21">
        <v>342</v>
      </c>
      <c r="S134" s="21">
        <v>315</v>
      </c>
      <c r="T134" s="24">
        <f t="shared" si="1"/>
        <v>325.5</v>
      </c>
      <c r="U134" s="24">
        <f t="shared" si="2"/>
        <v>1844.5</v>
      </c>
    </row>
    <row r="135" spans="1:21" ht="15.75" hidden="1" customHeight="1">
      <c r="A135" s="4">
        <v>129</v>
      </c>
      <c r="B135" s="4">
        <v>50105</v>
      </c>
      <c r="C135" s="4" t="s">
        <v>192</v>
      </c>
      <c r="D135" s="4" t="s">
        <v>24</v>
      </c>
      <c r="E135" s="4">
        <v>5</v>
      </c>
      <c r="F135" s="4" t="str">
        <f t="array" ref="F135">INDEX(Sheet1!$F$2:$F$876,MATCH($E135,Sheet1!$E$2:$E$7876,0))</f>
        <v>PG-MBA</v>
      </c>
      <c r="G135" s="4" t="s">
        <v>177</v>
      </c>
      <c r="H135" s="20" t="s">
        <v>178</v>
      </c>
      <c r="I135" s="4" t="str">
        <f t="array" ref="I135">INDEX(Sheet1!$I$2:$I$876,MATCH(TRIM($H135),TRIM(Sheet1!$H$2:$H$880),0))</f>
        <v>PG0501</v>
      </c>
      <c r="J135" s="4" t="s">
        <v>179</v>
      </c>
      <c r="K135" s="4" t="s">
        <v>180</v>
      </c>
      <c r="L135" s="4" t="b">
        <v>1</v>
      </c>
      <c r="M135" s="4" t="s">
        <v>29</v>
      </c>
      <c r="N135" s="4" t="s">
        <v>30</v>
      </c>
      <c r="O135" s="4">
        <v>5</v>
      </c>
      <c r="P135" s="14">
        <v>8197</v>
      </c>
      <c r="Q135" s="23">
        <f t="shared" si="0"/>
        <v>1639.4</v>
      </c>
      <c r="R135" s="21">
        <v>258</v>
      </c>
      <c r="S135" s="21">
        <v>238</v>
      </c>
      <c r="T135" s="24">
        <f t="shared" si="1"/>
        <v>245.91</v>
      </c>
      <c r="U135" s="24">
        <f t="shared" si="2"/>
        <v>1393.49</v>
      </c>
    </row>
    <row r="136" spans="1:21" ht="15.75" hidden="1" customHeight="1">
      <c r="A136" s="4">
        <v>17</v>
      </c>
      <c r="B136" s="4">
        <v>10203</v>
      </c>
      <c r="C136" s="4" t="s">
        <v>656</v>
      </c>
      <c r="D136" s="4" t="s">
        <v>24</v>
      </c>
      <c r="E136" s="4">
        <v>1</v>
      </c>
      <c r="F136" s="4" t="str">
        <f t="array" ref="F136">INDEX(Sheet1!$F$2:$F$876,MATCH($E136,Sheet1!$E$2:$E$7876,0))</f>
        <v>PG-WHM</v>
      </c>
      <c r="G136" s="4" t="s">
        <v>461</v>
      </c>
      <c r="H136" s="20" t="s">
        <v>657</v>
      </c>
      <c r="I136" s="4" t="str">
        <f t="array" ref="I136">INDEX(Sheet1!$I$2:$I$876,MATCH(TRIM($H136),TRIM(Sheet1!$H$2:$H$880),0))</f>
        <v>PG0101</v>
      </c>
      <c r="J136" s="4" t="s">
        <v>658</v>
      </c>
      <c r="K136" s="4" t="s">
        <v>275</v>
      </c>
      <c r="L136" s="4" t="b">
        <v>1</v>
      </c>
      <c r="M136" s="4" t="s">
        <v>29</v>
      </c>
      <c r="N136" s="4" t="s">
        <v>30</v>
      </c>
      <c r="O136" s="4">
        <v>1</v>
      </c>
      <c r="P136" s="14">
        <v>26179</v>
      </c>
      <c r="Q136" s="14">
        <f t="shared" si="0"/>
        <v>5235.8</v>
      </c>
      <c r="R136" s="21">
        <v>825</v>
      </c>
      <c r="S136" s="21">
        <v>759</v>
      </c>
      <c r="T136" s="16">
        <f t="shared" si="1"/>
        <v>785.37</v>
      </c>
      <c r="U136" s="16">
        <f t="shared" si="2"/>
        <v>4450.43</v>
      </c>
    </row>
    <row r="137" spans="1:21" ht="15.75" hidden="1" customHeight="1">
      <c r="A137" s="4">
        <v>760</v>
      </c>
      <c r="B137" s="4">
        <v>220607</v>
      </c>
      <c r="C137" s="4" t="s">
        <v>659</v>
      </c>
      <c r="D137" s="4" t="s">
        <v>269</v>
      </c>
      <c r="E137" s="4">
        <v>22</v>
      </c>
      <c r="F137" s="4" t="str">
        <f t="array" ref="F137">INDEX(Sheet1!$F$2:$F$876,MATCH($E137,Sheet1!$E$2:$E$7876,0))</f>
        <v>PG-JWK*</v>
      </c>
      <c r="G137" s="4" t="s">
        <v>502</v>
      </c>
      <c r="H137" s="20" t="s">
        <v>569</v>
      </c>
      <c r="I137" s="4" t="str">
        <f t="array" ref="I137">INDEX(Sheet1!$I$2:$I$876,MATCH(TRIM($H137),TRIM(Sheet1!$H$2:$H$880),0))</f>
        <v>PG2206</v>
      </c>
      <c r="J137" s="4" t="s">
        <v>570</v>
      </c>
      <c r="K137" s="4" t="s">
        <v>573</v>
      </c>
      <c r="L137" s="4" t="b">
        <v>1</v>
      </c>
      <c r="M137" s="4" t="s">
        <v>29</v>
      </c>
      <c r="N137" s="4" t="s">
        <v>30</v>
      </c>
      <c r="O137" s="4">
        <v>22</v>
      </c>
      <c r="P137" s="14">
        <v>13919</v>
      </c>
      <c r="Q137" s="14">
        <f t="shared" si="0"/>
        <v>2783.8</v>
      </c>
      <c r="R137" s="21">
        <v>439</v>
      </c>
      <c r="S137" s="21">
        <v>404</v>
      </c>
      <c r="T137" s="16">
        <f t="shared" si="1"/>
        <v>417.57</v>
      </c>
      <c r="U137" s="16">
        <f t="shared" si="2"/>
        <v>2366.23</v>
      </c>
    </row>
    <row r="138" spans="1:21" ht="15.75" hidden="1" customHeight="1">
      <c r="A138" s="4">
        <v>98</v>
      </c>
      <c r="B138" s="4">
        <v>30402</v>
      </c>
      <c r="C138" s="4" t="s">
        <v>46</v>
      </c>
      <c r="D138" s="4" t="s">
        <v>24</v>
      </c>
      <c r="E138" s="4">
        <v>3</v>
      </c>
      <c r="F138" s="4" t="str">
        <f t="array" ref="F138">INDEX(Sheet1!$F$2:$F$876,MATCH($E138,Sheet1!$E$2:$E$7876,0))</f>
        <v>PG-CPM</v>
      </c>
      <c r="G138" s="4" t="s">
        <v>26</v>
      </c>
      <c r="H138" s="20" t="s">
        <v>603</v>
      </c>
      <c r="I138" s="4" t="str">
        <f t="array" ref="I138">INDEX(Sheet1!$I$2:$I$876,MATCH(TRIM($H138),TRIM(Sheet1!$H$2:$H$880),0))</f>
        <v>PG0304</v>
      </c>
      <c r="J138" s="4" t="s">
        <v>40</v>
      </c>
      <c r="L138" s="4" t="b">
        <v>0</v>
      </c>
      <c r="M138" s="4" t="s">
        <v>29</v>
      </c>
      <c r="N138" s="4" t="s">
        <v>30</v>
      </c>
      <c r="O138" s="4">
        <v>3</v>
      </c>
      <c r="P138" s="14">
        <v>7723</v>
      </c>
      <c r="Q138" s="23">
        <f t="shared" si="0"/>
        <v>1544.6000000000001</v>
      </c>
      <c r="R138" s="21">
        <v>243</v>
      </c>
      <c r="S138" s="21">
        <v>224</v>
      </c>
      <c r="T138" s="24">
        <f t="shared" si="1"/>
        <v>231.69</v>
      </c>
      <c r="U138" s="24">
        <f t="shared" si="2"/>
        <v>1312.91</v>
      </c>
    </row>
    <row r="139" spans="1:21" ht="15.75" hidden="1" customHeight="1">
      <c r="A139" s="4">
        <v>481</v>
      </c>
      <c r="B139" s="4">
        <v>140102</v>
      </c>
      <c r="C139" s="4" t="s">
        <v>113</v>
      </c>
      <c r="D139" s="4" t="s">
        <v>86</v>
      </c>
      <c r="E139" s="4">
        <v>14</v>
      </c>
      <c r="F139" s="4" t="str">
        <f t="array" ref="F139">INDEX(Sheet1!$F$2:$F$876,MATCH($E139,Sheet1!$E$2:$E$7876,0))</f>
        <v>PG-ESW</v>
      </c>
      <c r="G139" s="4" t="s">
        <v>88</v>
      </c>
      <c r="H139" s="20" t="s">
        <v>505</v>
      </c>
      <c r="I139" s="4" t="str">
        <f t="array" ref="I139">INDEX(Sheet1!$I$2:$I$876,MATCH(TRIM($H139),TRIM(Sheet1!$H$2:$H$880),0))</f>
        <v>PG1401</v>
      </c>
      <c r="J139" s="4" t="s">
        <v>97</v>
      </c>
      <c r="L139" s="4" t="b">
        <v>0</v>
      </c>
      <c r="M139" s="4" t="s">
        <v>29</v>
      </c>
      <c r="N139" s="4" t="s">
        <v>30</v>
      </c>
      <c r="O139" s="4">
        <v>14</v>
      </c>
      <c r="P139" s="14">
        <v>4000</v>
      </c>
      <c r="Q139" s="23">
        <f t="shared" si="0"/>
        <v>800</v>
      </c>
      <c r="R139" s="21">
        <v>126</v>
      </c>
      <c r="S139" s="21">
        <v>116</v>
      </c>
      <c r="T139" s="24">
        <f t="shared" si="1"/>
        <v>120</v>
      </c>
      <c r="U139" s="24">
        <f t="shared" si="2"/>
        <v>680</v>
      </c>
    </row>
    <row r="140" spans="1:21" ht="15.75" hidden="1" customHeight="1">
      <c r="A140" s="4">
        <v>130</v>
      </c>
      <c r="B140" s="4">
        <v>50106</v>
      </c>
      <c r="C140" s="4" t="s">
        <v>193</v>
      </c>
      <c r="D140" s="4" t="s">
        <v>24</v>
      </c>
      <c r="E140" s="4">
        <v>5</v>
      </c>
      <c r="F140" s="4" t="str">
        <f t="array" ref="F140">INDEX(Sheet1!$F$2:$F$876,MATCH($E140,Sheet1!$E$2:$E$7876,0))</f>
        <v>PG-MBA</v>
      </c>
      <c r="G140" s="4" t="s">
        <v>177</v>
      </c>
      <c r="H140" s="20" t="s">
        <v>178</v>
      </c>
      <c r="I140" s="4" t="str">
        <f t="array" ref="I140">INDEX(Sheet1!$I$2:$I$876,MATCH(TRIM($H140),TRIM(Sheet1!$H$2:$H$880),0))</f>
        <v>PG0501</v>
      </c>
      <c r="J140" s="4" t="s">
        <v>179</v>
      </c>
      <c r="K140" s="4" t="s">
        <v>44</v>
      </c>
      <c r="L140" s="4" t="b">
        <v>1</v>
      </c>
      <c r="M140" s="4" t="s">
        <v>29</v>
      </c>
      <c r="N140" s="4" t="s">
        <v>30</v>
      </c>
      <c r="O140" s="4">
        <v>5</v>
      </c>
      <c r="P140" s="14">
        <v>10116</v>
      </c>
      <c r="Q140" s="23">
        <f t="shared" si="0"/>
        <v>2023.2</v>
      </c>
      <c r="R140" s="21">
        <v>319</v>
      </c>
      <c r="S140" s="21">
        <v>293</v>
      </c>
      <c r="T140" s="24">
        <f t="shared" si="1"/>
        <v>303.47999999999996</v>
      </c>
      <c r="U140" s="24">
        <f t="shared" si="2"/>
        <v>1719.72</v>
      </c>
    </row>
    <row r="141" spans="1:21" ht="15.75" hidden="1" customHeight="1">
      <c r="A141" s="4">
        <v>547</v>
      </c>
      <c r="B141" s="4">
        <v>150305</v>
      </c>
      <c r="C141" s="4" t="s">
        <v>660</v>
      </c>
      <c r="D141" s="4" t="s">
        <v>86</v>
      </c>
      <c r="E141" s="4">
        <v>15</v>
      </c>
      <c r="F141" s="4" t="str">
        <f t="array" ref="F141">INDEX(Sheet1!$F$2:$F$876,MATCH($E141,Sheet1!$E$2:$E$7876,0))</f>
        <v>PG-SAN</v>
      </c>
      <c r="G141" s="4" t="s">
        <v>474</v>
      </c>
      <c r="H141" s="20" t="s">
        <v>661</v>
      </c>
      <c r="I141" s="4" t="str">
        <f t="array" ref="I141">INDEX(Sheet1!$I$2:$I$876,MATCH(TRIM($H141),TRIM(Sheet1!$H$2:$H$880),0))</f>
        <v>PG1503</v>
      </c>
      <c r="J141" s="4" t="s">
        <v>662</v>
      </c>
      <c r="K141" s="4" t="s">
        <v>519</v>
      </c>
      <c r="L141" s="4" t="b">
        <v>1</v>
      </c>
      <c r="M141" s="4" t="s">
        <v>29</v>
      </c>
      <c r="N141" s="4" t="s">
        <v>30</v>
      </c>
      <c r="O141" s="4">
        <v>15</v>
      </c>
      <c r="P141" s="14">
        <v>5544</v>
      </c>
      <c r="Q141" s="14">
        <f t="shared" si="0"/>
        <v>1108.8</v>
      </c>
      <c r="R141" s="21">
        <v>175</v>
      </c>
      <c r="S141" s="21">
        <v>161</v>
      </c>
      <c r="T141" s="16">
        <f t="shared" si="1"/>
        <v>166.32</v>
      </c>
      <c r="U141" s="16">
        <f t="shared" si="2"/>
        <v>942.48</v>
      </c>
    </row>
    <row r="142" spans="1:21" ht="15.75" hidden="1" customHeight="1">
      <c r="A142" s="4">
        <v>82</v>
      </c>
      <c r="B142" s="4">
        <v>30305</v>
      </c>
      <c r="C142" s="4" t="s">
        <v>47</v>
      </c>
      <c r="D142" s="4" t="s">
        <v>24</v>
      </c>
      <c r="E142" s="4">
        <v>3</v>
      </c>
      <c r="F142" s="4" t="str">
        <f t="array" ref="F142">INDEX(Sheet1!$F$2:$F$876,MATCH($E142,Sheet1!$E$2:$E$7876,0))</f>
        <v>PG-CPM</v>
      </c>
      <c r="G142" s="4" t="s">
        <v>26</v>
      </c>
      <c r="H142" s="20" t="s">
        <v>468</v>
      </c>
      <c r="I142" s="4" t="str">
        <f t="array" ref="I142">INDEX(Sheet1!$I$2:$I$876,MATCH(TRIM($H142),TRIM(Sheet1!$H$2:$H$880),0))</f>
        <v>PG0303</v>
      </c>
      <c r="J142" s="4" t="s">
        <v>28</v>
      </c>
      <c r="K142" s="4" t="s">
        <v>48</v>
      </c>
      <c r="L142" s="4" t="b">
        <v>1</v>
      </c>
      <c r="M142" s="4" t="s">
        <v>29</v>
      </c>
      <c r="N142" s="4" t="s">
        <v>30</v>
      </c>
      <c r="O142" s="4">
        <v>3</v>
      </c>
      <c r="P142" s="14">
        <v>6647</v>
      </c>
      <c r="Q142" s="23">
        <f t="shared" si="0"/>
        <v>1329.4</v>
      </c>
      <c r="R142" s="21">
        <v>210</v>
      </c>
      <c r="S142" s="21">
        <v>193</v>
      </c>
      <c r="T142" s="24">
        <f t="shared" si="1"/>
        <v>199.41</v>
      </c>
      <c r="U142" s="24">
        <f t="shared" si="2"/>
        <v>1129.99</v>
      </c>
    </row>
    <row r="143" spans="1:21" ht="15.75" hidden="1" customHeight="1">
      <c r="A143" s="4">
        <v>5</v>
      </c>
      <c r="B143" s="4">
        <v>10105</v>
      </c>
      <c r="C143" s="4" t="s">
        <v>663</v>
      </c>
      <c r="D143" s="4" t="s">
        <v>24</v>
      </c>
      <c r="E143" s="4">
        <v>1</v>
      </c>
      <c r="F143" s="4" t="str">
        <f t="array" ref="F143">INDEX(Sheet1!$F$2:$F$876,MATCH($E143,Sheet1!$E$2:$E$7876,0))</f>
        <v>PG-WHM</v>
      </c>
      <c r="G143" s="4" t="s">
        <v>461</v>
      </c>
      <c r="H143" s="20" t="s">
        <v>462</v>
      </c>
      <c r="I143" s="4" t="str">
        <f t="array" ref="I143">INDEX(Sheet1!$I$2:$I$876,MATCH(TRIM($H143),TRIM(Sheet1!$H$2:$H$880),0))</f>
        <v>PG0101</v>
      </c>
      <c r="J143" s="4" t="s">
        <v>463</v>
      </c>
      <c r="L143" s="4" t="b">
        <v>0</v>
      </c>
      <c r="M143" s="4" t="s">
        <v>29</v>
      </c>
      <c r="N143" s="4" t="s">
        <v>30</v>
      </c>
      <c r="O143" s="4">
        <v>1</v>
      </c>
      <c r="P143" s="14">
        <v>5900</v>
      </c>
      <c r="Q143" s="14">
        <f t="shared" si="0"/>
        <v>1180</v>
      </c>
      <c r="R143" s="21">
        <v>186</v>
      </c>
      <c r="S143" s="21">
        <v>171</v>
      </c>
      <c r="T143" s="16">
        <f t="shared" si="1"/>
        <v>177</v>
      </c>
      <c r="U143" s="16">
        <f t="shared" si="2"/>
        <v>1003</v>
      </c>
    </row>
    <row r="144" spans="1:21" ht="15.75" hidden="1" customHeight="1">
      <c r="A144" s="4">
        <v>178</v>
      </c>
      <c r="B144" s="4">
        <v>60201</v>
      </c>
      <c r="C144" s="4" t="s">
        <v>664</v>
      </c>
      <c r="D144" s="4" t="s">
        <v>24</v>
      </c>
      <c r="E144" s="4">
        <v>6</v>
      </c>
      <c r="F144" s="4" t="str">
        <f t="array" ref="F144">INDEX(Sheet1!$F$2:$F$876,MATCH($E144,Sheet1!$E$2:$E$7876,0))</f>
        <v>PG-NPP</v>
      </c>
      <c r="G144" s="4" t="s">
        <v>465</v>
      </c>
      <c r="H144" s="20" t="s">
        <v>665</v>
      </c>
      <c r="I144" s="4" t="str">
        <f t="array" ref="I144">INDEX(Sheet1!$I$2:$I$876,MATCH(TRIM($H144),TRIM(Sheet1!$H$2:$H$880),0))</f>
        <v>PG0602</v>
      </c>
      <c r="J144" s="4" t="s">
        <v>666</v>
      </c>
      <c r="L144" s="4" t="b">
        <v>0</v>
      </c>
      <c r="M144" s="4" t="s">
        <v>29</v>
      </c>
      <c r="N144" s="4" t="s">
        <v>30</v>
      </c>
      <c r="O144" s="4">
        <v>6</v>
      </c>
      <c r="P144" s="14">
        <v>5819</v>
      </c>
      <c r="Q144" s="14">
        <f t="shared" si="0"/>
        <v>1163.8</v>
      </c>
      <c r="R144" s="21">
        <v>211</v>
      </c>
      <c r="S144" s="21">
        <v>169</v>
      </c>
      <c r="T144" s="16">
        <f t="shared" si="1"/>
        <v>174.57</v>
      </c>
      <c r="U144" s="16">
        <f t="shared" si="2"/>
        <v>989.23</v>
      </c>
    </row>
    <row r="145" spans="1:21" ht="15.75" hidden="1" customHeight="1">
      <c r="A145" s="4">
        <v>196</v>
      </c>
      <c r="B145" s="4">
        <v>70207</v>
      </c>
      <c r="C145" s="4" t="s">
        <v>280</v>
      </c>
      <c r="D145" s="4" t="s">
        <v>269</v>
      </c>
      <c r="E145" s="4">
        <v>7</v>
      </c>
      <c r="F145" s="4" t="str">
        <f t="array" ref="F145">INDEX(Sheet1!$F$2:$F$876,MATCH($E145,Sheet1!$E$2:$E$7876,0))</f>
        <v>PG-SHM</v>
      </c>
      <c r="G145" s="4" t="s">
        <v>270</v>
      </c>
      <c r="H145" s="20" t="s">
        <v>277</v>
      </c>
      <c r="I145" s="4" t="str">
        <f t="array" ref="I145">INDEX(Sheet1!$I$2:$I$876,MATCH(TRIM($H145),TRIM(Sheet1!$H$2:$H$880),0))</f>
        <v>PG0702</v>
      </c>
      <c r="J145" s="4" t="s">
        <v>278</v>
      </c>
      <c r="K145" s="4" t="s">
        <v>32</v>
      </c>
      <c r="L145" s="4" t="b">
        <v>1</v>
      </c>
      <c r="M145" s="4" t="s">
        <v>29</v>
      </c>
      <c r="N145" s="4" t="s">
        <v>30</v>
      </c>
      <c r="O145" s="4">
        <v>7</v>
      </c>
      <c r="P145" s="14">
        <v>6616</v>
      </c>
      <c r="Q145" s="23">
        <f t="shared" si="0"/>
        <v>1323.2</v>
      </c>
      <c r="R145" s="21">
        <v>240</v>
      </c>
      <c r="S145" s="21">
        <v>192</v>
      </c>
      <c r="T145" s="24">
        <f t="shared" si="1"/>
        <v>198.48</v>
      </c>
      <c r="U145" s="24">
        <f t="shared" si="2"/>
        <v>1124.72</v>
      </c>
    </row>
    <row r="146" spans="1:21" ht="15.75" hidden="1" customHeight="1">
      <c r="A146" s="4">
        <v>580</v>
      </c>
      <c r="B146" s="4">
        <v>170107</v>
      </c>
      <c r="C146" s="4" t="s">
        <v>667</v>
      </c>
      <c r="D146" s="4" t="s">
        <v>159</v>
      </c>
      <c r="E146" s="4">
        <v>17</v>
      </c>
      <c r="F146" s="4" t="str">
        <f t="array" ref="F146">INDEX(Sheet1!$F$2:$F$876,MATCH($E146,Sheet1!$E$2:$E$7876,0))</f>
        <v>PG-NIK</v>
      </c>
      <c r="G146" s="4" t="s">
        <v>547</v>
      </c>
      <c r="H146" s="20" t="s">
        <v>605</v>
      </c>
      <c r="I146" s="4" t="str">
        <f t="array" ref="I146">INDEX(Sheet1!$I$2:$I$876,MATCH(TRIM($H146),TRIM(Sheet1!$H$2:$H$880),0))</f>
        <v>PG1701</v>
      </c>
      <c r="J146" s="4" t="s">
        <v>606</v>
      </c>
      <c r="K146" s="4" t="s">
        <v>48</v>
      </c>
      <c r="L146" s="4" t="b">
        <v>1</v>
      </c>
      <c r="M146" s="4" t="s">
        <v>29</v>
      </c>
      <c r="N146" s="4" t="s">
        <v>30</v>
      </c>
      <c r="O146" s="4">
        <v>17</v>
      </c>
      <c r="P146" s="14">
        <v>6978</v>
      </c>
      <c r="Q146" s="14">
        <f t="shared" si="0"/>
        <v>1395.6000000000001</v>
      </c>
      <c r="R146" s="21">
        <v>253</v>
      </c>
      <c r="S146" s="21">
        <v>202</v>
      </c>
      <c r="T146" s="16">
        <f t="shared" si="1"/>
        <v>209.34</v>
      </c>
      <c r="U146" s="16">
        <f t="shared" si="2"/>
        <v>1186.2600000000002</v>
      </c>
    </row>
    <row r="147" spans="1:21" ht="15.75" hidden="1" customHeight="1">
      <c r="A147" s="4">
        <v>197</v>
      </c>
      <c r="B147" s="4">
        <v>70301</v>
      </c>
      <c r="C147" s="4" t="s">
        <v>281</v>
      </c>
      <c r="D147" s="4" t="s">
        <v>269</v>
      </c>
      <c r="E147" s="4">
        <v>7</v>
      </c>
      <c r="F147" s="4" t="str">
        <f t="array" ref="F147">INDEX(Sheet1!$F$2:$F$876,MATCH($E147,Sheet1!$E$2:$E$7876,0))</f>
        <v>PG-SHM</v>
      </c>
      <c r="G147" s="4" t="s">
        <v>270</v>
      </c>
      <c r="H147" s="20" t="s">
        <v>282</v>
      </c>
      <c r="I147" s="4" t="str">
        <f t="array" ref="I147">INDEX(Sheet1!$I$2:$I$876,MATCH(TRIM($H147),TRIM(Sheet1!$H$2:$H$880),0))</f>
        <v>PG0703</v>
      </c>
      <c r="J147" s="4" t="s">
        <v>283</v>
      </c>
      <c r="K147" s="4" t="s">
        <v>275</v>
      </c>
      <c r="L147" s="4" t="b">
        <v>1</v>
      </c>
      <c r="M147" s="4" t="s">
        <v>29</v>
      </c>
      <c r="N147" s="4" t="s">
        <v>30</v>
      </c>
      <c r="O147" s="4">
        <v>7</v>
      </c>
      <c r="P147" s="14">
        <v>7430</v>
      </c>
      <c r="Q147" s="23">
        <f t="shared" si="0"/>
        <v>1486</v>
      </c>
      <c r="R147" s="21">
        <v>270</v>
      </c>
      <c r="S147" s="21">
        <v>215</v>
      </c>
      <c r="T147" s="24">
        <f t="shared" si="1"/>
        <v>222.9</v>
      </c>
      <c r="U147" s="24">
        <f t="shared" si="2"/>
        <v>1263.0999999999999</v>
      </c>
    </row>
    <row r="148" spans="1:21" ht="15.75" hidden="1" customHeight="1">
      <c r="A148" s="4">
        <v>143</v>
      </c>
      <c r="B148" s="4">
        <v>50403</v>
      </c>
      <c r="C148" s="4" t="s">
        <v>194</v>
      </c>
      <c r="D148" s="4" t="s">
        <v>24</v>
      </c>
      <c r="E148" s="4">
        <v>5</v>
      </c>
      <c r="F148" s="4" t="str">
        <f t="array" ref="F148">INDEX(Sheet1!$F$2:$F$876,MATCH($E148,Sheet1!$E$2:$E$7876,0))</f>
        <v>PG-MBA</v>
      </c>
      <c r="G148" s="4" t="s">
        <v>177</v>
      </c>
      <c r="H148" s="20" t="s">
        <v>184</v>
      </c>
      <c r="I148" s="4" t="str">
        <f t="array" ref="I148">INDEX(Sheet1!$I$2:$I$876,MATCH(TRIM($H148),TRIM(Sheet1!$H$2:$H$880),0))</f>
        <v>PG0504</v>
      </c>
      <c r="J148" s="4" t="s">
        <v>185</v>
      </c>
      <c r="L148" s="4" t="b">
        <v>0</v>
      </c>
      <c r="M148" s="4" t="s">
        <v>29</v>
      </c>
      <c r="N148" s="4" t="s">
        <v>30</v>
      </c>
      <c r="O148" s="4">
        <v>5</v>
      </c>
      <c r="P148" s="14">
        <v>8788</v>
      </c>
      <c r="Q148" s="23">
        <f t="shared" si="0"/>
        <v>1757.6000000000001</v>
      </c>
      <c r="R148" s="21">
        <v>319</v>
      </c>
      <c r="S148" s="21">
        <v>255</v>
      </c>
      <c r="T148" s="24">
        <f t="shared" si="1"/>
        <v>263.64</v>
      </c>
      <c r="U148" s="24">
        <f t="shared" si="2"/>
        <v>1493.96</v>
      </c>
    </row>
    <row r="149" spans="1:21" ht="15.75" customHeight="1">
      <c r="A149" s="4">
        <v>643</v>
      </c>
      <c r="B149" s="4">
        <v>190103</v>
      </c>
      <c r="C149" s="4" t="s">
        <v>354</v>
      </c>
      <c r="D149" s="4" t="s">
        <v>159</v>
      </c>
      <c r="E149" s="4">
        <v>19</v>
      </c>
      <c r="F149" s="4" t="str">
        <f t="array" ref="F149">INDEX(Sheet1!$F$2:$F$876,MATCH($E149,Sheet1!$E$2:$E$7876,0))</f>
        <v>PG-WBK</v>
      </c>
      <c r="G149" s="4" t="s">
        <v>342</v>
      </c>
      <c r="H149" s="20" t="s">
        <v>481</v>
      </c>
      <c r="I149" s="4" t="str">
        <f t="array" ref="I149">INDEX(Sheet1!$I$2:$I$876,MATCH(TRIM($H149),TRIM(Sheet1!$H$2:$H$880),0))</f>
        <v>PG1901</v>
      </c>
      <c r="J149" s="4" t="s">
        <v>344</v>
      </c>
      <c r="L149" s="4" t="b">
        <v>0</v>
      </c>
      <c r="M149" s="4" t="s">
        <v>29</v>
      </c>
      <c r="N149" s="4" t="s">
        <v>30</v>
      </c>
      <c r="O149" s="4">
        <v>19</v>
      </c>
      <c r="P149" s="14">
        <v>27415</v>
      </c>
      <c r="Q149" s="23">
        <f t="shared" si="0"/>
        <v>5483</v>
      </c>
      <c r="R149" s="21">
        <v>995</v>
      </c>
      <c r="S149" s="21">
        <v>795</v>
      </c>
      <c r="T149" s="24">
        <f t="shared" si="1"/>
        <v>822.44999999999993</v>
      </c>
      <c r="U149" s="24">
        <f t="shared" si="2"/>
        <v>4660.55</v>
      </c>
    </row>
    <row r="150" spans="1:21" ht="15.75" hidden="1" customHeight="1">
      <c r="A150" s="4">
        <v>430</v>
      </c>
      <c r="B150" s="4">
        <v>120906</v>
      </c>
      <c r="C150" s="4" t="s">
        <v>668</v>
      </c>
      <c r="D150" s="4" t="s">
        <v>86</v>
      </c>
      <c r="E150" s="4">
        <v>12</v>
      </c>
      <c r="F150" s="4" t="str">
        <f t="array" ref="F150">INDEX(Sheet1!$F$2:$F$876,MATCH($E150,Sheet1!$E$2:$E$7876,0))</f>
        <v>PG-MPL</v>
      </c>
      <c r="G150" s="4" t="s">
        <v>512</v>
      </c>
      <c r="H150" s="20" t="s">
        <v>669</v>
      </c>
      <c r="I150" s="4" t="str">
        <f t="array" ref="I150">INDEX(Sheet1!$I$2:$I$876,MATCH(TRIM($H150),TRIM(Sheet1!$H$2:$H$880),0))</f>
        <v>PG1209</v>
      </c>
      <c r="J150" s="4" t="s">
        <v>670</v>
      </c>
      <c r="K150" s="4" t="s">
        <v>124</v>
      </c>
      <c r="L150" s="4" t="b">
        <v>1</v>
      </c>
      <c r="M150" s="4" t="s">
        <v>29</v>
      </c>
      <c r="N150" s="4" t="s">
        <v>30</v>
      </c>
      <c r="O150" s="4">
        <v>12</v>
      </c>
      <c r="P150" s="14">
        <v>40741</v>
      </c>
      <c r="Q150" s="14">
        <f t="shared" si="0"/>
        <v>8148.2000000000007</v>
      </c>
      <c r="R150" s="21">
        <v>1478</v>
      </c>
      <c r="S150" s="21">
        <v>1181</v>
      </c>
      <c r="T150" s="16">
        <f t="shared" si="1"/>
        <v>1222.23</v>
      </c>
      <c r="U150" s="16">
        <f t="shared" si="2"/>
        <v>6925.9700000000012</v>
      </c>
    </row>
    <row r="151" spans="1:21" ht="15.75" hidden="1" customHeight="1">
      <c r="A151" s="4">
        <v>70</v>
      </c>
      <c r="B151" s="4">
        <v>30201</v>
      </c>
      <c r="C151" s="4" t="s">
        <v>49</v>
      </c>
      <c r="D151" s="4" t="s">
        <v>24</v>
      </c>
      <c r="E151" s="4">
        <v>3</v>
      </c>
      <c r="F151" s="4" t="str">
        <f t="array" ref="F151">INDEX(Sheet1!$F$2:$F$876,MATCH($E151,Sheet1!$E$2:$E$7876,0))</f>
        <v>PG-CPM</v>
      </c>
      <c r="G151" s="4" t="s">
        <v>26</v>
      </c>
      <c r="H151" s="20" t="s">
        <v>671</v>
      </c>
      <c r="I151" s="4" t="str">
        <f t="array" ref="I151">INDEX(Sheet1!$I$2:$I$876,MATCH(TRIM($H151),TRIM(Sheet1!$H$2:$H$880),0))</f>
        <v>PG0302</v>
      </c>
      <c r="J151" s="4" t="s">
        <v>51</v>
      </c>
      <c r="K151" s="4" t="s">
        <v>32</v>
      </c>
      <c r="L151" s="4" t="b">
        <v>1</v>
      </c>
      <c r="M151" s="4" t="s">
        <v>29</v>
      </c>
      <c r="N151" s="4" t="s">
        <v>30</v>
      </c>
      <c r="O151" s="4">
        <v>3</v>
      </c>
      <c r="P151" s="14">
        <v>40741</v>
      </c>
      <c r="Q151" s="23">
        <f t="shared" si="0"/>
        <v>8148.2000000000007</v>
      </c>
      <c r="R151" s="21">
        <v>1478</v>
      </c>
      <c r="S151" s="21">
        <v>1181</v>
      </c>
      <c r="T151" s="24">
        <f t="shared" si="1"/>
        <v>1222.23</v>
      </c>
      <c r="U151" s="24">
        <f t="shared" si="2"/>
        <v>6925.9700000000012</v>
      </c>
    </row>
    <row r="152" spans="1:21" ht="15.75" hidden="1" customHeight="1">
      <c r="A152" s="4">
        <v>527</v>
      </c>
      <c r="B152" s="4">
        <v>150104</v>
      </c>
      <c r="C152" s="4" t="s">
        <v>672</v>
      </c>
      <c r="D152" s="4" t="s">
        <v>86</v>
      </c>
      <c r="E152" s="4">
        <v>15</v>
      </c>
      <c r="F152" s="4" t="str">
        <f t="array" ref="F152">INDEX(Sheet1!$F$2:$F$876,MATCH($E152,Sheet1!$E$2:$E$7876,0))</f>
        <v>PG-SAN</v>
      </c>
      <c r="G152" s="4" t="s">
        <v>474</v>
      </c>
      <c r="H152" s="20" t="s">
        <v>475</v>
      </c>
      <c r="I152" s="4" t="str">
        <f t="array" ref="I152">INDEX(Sheet1!$I$2:$I$876,MATCH(TRIM($H152),TRIM(Sheet1!$H$2:$H$880),0))</f>
        <v>PG1501</v>
      </c>
      <c r="J152" s="4" t="s">
        <v>476</v>
      </c>
      <c r="K152" s="4" t="s">
        <v>32</v>
      </c>
      <c r="L152" s="4" t="b">
        <v>1</v>
      </c>
      <c r="M152" s="4" t="s">
        <v>29</v>
      </c>
      <c r="N152" s="4" t="s">
        <v>30</v>
      </c>
      <c r="O152" s="4">
        <v>15</v>
      </c>
      <c r="P152" s="14">
        <v>3188</v>
      </c>
      <c r="Q152" s="14">
        <f t="shared" si="0"/>
        <v>637.6</v>
      </c>
      <c r="R152" s="21">
        <v>116</v>
      </c>
      <c r="S152" s="21">
        <v>92</v>
      </c>
      <c r="T152" s="16">
        <f t="shared" si="1"/>
        <v>95.64</v>
      </c>
      <c r="U152" s="16">
        <f t="shared" si="2"/>
        <v>541.96</v>
      </c>
    </row>
    <row r="153" spans="1:21" ht="15.75" hidden="1" customHeight="1">
      <c r="A153" s="4">
        <v>756</v>
      </c>
      <c r="B153" s="4">
        <v>220603</v>
      </c>
      <c r="C153" s="4" t="s">
        <v>672</v>
      </c>
      <c r="D153" s="4" t="s">
        <v>269</v>
      </c>
      <c r="E153" s="4">
        <v>22</v>
      </c>
      <c r="F153" s="4" t="str">
        <f t="array" ref="F153">INDEX(Sheet1!$F$2:$F$876,MATCH($E153,Sheet1!$E$2:$E$7876,0))</f>
        <v>PG-JWK*</v>
      </c>
      <c r="G153" s="4" t="s">
        <v>502</v>
      </c>
      <c r="H153" s="20" t="s">
        <v>569</v>
      </c>
      <c r="I153" s="4" t="str">
        <f t="array" ref="I153">INDEX(Sheet1!$I$2:$I$876,MATCH(TRIM($H153),TRIM(Sheet1!$H$2:$H$880),0))</f>
        <v>PG2206</v>
      </c>
      <c r="J153" s="4" t="s">
        <v>570</v>
      </c>
      <c r="K153" s="4" t="s">
        <v>32</v>
      </c>
      <c r="L153" s="4" t="b">
        <v>1</v>
      </c>
      <c r="M153" s="4" t="s">
        <v>29</v>
      </c>
      <c r="N153" s="4" t="s">
        <v>30</v>
      </c>
      <c r="O153" s="4">
        <v>22</v>
      </c>
      <c r="P153" s="14">
        <v>11029</v>
      </c>
      <c r="Q153" s="14">
        <f t="shared" si="0"/>
        <v>2205.8000000000002</v>
      </c>
      <c r="R153" s="21">
        <v>400</v>
      </c>
      <c r="S153" s="21">
        <v>320</v>
      </c>
      <c r="T153" s="16">
        <f t="shared" si="1"/>
        <v>330.87</v>
      </c>
      <c r="U153" s="16">
        <f t="shared" si="2"/>
        <v>1874.9300000000003</v>
      </c>
    </row>
    <row r="154" spans="1:21" ht="15.75" hidden="1" customHeight="1">
      <c r="A154" s="4">
        <v>131</v>
      </c>
      <c r="B154" s="4">
        <v>50107</v>
      </c>
      <c r="C154" s="4" t="s">
        <v>195</v>
      </c>
      <c r="D154" s="4" t="s">
        <v>24</v>
      </c>
      <c r="E154" s="4">
        <v>5</v>
      </c>
      <c r="F154" s="4" t="str">
        <f t="array" ref="F154">INDEX(Sheet1!$F$2:$F$876,MATCH($E154,Sheet1!$E$2:$E$7876,0))</f>
        <v>PG-MBA</v>
      </c>
      <c r="G154" s="4" t="s">
        <v>177</v>
      </c>
      <c r="H154" s="20" t="s">
        <v>178</v>
      </c>
      <c r="I154" s="4" t="str">
        <f t="array" ref="I154">INDEX(Sheet1!$I$2:$I$876,MATCH(TRIM($H154),TRIM(Sheet1!$H$2:$H$880),0))</f>
        <v>PG0501</v>
      </c>
      <c r="J154" s="4" t="s">
        <v>179</v>
      </c>
      <c r="K154" s="4" t="s">
        <v>44</v>
      </c>
      <c r="L154" s="4" t="b">
        <v>1</v>
      </c>
      <c r="M154" s="4" t="s">
        <v>29</v>
      </c>
      <c r="N154" s="4" t="s">
        <v>30</v>
      </c>
      <c r="O154" s="4">
        <v>5</v>
      </c>
      <c r="P154" s="14">
        <v>10082</v>
      </c>
      <c r="Q154" s="23">
        <f t="shared" si="0"/>
        <v>2016.4</v>
      </c>
      <c r="R154" s="21">
        <v>366</v>
      </c>
      <c r="S154" s="21">
        <v>292</v>
      </c>
      <c r="T154" s="24">
        <f t="shared" si="1"/>
        <v>302.45999999999998</v>
      </c>
      <c r="U154" s="24">
        <f t="shared" si="2"/>
        <v>1713.94</v>
      </c>
    </row>
    <row r="155" spans="1:21" ht="15.75" hidden="1" customHeight="1">
      <c r="A155" s="4">
        <v>350</v>
      </c>
      <c r="B155" s="4">
        <v>110301</v>
      </c>
      <c r="C155" s="4" t="s">
        <v>673</v>
      </c>
      <c r="D155" s="4" t="s">
        <v>269</v>
      </c>
      <c r="E155" s="4">
        <v>11</v>
      </c>
      <c r="F155" s="4" t="str">
        <f t="array" ref="F155">INDEX(Sheet1!$F$2:$F$876,MATCH($E155,Sheet1!$E$2:$E$7876,0))</f>
        <v>PG-EHG</v>
      </c>
      <c r="G155" s="4" t="s">
        <v>507</v>
      </c>
      <c r="H155" s="20" t="s">
        <v>674</v>
      </c>
      <c r="I155" s="4" t="str">
        <f t="array" ref="I155">INDEX(Sheet1!$I$2:$I$876,MATCH(TRIM($H155),TRIM(Sheet1!$H$2:$H$880),0))</f>
        <v>PG1103</v>
      </c>
      <c r="J155" s="4" t="s">
        <v>675</v>
      </c>
      <c r="K155" s="4" t="s">
        <v>248</v>
      </c>
      <c r="L155" s="4" t="b">
        <v>1</v>
      </c>
      <c r="M155" s="4" t="s">
        <v>29</v>
      </c>
      <c r="N155" s="4" t="s">
        <v>30</v>
      </c>
      <c r="O155" s="4">
        <v>11</v>
      </c>
      <c r="P155" s="14">
        <v>9913</v>
      </c>
      <c r="Q155" s="14">
        <f t="shared" si="0"/>
        <v>1982.6000000000001</v>
      </c>
      <c r="R155" s="21">
        <v>360</v>
      </c>
      <c r="S155" s="21">
        <v>287</v>
      </c>
      <c r="T155" s="16">
        <f t="shared" si="1"/>
        <v>297.39</v>
      </c>
      <c r="U155" s="16">
        <f t="shared" si="2"/>
        <v>1685.21</v>
      </c>
    </row>
    <row r="156" spans="1:21" ht="15.75" hidden="1" customHeight="1">
      <c r="A156" s="4">
        <v>680</v>
      </c>
      <c r="B156" s="4">
        <v>200202</v>
      </c>
      <c r="C156" s="4" t="s">
        <v>676</v>
      </c>
      <c r="D156" s="4" t="s">
        <v>159</v>
      </c>
      <c r="E156" s="4">
        <v>20</v>
      </c>
      <c r="F156" s="4" t="str">
        <f t="array" ref="F156">INDEX(Sheet1!$F$2:$F$876,MATCH($E156,Sheet1!$E$2:$E$7876,0))</f>
        <v>PG-NSB</v>
      </c>
      <c r="G156" s="4" t="s">
        <v>527</v>
      </c>
      <c r="H156" s="20" t="s">
        <v>621</v>
      </c>
      <c r="I156" s="4" t="str">
        <f t="array" ref="I156">INDEX(Sheet1!$I$2:$I$876,MATCH(TRIM($H156),TRIM(Sheet1!$H$2:$H$880),0))</f>
        <v>PG2001</v>
      </c>
      <c r="J156" s="4" t="s">
        <v>622</v>
      </c>
      <c r="K156" s="4" t="s">
        <v>32</v>
      </c>
      <c r="L156" s="4" t="b">
        <v>1</v>
      </c>
      <c r="M156" s="4" t="s">
        <v>29</v>
      </c>
      <c r="N156" s="4" t="s">
        <v>30</v>
      </c>
      <c r="O156" s="4">
        <v>20</v>
      </c>
      <c r="P156" s="14">
        <v>3943</v>
      </c>
      <c r="Q156" s="14">
        <f t="shared" si="0"/>
        <v>788.6</v>
      </c>
      <c r="R156" s="21">
        <v>143</v>
      </c>
      <c r="S156" s="21">
        <v>114</v>
      </c>
      <c r="T156" s="16">
        <f t="shared" si="1"/>
        <v>118.28999999999999</v>
      </c>
      <c r="U156" s="16">
        <f t="shared" si="2"/>
        <v>670.31000000000006</v>
      </c>
    </row>
    <row r="157" spans="1:21" ht="15.75" hidden="1" customHeight="1">
      <c r="A157" s="4">
        <v>391</v>
      </c>
      <c r="B157" s="4">
        <v>120207</v>
      </c>
      <c r="C157" s="4" t="s">
        <v>677</v>
      </c>
      <c r="D157" s="4" t="s">
        <v>86</v>
      </c>
      <c r="E157" s="4">
        <v>12</v>
      </c>
      <c r="F157" s="4" t="str">
        <f t="array" ref="F157">INDEX(Sheet1!$F$2:$F$876,MATCH($E157,Sheet1!$E$2:$E$7876,0))</f>
        <v>PG-MPL</v>
      </c>
      <c r="G157" s="4" t="s">
        <v>512</v>
      </c>
      <c r="H157" s="20" t="s">
        <v>613</v>
      </c>
      <c r="I157" s="4" t="str">
        <f t="array" ref="I157">INDEX(Sheet1!$I$2:$I$876,MATCH(TRIM($H157),TRIM(Sheet1!$H$2:$H$880),0))</f>
        <v>PG1202</v>
      </c>
      <c r="J157" s="4" t="s">
        <v>614</v>
      </c>
      <c r="L157" s="4" t="b">
        <v>0</v>
      </c>
      <c r="M157" s="4" t="s">
        <v>29</v>
      </c>
      <c r="N157" s="4" t="s">
        <v>30</v>
      </c>
      <c r="O157" s="4">
        <v>12</v>
      </c>
      <c r="P157" s="14">
        <v>12147</v>
      </c>
      <c r="Q157" s="14">
        <f t="shared" si="0"/>
        <v>2429.4</v>
      </c>
      <c r="R157" s="21">
        <v>441</v>
      </c>
      <c r="S157" s="21">
        <v>352</v>
      </c>
      <c r="T157" s="16">
        <f t="shared" si="1"/>
        <v>364.40999999999997</v>
      </c>
      <c r="U157" s="16">
        <f t="shared" si="2"/>
        <v>2064.9900000000002</v>
      </c>
    </row>
    <row r="158" spans="1:21" ht="15.75" hidden="1" customHeight="1">
      <c r="A158" s="4">
        <v>11358</v>
      </c>
      <c r="B158" s="4">
        <v>100509</v>
      </c>
      <c r="C158" s="4" t="s">
        <v>678</v>
      </c>
      <c r="D158" s="4" t="s">
        <v>269</v>
      </c>
      <c r="E158" s="4">
        <v>10</v>
      </c>
      <c r="F158" s="4" t="str">
        <f t="array" ref="F158">INDEX(Sheet1!$F$2:$F$876,MATCH($E158,Sheet1!$E$2:$E$7876,0))</f>
        <v>PG-CPK</v>
      </c>
      <c r="G158" s="4" t="s">
        <v>597</v>
      </c>
      <c r="H158" s="20" t="s">
        <v>653</v>
      </c>
      <c r="I158" s="4" t="str">
        <f t="array" ref="I158">INDEX(Sheet1!$I$2:$I$876,MATCH(TRIM($H158),TRIM(Sheet1!$H$2:$H$880),0))</f>
        <v>PG1005</v>
      </c>
      <c r="J158" s="4" t="s">
        <v>654</v>
      </c>
      <c r="L158" s="4" t="b">
        <v>0</v>
      </c>
      <c r="M158" s="4" t="s">
        <v>29</v>
      </c>
      <c r="N158" s="4" t="s">
        <v>30</v>
      </c>
      <c r="O158" s="4">
        <v>10</v>
      </c>
      <c r="P158" s="14">
        <v>4199</v>
      </c>
      <c r="Q158" s="14">
        <f t="shared" si="0"/>
        <v>839.80000000000007</v>
      </c>
      <c r="R158" s="21">
        <v>152</v>
      </c>
      <c r="S158" s="21">
        <v>122</v>
      </c>
      <c r="T158" s="16">
        <f t="shared" si="1"/>
        <v>125.97</v>
      </c>
      <c r="U158" s="16">
        <f t="shared" si="2"/>
        <v>713.83</v>
      </c>
    </row>
    <row r="159" spans="1:21" ht="15.75" hidden="1" customHeight="1">
      <c r="A159" s="4">
        <v>379</v>
      </c>
      <c r="B159" s="4">
        <v>120102</v>
      </c>
      <c r="C159" s="4" t="s">
        <v>679</v>
      </c>
      <c r="D159" s="4" t="s">
        <v>86</v>
      </c>
      <c r="E159" s="4">
        <v>12</v>
      </c>
      <c r="F159" s="4" t="str">
        <f t="array" ref="F159">INDEX(Sheet1!$F$2:$F$876,MATCH($E159,Sheet1!$E$2:$E$7876,0))</f>
        <v>PG-MPL</v>
      </c>
      <c r="G159" s="4" t="s">
        <v>512</v>
      </c>
      <c r="H159" s="20" t="s">
        <v>616</v>
      </c>
      <c r="I159" s="4" t="str">
        <f t="array" ref="I159">INDEX(Sheet1!$I$2:$I$876,MATCH(TRIM($H159),TRIM(Sheet1!$H$2:$H$880),0))</f>
        <v>PG1201</v>
      </c>
      <c r="J159" s="4" t="s">
        <v>617</v>
      </c>
      <c r="L159" s="4" t="b">
        <v>0</v>
      </c>
      <c r="M159" s="4" t="s">
        <v>29</v>
      </c>
      <c r="N159" s="4" t="s">
        <v>30</v>
      </c>
      <c r="O159" s="4">
        <v>12</v>
      </c>
      <c r="P159" s="14">
        <v>28056</v>
      </c>
      <c r="Q159" s="14">
        <f t="shared" si="0"/>
        <v>5611.2000000000007</v>
      </c>
      <c r="R159" s="21">
        <v>1018</v>
      </c>
      <c r="S159" s="21">
        <v>814</v>
      </c>
      <c r="T159" s="16">
        <f t="shared" si="1"/>
        <v>841.68</v>
      </c>
      <c r="U159" s="16">
        <f t="shared" si="2"/>
        <v>4769.5200000000004</v>
      </c>
    </row>
    <row r="160" spans="1:21" ht="15.75" hidden="1" customHeight="1">
      <c r="A160" s="4">
        <v>1096</v>
      </c>
      <c r="B160" s="4">
        <v>120108</v>
      </c>
      <c r="C160" s="4" t="s">
        <v>680</v>
      </c>
      <c r="D160" s="4" t="s">
        <v>86</v>
      </c>
      <c r="E160" s="4">
        <v>12</v>
      </c>
      <c r="F160" s="4" t="str">
        <f t="array" ref="F160">INDEX(Sheet1!$F$2:$F$876,MATCH($E160,Sheet1!$E$2:$E$7876,0))</f>
        <v>PG-MPL</v>
      </c>
      <c r="G160" s="4" t="s">
        <v>512</v>
      </c>
      <c r="H160" s="20" t="s">
        <v>616</v>
      </c>
      <c r="I160" s="4" t="str">
        <f t="array" ref="I160">INDEX(Sheet1!$I$2:$I$876,MATCH(TRIM($H160),TRIM(Sheet1!$H$2:$H$880),0))</f>
        <v>PG1201</v>
      </c>
      <c r="J160" s="4" t="s">
        <v>617</v>
      </c>
      <c r="L160" s="4" t="b">
        <v>0</v>
      </c>
      <c r="M160" s="4" t="s">
        <v>29</v>
      </c>
      <c r="N160" s="4" t="s">
        <v>30</v>
      </c>
      <c r="O160" s="4">
        <v>12</v>
      </c>
      <c r="P160" s="14">
        <v>9524</v>
      </c>
      <c r="Q160" s="14">
        <f t="shared" si="0"/>
        <v>1904.8000000000002</v>
      </c>
      <c r="R160" s="21">
        <v>346</v>
      </c>
      <c r="S160" s="21">
        <v>276</v>
      </c>
      <c r="T160" s="16">
        <f t="shared" si="1"/>
        <v>285.71999999999997</v>
      </c>
      <c r="U160" s="16">
        <f t="shared" si="2"/>
        <v>1619.0800000000002</v>
      </c>
    </row>
    <row r="161" spans="1:21" ht="15.75" hidden="1" customHeight="1">
      <c r="A161" s="4">
        <v>132</v>
      </c>
      <c r="B161" s="4">
        <v>50108</v>
      </c>
      <c r="C161" s="4" t="s">
        <v>196</v>
      </c>
      <c r="D161" s="4" t="s">
        <v>24</v>
      </c>
      <c r="E161" s="4">
        <v>5</v>
      </c>
      <c r="F161" s="4" t="str">
        <f t="array" ref="F161">INDEX(Sheet1!$F$2:$F$876,MATCH($E161,Sheet1!$E$2:$E$7876,0))</f>
        <v>PG-MBA</v>
      </c>
      <c r="G161" s="4" t="s">
        <v>177</v>
      </c>
      <c r="H161" s="20" t="s">
        <v>178</v>
      </c>
      <c r="I161" s="4" t="str">
        <f t="array" ref="I161">INDEX(Sheet1!$I$2:$I$876,MATCH(TRIM($H161),TRIM(Sheet1!$H$2:$H$880),0))</f>
        <v>PG0501</v>
      </c>
      <c r="J161" s="4" t="s">
        <v>179</v>
      </c>
      <c r="K161" s="4" t="s">
        <v>180</v>
      </c>
      <c r="L161" s="4" t="b">
        <v>1</v>
      </c>
      <c r="M161" s="4" t="s">
        <v>29</v>
      </c>
      <c r="N161" s="4" t="s">
        <v>30</v>
      </c>
      <c r="O161" s="4">
        <v>5</v>
      </c>
      <c r="P161" s="14">
        <v>40811</v>
      </c>
      <c r="Q161" s="23">
        <f t="shared" si="0"/>
        <v>8162.2000000000007</v>
      </c>
      <c r="R161" s="21">
        <v>1481</v>
      </c>
      <c r="S161" s="21">
        <v>1184</v>
      </c>
      <c r="T161" s="24">
        <f t="shared" si="1"/>
        <v>1224.33</v>
      </c>
      <c r="U161" s="24">
        <f t="shared" si="2"/>
        <v>6937.8700000000008</v>
      </c>
    </row>
    <row r="162" spans="1:21" ht="15.75" customHeight="1">
      <c r="A162" s="4">
        <v>644</v>
      </c>
      <c r="B162" s="4">
        <v>190104</v>
      </c>
      <c r="C162" s="4" t="s">
        <v>355</v>
      </c>
      <c r="D162" s="4" t="s">
        <v>159</v>
      </c>
      <c r="E162" s="4">
        <v>19</v>
      </c>
      <c r="F162" s="4" t="str">
        <f t="array" ref="F162">INDEX(Sheet1!$F$2:$F$876,MATCH($E162,Sheet1!$E$2:$E$7876,0))</f>
        <v>PG-WBK</v>
      </c>
      <c r="G162" s="4" t="s">
        <v>342</v>
      </c>
      <c r="H162" s="20" t="s">
        <v>481</v>
      </c>
      <c r="I162" s="4" t="str">
        <f t="array" ref="I162">INDEX(Sheet1!$I$2:$I$876,MATCH(TRIM($H162),TRIM(Sheet1!$H$2:$H$880),0))</f>
        <v>PG1901</v>
      </c>
      <c r="J162" s="4" t="s">
        <v>344</v>
      </c>
      <c r="L162" s="4" t="b">
        <v>0</v>
      </c>
      <c r="M162" s="4" t="s">
        <v>29</v>
      </c>
      <c r="N162" s="4" t="s">
        <v>30</v>
      </c>
      <c r="O162" s="4">
        <v>19</v>
      </c>
      <c r="P162" s="14">
        <v>24196</v>
      </c>
      <c r="Q162" s="23">
        <f t="shared" si="0"/>
        <v>4839.2</v>
      </c>
      <c r="R162" s="21">
        <v>878</v>
      </c>
      <c r="S162" s="21">
        <v>702</v>
      </c>
      <c r="T162" s="24">
        <f t="shared" si="1"/>
        <v>725.88</v>
      </c>
      <c r="U162" s="24">
        <f t="shared" si="2"/>
        <v>4113.32</v>
      </c>
    </row>
    <row r="163" spans="1:21" ht="15.75" hidden="1" customHeight="1">
      <c r="A163" s="4">
        <v>467</v>
      </c>
      <c r="B163" s="4">
        <v>130503</v>
      </c>
      <c r="C163" s="4" t="s">
        <v>681</v>
      </c>
      <c r="D163" s="4" t="s">
        <v>86</v>
      </c>
      <c r="E163" s="4">
        <v>13</v>
      </c>
      <c r="F163" s="4" t="str">
        <f t="array" ref="F163">INDEX(Sheet1!$F$2:$F$876,MATCH($E163,Sheet1!$E$2:$E$7876,0))</f>
        <v>PG-MPM</v>
      </c>
      <c r="G163" s="4" t="s">
        <v>470</v>
      </c>
      <c r="H163" s="20" t="s">
        <v>552</v>
      </c>
      <c r="I163" s="4" t="str">
        <f t="array" ref="I163">INDEX(Sheet1!$I$2:$I$876,MATCH(TRIM($H163),TRIM(Sheet1!$H$2:$H$880),0))</f>
        <v>PG1305</v>
      </c>
      <c r="J163" s="4" t="s">
        <v>553</v>
      </c>
      <c r="K163" s="4" t="s">
        <v>124</v>
      </c>
      <c r="L163" s="4" t="b">
        <v>1</v>
      </c>
      <c r="M163" s="4" t="s">
        <v>29</v>
      </c>
      <c r="N163" s="4" t="s">
        <v>30</v>
      </c>
      <c r="O163" s="4">
        <v>13</v>
      </c>
      <c r="P163" s="14">
        <v>17286</v>
      </c>
      <c r="Q163" s="14">
        <f t="shared" si="0"/>
        <v>3457.2000000000003</v>
      </c>
      <c r="R163" s="21">
        <v>576</v>
      </c>
      <c r="S163" s="21">
        <v>501</v>
      </c>
      <c r="T163" s="16">
        <f t="shared" si="1"/>
        <v>518.57999999999993</v>
      </c>
      <c r="U163" s="16">
        <f t="shared" si="2"/>
        <v>2938.6200000000003</v>
      </c>
    </row>
    <row r="164" spans="1:21" ht="15.75" hidden="1" customHeight="1">
      <c r="A164" s="4">
        <v>616</v>
      </c>
      <c r="B164" s="4">
        <v>180108</v>
      </c>
      <c r="C164" s="4" t="s">
        <v>682</v>
      </c>
      <c r="D164" s="4" t="s">
        <v>159</v>
      </c>
      <c r="E164" s="4">
        <v>18</v>
      </c>
      <c r="F164" s="4" t="str">
        <f t="array" ref="F164">INDEX(Sheet1!$F$2:$F$876,MATCH($E164,Sheet1!$E$2:$E$7876,0))</f>
        <v>PG-EBR</v>
      </c>
      <c r="G164" s="4" t="s">
        <v>522</v>
      </c>
      <c r="H164" s="20" t="s">
        <v>683</v>
      </c>
      <c r="I164" s="4" t="str">
        <f t="array" ref="I164">INDEX(Sheet1!$I$2:$I$876,MATCH(TRIM($H164),TRIM(Sheet1!$H$2:$H$880),0))</f>
        <v>PG1801</v>
      </c>
      <c r="J164" s="4" t="s">
        <v>684</v>
      </c>
      <c r="K164" s="4" t="s">
        <v>44</v>
      </c>
      <c r="L164" s="4" t="b">
        <v>1</v>
      </c>
      <c r="M164" s="4" t="s">
        <v>29</v>
      </c>
      <c r="N164" s="4" t="s">
        <v>30</v>
      </c>
      <c r="O164" s="4">
        <v>18</v>
      </c>
      <c r="P164" s="14">
        <v>13946</v>
      </c>
      <c r="Q164" s="14">
        <f t="shared" si="0"/>
        <v>2789.2000000000003</v>
      </c>
      <c r="R164" s="21">
        <v>465</v>
      </c>
      <c r="S164" s="21">
        <v>404</v>
      </c>
      <c r="T164" s="16">
        <f t="shared" si="1"/>
        <v>418.38</v>
      </c>
      <c r="U164" s="16">
        <f t="shared" si="2"/>
        <v>2370.8200000000002</v>
      </c>
    </row>
    <row r="165" spans="1:21" ht="15.75" hidden="1" customHeight="1">
      <c r="A165" s="4">
        <v>515</v>
      </c>
      <c r="B165" s="4">
        <v>140501</v>
      </c>
      <c r="C165" s="4" t="s">
        <v>114</v>
      </c>
      <c r="D165" s="4" t="s">
        <v>86</v>
      </c>
      <c r="E165" s="4">
        <v>14</v>
      </c>
      <c r="F165" s="4" t="str">
        <f t="array" ref="F165">INDEX(Sheet1!$F$2:$F$876,MATCH($E165,Sheet1!$E$2:$E$7876,0))</f>
        <v>PG-ESW</v>
      </c>
      <c r="G165" s="4" t="s">
        <v>88</v>
      </c>
      <c r="H165" s="20" t="s">
        <v>685</v>
      </c>
      <c r="I165" s="4" t="str">
        <f t="array" ref="I165">INDEX(Sheet1!$I$2:$I$876,MATCH(TRIM($H165),TRIM(Sheet1!$H$2:$H$880),0))</f>
        <v>PG1405</v>
      </c>
      <c r="J165" s="4" t="s">
        <v>116</v>
      </c>
      <c r="L165" s="4" t="b">
        <v>0</v>
      </c>
      <c r="M165" s="4" t="s">
        <v>29</v>
      </c>
      <c r="N165" s="4" t="s">
        <v>30</v>
      </c>
      <c r="O165" s="4">
        <v>14</v>
      </c>
      <c r="P165" s="14">
        <v>27282</v>
      </c>
      <c r="Q165" s="23">
        <f t="shared" si="0"/>
        <v>5456.4000000000005</v>
      </c>
      <c r="R165" s="21">
        <v>909</v>
      </c>
      <c r="S165" s="21">
        <v>791</v>
      </c>
      <c r="T165" s="24">
        <f t="shared" si="1"/>
        <v>818.45999999999992</v>
      </c>
      <c r="U165" s="24">
        <f t="shared" si="2"/>
        <v>4637.9400000000005</v>
      </c>
    </row>
    <row r="166" spans="1:21" ht="15.75" hidden="1" customHeight="1">
      <c r="A166" s="4">
        <v>640</v>
      </c>
      <c r="B166" s="4">
        <v>180203</v>
      </c>
      <c r="C166" s="4" t="s">
        <v>686</v>
      </c>
      <c r="D166" s="4" t="s">
        <v>159</v>
      </c>
      <c r="E166" s="4">
        <v>18</v>
      </c>
      <c r="F166" s="4" t="str">
        <f t="array" ref="F166">INDEX(Sheet1!$F$2:$F$876,MATCH($E166,Sheet1!$E$2:$E$7876,0))</f>
        <v>PG-EBR</v>
      </c>
      <c r="G166" s="4" t="s">
        <v>522</v>
      </c>
      <c r="H166" s="20" t="s">
        <v>635</v>
      </c>
      <c r="I166" s="4" t="str">
        <f t="array" ref="I166">INDEX(Sheet1!$I$2:$I$876,MATCH(TRIM($H166),TRIM(Sheet1!$H$2:$H$880),0))</f>
        <v>PG1802</v>
      </c>
      <c r="J166" s="4" t="s">
        <v>636</v>
      </c>
      <c r="L166" s="4" t="b">
        <v>0</v>
      </c>
      <c r="M166" s="4" t="s">
        <v>29</v>
      </c>
      <c r="N166" s="4" t="s">
        <v>30</v>
      </c>
      <c r="O166" s="4">
        <v>18</v>
      </c>
      <c r="P166" s="14">
        <v>18936</v>
      </c>
      <c r="Q166" s="14">
        <f t="shared" si="0"/>
        <v>3787.2000000000003</v>
      </c>
      <c r="R166" s="21">
        <v>631</v>
      </c>
      <c r="S166" s="21">
        <v>549</v>
      </c>
      <c r="T166" s="16">
        <f t="shared" si="1"/>
        <v>568.07999999999993</v>
      </c>
      <c r="U166" s="16">
        <f t="shared" si="2"/>
        <v>3219.1200000000003</v>
      </c>
    </row>
    <row r="167" spans="1:21" ht="15.75" hidden="1" customHeight="1">
      <c r="A167" s="4">
        <v>333</v>
      </c>
      <c r="B167" s="4">
        <v>100505</v>
      </c>
      <c r="C167" s="4" t="s">
        <v>687</v>
      </c>
      <c r="D167" s="4" t="s">
        <v>269</v>
      </c>
      <c r="E167" s="4">
        <v>10</v>
      </c>
      <c r="F167" s="4" t="str">
        <f t="array" ref="F167">INDEX(Sheet1!$F$2:$F$876,MATCH($E167,Sheet1!$E$2:$E$7876,0))</f>
        <v>PG-CPK</v>
      </c>
      <c r="G167" s="4" t="s">
        <v>597</v>
      </c>
      <c r="H167" s="20" t="s">
        <v>653</v>
      </c>
      <c r="I167" s="4" t="str">
        <f t="array" ref="I167">INDEX(Sheet1!$I$2:$I$876,MATCH(TRIM($H167),TRIM(Sheet1!$H$2:$H$880),0))</f>
        <v>PG1005</v>
      </c>
      <c r="J167" s="4" t="s">
        <v>654</v>
      </c>
      <c r="L167" s="4" t="b">
        <v>0</v>
      </c>
      <c r="M167" s="4" t="s">
        <v>29</v>
      </c>
      <c r="N167" s="4" t="s">
        <v>30</v>
      </c>
      <c r="O167" s="4">
        <v>10</v>
      </c>
      <c r="P167" s="14">
        <v>9535</v>
      </c>
      <c r="Q167" s="14">
        <f t="shared" si="0"/>
        <v>1907</v>
      </c>
      <c r="R167" s="21">
        <v>318</v>
      </c>
      <c r="S167" s="21">
        <v>277</v>
      </c>
      <c r="T167" s="16">
        <f t="shared" si="1"/>
        <v>286.05</v>
      </c>
      <c r="U167" s="16">
        <f t="shared" si="2"/>
        <v>1620.95</v>
      </c>
    </row>
    <row r="168" spans="1:21" ht="15.75" hidden="1" customHeight="1">
      <c r="A168" s="4">
        <v>790</v>
      </c>
      <c r="B168" s="4">
        <v>40201</v>
      </c>
      <c r="C168" s="4" t="s">
        <v>244</v>
      </c>
      <c r="D168" s="4" t="s">
        <v>24</v>
      </c>
      <c r="E168" s="4">
        <v>4</v>
      </c>
      <c r="F168" s="4" t="str">
        <f t="array" ref="F168">INDEX(Sheet1!$F$2:$F$876,MATCH($E168,Sheet1!$E$2:$E$7876,0))</f>
        <v>PG-NCD</v>
      </c>
      <c r="G168" s="4" t="s">
        <v>231</v>
      </c>
      <c r="H168" s="20" t="s">
        <v>237</v>
      </c>
      <c r="I168" s="4">
        <f t="array" ref="I168">INDEX(Sheet1!$I$2:$I$876,MATCH(TRIM($H168),TRIM(Sheet1!$H$2:$H$880),0))</f>
        <v>0</v>
      </c>
      <c r="J168" s="4" t="s">
        <v>238</v>
      </c>
      <c r="L168" s="4" t="b">
        <v>0</v>
      </c>
      <c r="M168" s="4" t="s">
        <v>29</v>
      </c>
      <c r="N168" s="4" t="s">
        <v>63</v>
      </c>
      <c r="O168" s="4">
        <v>4</v>
      </c>
      <c r="P168" s="14">
        <v>10071</v>
      </c>
      <c r="Q168" s="23">
        <f t="shared" si="0"/>
        <v>2014.2</v>
      </c>
      <c r="R168" s="21">
        <v>336</v>
      </c>
      <c r="S168" s="21">
        <v>292</v>
      </c>
      <c r="T168" s="24">
        <f t="shared" si="1"/>
        <v>302.13</v>
      </c>
      <c r="U168" s="24">
        <f t="shared" si="2"/>
        <v>1712.0700000000002</v>
      </c>
    </row>
    <row r="169" spans="1:21" ht="15.75" hidden="1" customHeight="1">
      <c r="A169" s="4">
        <v>301</v>
      </c>
      <c r="B169" s="4">
        <v>90705</v>
      </c>
      <c r="C169" s="4" t="s">
        <v>688</v>
      </c>
      <c r="D169" s="4" t="s">
        <v>269</v>
      </c>
      <c r="E169" s="4">
        <v>9</v>
      </c>
      <c r="F169" s="4" t="str">
        <f t="array" ref="F169">INDEX(Sheet1!$F$2:$F$876,MATCH($E169,Sheet1!$E$2:$E$7876,0))</f>
        <v>PG-WPD</v>
      </c>
      <c r="G169" s="4" t="s">
        <v>488</v>
      </c>
      <c r="H169" s="20" t="s">
        <v>489</v>
      </c>
      <c r="I169" s="4" t="str">
        <f t="array" ref="I169">INDEX(Sheet1!$I$2:$I$876,MATCH(TRIM($H169),TRIM(Sheet1!$H$2:$H$880),0))</f>
        <v>PG0907</v>
      </c>
      <c r="J169" s="4" t="s">
        <v>490</v>
      </c>
      <c r="K169" s="4" t="s">
        <v>124</v>
      </c>
      <c r="L169" s="4" t="b">
        <v>1</v>
      </c>
      <c r="M169" s="4" t="s">
        <v>29</v>
      </c>
      <c r="N169" s="4" t="s">
        <v>30</v>
      </c>
      <c r="O169" s="4">
        <v>9</v>
      </c>
      <c r="P169" s="14">
        <v>28656</v>
      </c>
      <c r="Q169" s="14">
        <f t="shared" si="0"/>
        <v>5731.2000000000007</v>
      </c>
      <c r="R169" s="21">
        <v>955</v>
      </c>
      <c r="S169" s="21">
        <v>831</v>
      </c>
      <c r="T169" s="16">
        <f t="shared" si="1"/>
        <v>859.68</v>
      </c>
      <c r="U169" s="16">
        <f t="shared" si="2"/>
        <v>4871.5200000000004</v>
      </c>
    </row>
    <row r="170" spans="1:21" ht="15.75" customHeight="1">
      <c r="A170" s="4">
        <v>645</v>
      </c>
      <c r="B170" s="4">
        <v>190105</v>
      </c>
      <c r="C170" s="4" t="s">
        <v>356</v>
      </c>
      <c r="D170" s="4" t="s">
        <v>159</v>
      </c>
      <c r="E170" s="4">
        <v>19</v>
      </c>
      <c r="F170" s="4" t="str">
        <f t="array" ref="F170">INDEX(Sheet1!$F$2:$F$876,MATCH($E170,Sheet1!$E$2:$E$7876,0))</f>
        <v>PG-WBK</v>
      </c>
      <c r="G170" s="4" t="s">
        <v>342</v>
      </c>
      <c r="H170" s="20" t="s">
        <v>481</v>
      </c>
      <c r="I170" s="4" t="str">
        <f t="array" ref="I170">INDEX(Sheet1!$I$2:$I$876,MATCH(TRIM($H170),TRIM(Sheet1!$H$2:$H$880),0))</f>
        <v>PG1901</v>
      </c>
      <c r="J170" s="4" t="s">
        <v>344</v>
      </c>
      <c r="L170" s="4" t="b">
        <v>0</v>
      </c>
      <c r="M170" s="4" t="s">
        <v>29</v>
      </c>
      <c r="N170" s="4" t="s">
        <v>30</v>
      </c>
      <c r="O170" s="4">
        <v>19</v>
      </c>
      <c r="P170" s="14">
        <v>24736</v>
      </c>
      <c r="Q170" s="23">
        <f t="shared" si="0"/>
        <v>4947.2000000000007</v>
      </c>
      <c r="R170" s="21">
        <v>824</v>
      </c>
      <c r="S170" s="21">
        <v>717</v>
      </c>
      <c r="T170" s="24">
        <f t="shared" si="1"/>
        <v>742.07999999999993</v>
      </c>
      <c r="U170" s="24">
        <f t="shared" si="2"/>
        <v>4205.1200000000008</v>
      </c>
    </row>
    <row r="171" spans="1:21" ht="15.75" hidden="1" customHeight="1">
      <c r="A171" s="4">
        <v>334</v>
      </c>
      <c r="B171" s="4">
        <v>100506</v>
      </c>
      <c r="C171" s="4" t="s">
        <v>689</v>
      </c>
      <c r="D171" s="4" t="s">
        <v>269</v>
      </c>
      <c r="E171" s="4">
        <v>10</v>
      </c>
      <c r="F171" s="4" t="str">
        <f t="array" ref="F171">INDEX(Sheet1!$F$2:$F$876,MATCH($E171,Sheet1!$E$2:$E$7876,0))</f>
        <v>PG-CPK</v>
      </c>
      <c r="G171" s="4" t="s">
        <v>597</v>
      </c>
      <c r="H171" s="20" t="s">
        <v>653</v>
      </c>
      <c r="I171" s="4" t="str">
        <f t="array" ref="I171">INDEX(Sheet1!$I$2:$I$876,MATCH(TRIM($H171),TRIM(Sheet1!$H$2:$H$880),0))</f>
        <v>PG1005</v>
      </c>
      <c r="J171" s="4" t="s">
        <v>654</v>
      </c>
      <c r="K171" s="4" t="s">
        <v>32</v>
      </c>
      <c r="L171" s="4" t="b">
        <v>1</v>
      </c>
      <c r="M171" s="4" t="s">
        <v>29</v>
      </c>
      <c r="N171" s="4" t="s">
        <v>30</v>
      </c>
      <c r="O171" s="4">
        <v>10</v>
      </c>
      <c r="P171" s="14">
        <v>5209</v>
      </c>
      <c r="Q171" s="14">
        <f t="shared" si="0"/>
        <v>1041.8</v>
      </c>
      <c r="R171" s="21">
        <v>174</v>
      </c>
      <c r="S171" s="21">
        <v>151</v>
      </c>
      <c r="T171" s="16">
        <f t="shared" si="1"/>
        <v>156.26999999999998</v>
      </c>
      <c r="U171" s="16">
        <f t="shared" si="2"/>
        <v>885.53</v>
      </c>
    </row>
    <row r="172" spans="1:21" ht="15.75" hidden="1" customHeight="1">
      <c r="A172" s="4">
        <v>83</v>
      </c>
      <c r="B172" s="4">
        <v>30306</v>
      </c>
      <c r="C172" s="4" t="s">
        <v>52</v>
      </c>
      <c r="D172" s="4" t="s">
        <v>24</v>
      </c>
      <c r="E172" s="4">
        <v>3</v>
      </c>
      <c r="F172" s="4" t="str">
        <f t="array" ref="F172">INDEX(Sheet1!$F$2:$F$876,MATCH($E172,Sheet1!$E$2:$E$7876,0))</f>
        <v>PG-CPM</v>
      </c>
      <c r="G172" s="4" t="s">
        <v>26</v>
      </c>
      <c r="H172" s="20" t="s">
        <v>468</v>
      </c>
      <c r="I172" s="4" t="str">
        <f t="array" ref="I172">INDEX(Sheet1!$I$2:$I$876,MATCH(TRIM($H172),TRIM(Sheet1!$H$2:$H$880),0))</f>
        <v>PG0303</v>
      </c>
      <c r="J172" s="4" t="s">
        <v>28</v>
      </c>
      <c r="L172" s="4" t="b">
        <v>0</v>
      </c>
      <c r="M172" s="4" t="s">
        <v>29</v>
      </c>
      <c r="N172" s="4" t="s">
        <v>30</v>
      </c>
      <c r="O172" s="4">
        <v>3</v>
      </c>
      <c r="P172" s="14">
        <v>14979</v>
      </c>
      <c r="Q172" s="23">
        <f t="shared" si="0"/>
        <v>2995.8</v>
      </c>
      <c r="R172" s="21">
        <v>499</v>
      </c>
      <c r="S172" s="21">
        <v>434</v>
      </c>
      <c r="T172" s="24">
        <f t="shared" si="1"/>
        <v>449.37</v>
      </c>
      <c r="U172" s="24">
        <f t="shared" si="2"/>
        <v>2546.4300000000003</v>
      </c>
    </row>
    <row r="173" spans="1:21" ht="15.75" hidden="1" customHeight="1">
      <c r="A173" s="4">
        <v>18</v>
      </c>
      <c r="B173" s="4">
        <v>10204</v>
      </c>
      <c r="C173" s="4" t="s">
        <v>690</v>
      </c>
      <c r="D173" s="4" t="s">
        <v>24</v>
      </c>
      <c r="E173" s="4">
        <v>1</v>
      </c>
      <c r="F173" s="4" t="str">
        <f t="array" ref="F173">INDEX(Sheet1!$F$2:$F$876,MATCH($E173,Sheet1!$E$2:$E$7876,0))</f>
        <v>PG-WHM</v>
      </c>
      <c r="G173" s="4" t="s">
        <v>461</v>
      </c>
      <c r="H173" s="20" t="s">
        <v>657</v>
      </c>
      <c r="I173" s="4" t="str">
        <f t="array" ref="I173">INDEX(Sheet1!$I$2:$I$876,MATCH(TRIM($H173),TRIM(Sheet1!$H$2:$H$880),0))</f>
        <v>PG0101</v>
      </c>
      <c r="J173" s="4" t="s">
        <v>658</v>
      </c>
      <c r="K173" s="4" t="s">
        <v>32</v>
      </c>
      <c r="L173" s="4" t="b">
        <v>1</v>
      </c>
      <c r="M173" s="4" t="s">
        <v>29</v>
      </c>
      <c r="N173" s="4" t="s">
        <v>30</v>
      </c>
      <c r="O173" s="4">
        <v>1</v>
      </c>
      <c r="P173" s="14">
        <v>30989</v>
      </c>
      <c r="Q173" s="14">
        <f t="shared" si="0"/>
        <v>6197.8</v>
      </c>
      <c r="R173" s="21">
        <v>1033</v>
      </c>
      <c r="S173" s="21">
        <v>899</v>
      </c>
      <c r="T173" s="16">
        <f t="shared" si="1"/>
        <v>929.67</v>
      </c>
      <c r="U173" s="16">
        <f t="shared" si="2"/>
        <v>5268.13</v>
      </c>
    </row>
    <row r="174" spans="1:21" ht="15.75" hidden="1" customHeight="1">
      <c r="A174" s="4">
        <v>314</v>
      </c>
      <c r="B174" s="4">
        <v>100203</v>
      </c>
      <c r="C174" s="4" t="s">
        <v>691</v>
      </c>
      <c r="D174" s="4" t="s">
        <v>269</v>
      </c>
      <c r="E174" s="4">
        <v>10</v>
      </c>
      <c r="F174" s="4" t="str">
        <f t="array" ref="F174">INDEX(Sheet1!$F$2:$F$876,MATCH($E174,Sheet1!$E$2:$E$7876,0))</f>
        <v>PG-CPK</v>
      </c>
      <c r="G174" s="4" t="s">
        <v>597</v>
      </c>
      <c r="H174" s="20" t="s">
        <v>692</v>
      </c>
      <c r="I174" s="4" t="str">
        <f t="array" ref="I174">INDEX(Sheet1!$I$2:$I$876,MATCH(TRIM($H174),TRIM(Sheet1!$H$2:$H$880),0))</f>
        <v>PG1002</v>
      </c>
      <c r="J174" s="4" t="s">
        <v>693</v>
      </c>
      <c r="L174" s="4" t="b">
        <v>0</v>
      </c>
      <c r="M174" s="4" t="s">
        <v>29</v>
      </c>
      <c r="N174" s="4" t="s">
        <v>30</v>
      </c>
      <c r="O174" s="4">
        <v>10</v>
      </c>
      <c r="P174" s="14">
        <v>3509</v>
      </c>
      <c r="Q174" s="14">
        <f t="shared" si="0"/>
        <v>701.80000000000007</v>
      </c>
      <c r="R174" s="21">
        <v>117</v>
      </c>
      <c r="S174" s="21">
        <v>102</v>
      </c>
      <c r="T174" s="16">
        <f t="shared" si="1"/>
        <v>105.27</v>
      </c>
      <c r="U174" s="16">
        <f t="shared" si="2"/>
        <v>596.53000000000009</v>
      </c>
    </row>
    <row r="175" spans="1:21" ht="15.75" hidden="1" customHeight="1">
      <c r="A175" s="4">
        <v>169</v>
      </c>
      <c r="B175" s="4">
        <v>60104</v>
      </c>
      <c r="C175" s="4" t="s">
        <v>694</v>
      </c>
      <c r="D175" s="4" t="s">
        <v>24</v>
      </c>
      <c r="E175" s="4">
        <v>6</v>
      </c>
      <c r="F175" s="4" t="str">
        <f t="array" ref="F175">INDEX(Sheet1!$F$2:$F$876,MATCH($E175,Sheet1!$E$2:$E$7876,0))</f>
        <v>PG-NPP</v>
      </c>
      <c r="G175" s="4" t="s">
        <v>465</v>
      </c>
      <c r="H175" s="20" t="s">
        <v>466</v>
      </c>
      <c r="I175" s="4" t="str">
        <f t="array" ref="I175">INDEX(Sheet1!$I$2:$I$876,MATCH(TRIM($H175),TRIM(Sheet1!$H$2:$H$880),0))</f>
        <v>PG0601</v>
      </c>
      <c r="J175" s="4" t="s">
        <v>467</v>
      </c>
      <c r="K175" s="4" t="s">
        <v>180</v>
      </c>
      <c r="L175" s="4" t="b">
        <v>1</v>
      </c>
      <c r="M175" s="4" t="s">
        <v>29</v>
      </c>
      <c r="N175" s="4" t="s">
        <v>30</v>
      </c>
      <c r="O175" s="4">
        <v>6</v>
      </c>
      <c r="P175" s="14">
        <v>4296</v>
      </c>
      <c r="Q175" s="14">
        <f t="shared" si="0"/>
        <v>859.2</v>
      </c>
      <c r="R175" s="21">
        <v>143</v>
      </c>
      <c r="S175" s="21">
        <v>125</v>
      </c>
      <c r="T175" s="16">
        <f t="shared" si="1"/>
        <v>128.88</v>
      </c>
      <c r="U175" s="16">
        <f t="shared" si="2"/>
        <v>730.32</v>
      </c>
    </row>
    <row r="176" spans="1:21" ht="15.75" hidden="1" customHeight="1">
      <c r="A176" s="4">
        <v>791</v>
      </c>
      <c r="B176" s="4">
        <v>40102</v>
      </c>
      <c r="C176" s="4" t="s">
        <v>245</v>
      </c>
      <c r="D176" s="4" t="s">
        <v>24</v>
      </c>
      <c r="E176" s="4">
        <v>4</v>
      </c>
      <c r="F176" s="4" t="str">
        <f t="array" ref="F176">INDEX(Sheet1!$F$2:$F$876,MATCH($E176,Sheet1!$E$2:$E$7876,0))</f>
        <v>PG-NCD</v>
      </c>
      <c r="G176" s="4" t="s">
        <v>231</v>
      </c>
      <c r="H176" s="20" t="s">
        <v>232</v>
      </c>
      <c r="I176" s="4">
        <f t="array" ref="I176">INDEX(Sheet1!$I$2:$I$876,MATCH(TRIM($H176),TRIM(Sheet1!$H$2:$H$880),0))</f>
        <v>0</v>
      </c>
      <c r="J176" s="4" t="s">
        <v>233</v>
      </c>
      <c r="L176" s="4" t="b">
        <v>0</v>
      </c>
      <c r="M176" s="4" t="s">
        <v>29</v>
      </c>
      <c r="N176" s="4" t="s">
        <v>30</v>
      </c>
      <c r="O176" s="4">
        <v>4</v>
      </c>
      <c r="P176" s="14">
        <v>48961</v>
      </c>
      <c r="Q176" s="23">
        <f t="shared" si="0"/>
        <v>9792.2000000000007</v>
      </c>
      <c r="R176" s="21">
        <v>1631</v>
      </c>
      <c r="S176" s="21">
        <v>1420</v>
      </c>
      <c r="T176" s="24">
        <f t="shared" si="1"/>
        <v>1468.83</v>
      </c>
      <c r="U176" s="24">
        <f t="shared" si="2"/>
        <v>8323.3700000000008</v>
      </c>
    </row>
    <row r="177" spans="1:21" ht="15.75" hidden="1" customHeight="1">
      <c r="A177" s="4">
        <v>345</v>
      </c>
      <c r="B177" s="4">
        <v>110201</v>
      </c>
      <c r="C177" s="4" t="s">
        <v>695</v>
      </c>
      <c r="D177" s="4" t="s">
        <v>269</v>
      </c>
      <c r="E177" s="4">
        <v>11</v>
      </c>
      <c r="F177" s="4" t="str">
        <f t="array" ref="F177">INDEX(Sheet1!$F$2:$F$876,MATCH($E177,Sheet1!$E$2:$E$7876,0))</f>
        <v>PG-EHG</v>
      </c>
      <c r="G177" s="4" t="s">
        <v>507</v>
      </c>
      <c r="H177" s="20" t="s">
        <v>696</v>
      </c>
      <c r="I177" s="4" t="str">
        <f t="array" ref="I177">INDEX(Sheet1!$I$2:$I$876,MATCH(TRIM($H177),TRIM(Sheet1!$H$2:$H$880),0))</f>
        <v>PG1102</v>
      </c>
      <c r="J177" s="4" t="s">
        <v>697</v>
      </c>
      <c r="L177" s="4" t="b">
        <v>0</v>
      </c>
      <c r="M177" s="4" t="s">
        <v>29</v>
      </c>
      <c r="N177" s="4" t="s">
        <v>63</v>
      </c>
      <c r="O177" s="4">
        <v>11</v>
      </c>
      <c r="P177" s="14">
        <v>3790</v>
      </c>
      <c r="Q177" s="14">
        <f t="shared" si="0"/>
        <v>758</v>
      </c>
      <c r="R177" s="21">
        <v>126</v>
      </c>
      <c r="S177" s="21">
        <v>110</v>
      </c>
      <c r="T177" s="16">
        <f t="shared" si="1"/>
        <v>113.7</v>
      </c>
      <c r="U177" s="16">
        <f t="shared" si="2"/>
        <v>644.29999999999995</v>
      </c>
    </row>
    <row r="178" spans="1:21" ht="15.75" hidden="1" customHeight="1">
      <c r="A178" s="4">
        <v>360</v>
      </c>
      <c r="B178" s="4">
        <v>110504</v>
      </c>
      <c r="C178" s="4" t="s">
        <v>698</v>
      </c>
      <c r="D178" s="4" t="s">
        <v>269</v>
      </c>
      <c r="E178" s="4">
        <v>11</v>
      </c>
      <c r="F178" s="4" t="str">
        <f t="array" ref="F178">INDEX(Sheet1!$F$2:$F$876,MATCH($E178,Sheet1!$E$2:$E$7876,0))</f>
        <v>PG-EHG</v>
      </c>
      <c r="G178" s="4" t="s">
        <v>507</v>
      </c>
      <c r="H178" s="20" t="s">
        <v>699</v>
      </c>
      <c r="I178" s="4" t="str">
        <f t="array" ref="I178">INDEX(Sheet1!$I$2:$I$876,MATCH(TRIM($H178),TRIM(Sheet1!$H$2:$H$880),0))</f>
        <v>PG1105</v>
      </c>
      <c r="J178" s="4" t="s">
        <v>700</v>
      </c>
      <c r="K178" s="4" t="s">
        <v>701</v>
      </c>
      <c r="L178" s="4" t="b">
        <v>1</v>
      </c>
      <c r="M178" s="4" t="s">
        <v>29</v>
      </c>
      <c r="N178" s="4" t="s">
        <v>30</v>
      </c>
      <c r="O178" s="4">
        <v>11</v>
      </c>
      <c r="P178" s="14">
        <v>4516</v>
      </c>
      <c r="Q178" s="14">
        <f t="shared" si="0"/>
        <v>903.2</v>
      </c>
      <c r="R178" s="21">
        <v>150</v>
      </c>
      <c r="S178" s="21">
        <v>131</v>
      </c>
      <c r="T178" s="16">
        <f t="shared" si="1"/>
        <v>135.47999999999999</v>
      </c>
      <c r="U178" s="16">
        <f t="shared" si="2"/>
        <v>767.72</v>
      </c>
    </row>
    <row r="179" spans="1:21" ht="15.75" hidden="1" customHeight="1">
      <c r="A179" s="4">
        <v>552</v>
      </c>
      <c r="B179" s="4">
        <v>150403</v>
      </c>
      <c r="C179" s="4" t="s">
        <v>702</v>
      </c>
      <c r="D179" s="4" t="s">
        <v>86</v>
      </c>
      <c r="E179" s="4">
        <v>15</v>
      </c>
      <c r="F179" s="4" t="str">
        <f t="array" ref="F179">INDEX(Sheet1!$F$2:$F$876,MATCH($E179,Sheet1!$E$2:$E$7876,0))</f>
        <v>PG-SAN</v>
      </c>
      <c r="G179" s="4" t="s">
        <v>474</v>
      </c>
      <c r="H179" s="20" t="s">
        <v>497</v>
      </c>
      <c r="I179" s="4" t="str">
        <f t="array" ref="I179">INDEX(Sheet1!$I$2:$I$876,MATCH(TRIM($H179),TRIM(Sheet1!$H$2:$H$880),0))</f>
        <v>PG1504</v>
      </c>
      <c r="J179" s="4" t="s">
        <v>498</v>
      </c>
      <c r="L179" s="4" t="b">
        <v>0</v>
      </c>
      <c r="M179" s="4" t="s">
        <v>29</v>
      </c>
      <c r="N179" s="4" t="s">
        <v>30</v>
      </c>
      <c r="O179" s="4">
        <v>15</v>
      </c>
      <c r="P179" s="14">
        <v>11980</v>
      </c>
      <c r="Q179" s="14">
        <f t="shared" si="0"/>
        <v>2396</v>
      </c>
      <c r="R179" s="21">
        <v>399</v>
      </c>
      <c r="S179" s="21">
        <v>347</v>
      </c>
      <c r="T179" s="16">
        <f t="shared" si="1"/>
        <v>359.4</v>
      </c>
      <c r="U179" s="16">
        <f t="shared" si="2"/>
        <v>2036.6</v>
      </c>
    </row>
    <row r="180" spans="1:21" ht="15.75" hidden="1" customHeight="1">
      <c r="A180" s="4">
        <v>719</v>
      </c>
      <c r="B180" s="4">
        <v>210501</v>
      </c>
      <c r="C180" s="4" t="s">
        <v>703</v>
      </c>
      <c r="D180" s="4" t="s">
        <v>269</v>
      </c>
      <c r="E180" s="4">
        <v>21</v>
      </c>
      <c r="F180" s="4" t="str">
        <f t="array" ref="F180">INDEX(Sheet1!$F$2:$F$876,MATCH($E180,Sheet1!$E$2:$E$7876,0))</f>
        <v>PG-HLA*</v>
      </c>
      <c r="G180" s="4" t="s">
        <v>492</v>
      </c>
      <c r="H180" s="20" t="s">
        <v>493</v>
      </c>
      <c r="I180" s="4" t="str">
        <f t="array" ref="I180">INDEX(Sheet1!$I$2:$I$876,MATCH(TRIM($H180),TRIM(Sheet1!$H$2:$H$880),0))</f>
        <v>PG2105</v>
      </c>
      <c r="J180" s="4" t="s">
        <v>494</v>
      </c>
      <c r="K180" s="4" t="s">
        <v>519</v>
      </c>
      <c r="L180" s="4" t="b">
        <v>1</v>
      </c>
      <c r="M180" s="4" t="s">
        <v>29</v>
      </c>
      <c r="N180" s="4" t="s">
        <v>30</v>
      </c>
      <c r="O180" s="4">
        <v>21</v>
      </c>
      <c r="P180" s="14"/>
      <c r="Q180" s="14">
        <f t="shared" si="0"/>
        <v>0</v>
      </c>
      <c r="R180" s="21"/>
      <c r="S180" s="21"/>
      <c r="T180" s="16">
        <f t="shared" si="1"/>
        <v>0</v>
      </c>
      <c r="U180" s="16">
        <f t="shared" si="2"/>
        <v>0</v>
      </c>
    </row>
    <row r="181" spans="1:21" ht="15.75" hidden="1" customHeight="1">
      <c r="A181" s="4">
        <v>159</v>
      </c>
      <c r="B181" s="4">
        <v>50202</v>
      </c>
      <c r="C181" s="4" t="s">
        <v>197</v>
      </c>
      <c r="D181" s="4" t="s">
        <v>24</v>
      </c>
      <c r="E181" s="4">
        <v>5</v>
      </c>
      <c r="F181" s="4" t="str">
        <f t="array" ref="F181">INDEX(Sheet1!$F$2:$F$876,MATCH($E181,Sheet1!$E$2:$E$7876,0))</f>
        <v>PG-MBA</v>
      </c>
      <c r="G181" s="4" t="s">
        <v>177</v>
      </c>
      <c r="H181" s="20" t="s">
        <v>198</v>
      </c>
      <c r="I181" s="4" t="str">
        <f t="array" ref="I181">INDEX(Sheet1!$I$2:$I$876,MATCH(TRIM($H181),TRIM(Sheet1!$H$2:$H$880),0))</f>
        <v>PG0502</v>
      </c>
      <c r="J181" s="4" t="s">
        <v>199</v>
      </c>
      <c r="L181" s="4" t="b">
        <v>0</v>
      </c>
      <c r="M181" s="4" t="s">
        <v>29</v>
      </c>
      <c r="N181" s="4" t="s">
        <v>30</v>
      </c>
      <c r="O181" s="4">
        <v>5</v>
      </c>
      <c r="P181" s="14">
        <v>7263</v>
      </c>
      <c r="Q181" s="23">
        <f t="shared" si="0"/>
        <v>1452.6000000000001</v>
      </c>
      <c r="R181" s="21">
        <v>242</v>
      </c>
      <c r="S181" s="21">
        <v>211</v>
      </c>
      <c r="T181" s="24">
        <f t="shared" si="1"/>
        <v>217.89</v>
      </c>
      <c r="U181" s="24">
        <f t="shared" si="2"/>
        <v>1234.71</v>
      </c>
    </row>
    <row r="182" spans="1:21" ht="15.75" hidden="1" customHeight="1">
      <c r="A182" s="4">
        <v>144</v>
      </c>
      <c r="B182" s="4">
        <v>50404</v>
      </c>
      <c r="C182" s="4" t="s">
        <v>200</v>
      </c>
      <c r="D182" s="4" t="s">
        <v>24</v>
      </c>
      <c r="E182" s="4">
        <v>5</v>
      </c>
      <c r="F182" s="4" t="str">
        <f t="array" ref="F182">INDEX(Sheet1!$F$2:$F$876,MATCH($E182,Sheet1!$E$2:$E$7876,0))</f>
        <v>PG-MBA</v>
      </c>
      <c r="G182" s="4" t="s">
        <v>177</v>
      </c>
      <c r="H182" s="20" t="s">
        <v>184</v>
      </c>
      <c r="I182" s="4" t="str">
        <f t="array" ref="I182">INDEX(Sheet1!$I$2:$I$876,MATCH(TRIM($H182),TRIM(Sheet1!$H$2:$H$880),0))</f>
        <v>PG0504</v>
      </c>
      <c r="J182" s="4" t="s">
        <v>185</v>
      </c>
      <c r="K182" s="4" t="s">
        <v>44</v>
      </c>
      <c r="L182" s="4" t="b">
        <v>1</v>
      </c>
      <c r="M182" s="4" t="s">
        <v>29</v>
      </c>
      <c r="N182" s="4" t="s">
        <v>30</v>
      </c>
      <c r="O182" s="4">
        <v>5</v>
      </c>
      <c r="P182" s="14"/>
      <c r="Q182" s="23">
        <f t="shared" si="0"/>
        <v>0</v>
      </c>
      <c r="R182" s="21"/>
      <c r="S182" s="21"/>
      <c r="T182" s="24">
        <f t="shared" si="1"/>
        <v>0</v>
      </c>
      <c r="U182" s="24">
        <f t="shared" si="2"/>
        <v>0</v>
      </c>
    </row>
    <row r="183" spans="1:21" ht="15.75" hidden="1" customHeight="1">
      <c r="A183" s="4">
        <v>625</v>
      </c>
      <c r="B183" s="4">
        <v>180302</v>
      </c>
      <c r="C183" s="4" t="s">
        <v>704</v>
      </c>
      <c r="D183" s="4" t="s">
        <v>159</v>
      </c>
      <c r="E183" s="4">
        <v>18</v>
      </c>
      <c r="F183" s="4" t="str">
        <f t="array" ref="F183">INDEX(Sheet1!$F$2:$F$876,MATCH($E183,Sheet1!$E$2:$E$7876,0))</f>
        <v>PG-EBR</v>
      </c>
      <c r="G183" s="4" t="s">
        <v>522</v>
      </c>
      <c r="H183" s="20" t="s">
        <v>523</v>
      </c>
      <c r="I183" s="4" t="str">
        <f t="array" ref="I183">INDEX(Sheet1!$I$2:$I$876,MATCH(TRIM($H183),TRIM(Sheet1!$H$2:$H$880),0))</f>
        <v>PG1803</v>
      </c>
      <c r="J183" s="4" t="s">
        <v>524</v>
      </c>
      <c r="K183" s="4" t="s">
        <v>32</v>
      </c>
      <c r="L183" s="4" t="b">
        <v>1</v>
      </c>
      <c r="M183" s="4" t="s">
        <v>29</v>
      </c>
      <c r="N183" s="4" t="s">
        <v>30</v>
      </c>
      <c r="O183" s="4">
        <v>18</v>
      </c>
      <c r="P183" s="14">
        <v>15422</v>
      </c>
      <c r="Q183" s="14">
        <f t="shared" si="0"/>
        <v>3084.4</v>
      </c>
      <c r="R183" s="21">
        <v>514</v>
      </c>
      <c r="S183" s="21">
        <v>447</v>
      </c>
      <c r="T183" s="16">
        <f t="shared" si="1"/>
        <v>462.65999999999997</v>
      </c>
      <c r="U183" s="16">
        <f t="shared" si="2"/>
        <v>2621.7400000000002</v>
      </c>
    </row>
    <row r="184" spans="1:21" ht="15.75" hidden="1" customHeight="1">
      <c r="A184" s="4">
        <v>312</v>
      </c>
      <c r="B184" s="4">
        <v>100201</v>
      </c>
      <c r="C184" s="4" t="s">
        <v>705</v>
      </c>
      <c r="D184" s="4" t="s">
        <v>269</v>
      </c>
      <c r="E184" s="4">
        <v>10</v>
      </c>
      <c r="F184" s="4" t="str">
        <f t="array" ref="F184">INDEX(Sheet1!$F$2:$F$876,MATCH($E184,Sheet1!$E$2:$E$7876,0))</f>
        <v>PG-CPK</v>
      </c>
      <c r="G184" s="4" t="s">
        <v>597</v>
      </c>
      <c r="H184" s="20" t="s">
        <v>692</v>
      </c>
      <c r="I184" s="4" t="str">
        <f t="array" ref="I184">INDEX(Sheet1!$I$2:$I$876,MATCH(TRIM($H184),TRIM(Sheet1!$H$2:$H$880),0))</f>
        <v>PG1002</v>
      </c>
      <c r="J184" s="4" t="s">
        <v>693</v>
      </c>
      <c r="L184" s="4" t="b">
        <v>0</v>
      </c>
      <c r="M184" s="4" t="s">
        <v>29</v>
      </c>
      <c r="N184" s="4" t="s">
        <v>30</v>
      </c>
      <c r="O184" s="4">
        <v>10</v>
      </c>
      <c r="P184" s="14">
        <v>29245</v>
      </c>
      <c r="Q184" s="14">
        <f t="shared" si="0"/>
        <v>5849</v>
      </c>
      <c r="R184" s="21">
        <v>974</v>
      </c>
      <c r="S184" s="21">
        <v>848</v>
      </c>
      <c r="T184" s="16">
        <f t="shared" si="1"/>
        <v>877.35</v>
      </c>
      <c r="U184" s="16">
        <f t="shared" si="2"/>
        <v>4971.6499999999996</v>
      </c>
    </row>
    <row r="185" spans="1:21" ht="15.75" hidden="1" customHeight="1">
      <c r="A185" s="4">
        <v>133</v>
      </c>
      <c r="B185" s="4">
        <v>50109</v>
      </c>
      <c r="C185" s="4" t="s">
        <v>201</v>
      </c>
      <c r="D185" s="4" t="s">
        <v>24</v>
      </c>
      <c r="E185" s="4">
        <v>5</v>
      </c>
      <c r="F185" s="4" t="str">
        <f t="array" ref="F185">INDEX(Sheet1!$F$2:$F$876,MATCH($E185,Sheet1!$E$2:$E$7876,0))</f>
        <v>PG-MBA</v>
      </c>
      <c r="G185" s="4" t="s">
        <v>177</v>
      </c>
      <c r="H185" s="20" t="s">
        <v>178</v>
      </c>
      <c r="I185" s="4" t="str">
        <f t="array" ref="I185">INDEX(Sheet1!$I$2:$I$876,MATCH(TRIM($H185),TRIM(Sheet1!$H$2:$H$880),0))</f>
        <v>PG0501</v>
      </c>
      <c r="J185" s="4" t="s">
        <v>179</v>
      </c>
      <c r="L185" s="4" t="b">
        <v>0</v>
      </c>
      <c r="M185" s="4" t="s">
        <v>29</v>
      </c>
      <c r="N185" s="4" t="s">
        <v>30</v>
      </c>
      <c r="O185" s="4">
        <v>5</v>
      </c>
      <c r="P185" s="14">
        <v>31614</v>
      </c>
      <c r="Q185" s="23">
        <f t="shared" si="0"/>
        <v>6322.8</v>
      </c>
      <c r="R185" s="21">
        <v>1053</v>
      </c>
      <c r="S185" s="21">
        <v>917</v>
      </c>
      <c r="T185" s="24">
        <f t="shared" si="1"/>
        <v>948.42</v>
      </c>
      <c r="U185" s="24">
        <f t="shared" si="2"/>
        <v>5374.38</v>
      </c>
    </row>
    <row r="186" spans="1:21" ht="15.75" hidden="1" customHeight="1">
      <c r="A186" s="4">
        <v>475</v>
      </c>
      <c r="B186" s="4">
        <v>130604</v>
      </c>
      <c r="C186" s="4" t="s">
        <v>706</v>
      </c>
      <c r="D186" s="4" t="s">
        <v>86</v>
      </c>
      <c r="E186" s="4">
        <v>13</v>
      </c>
      <c r="F186" s="4" t="str">
        <f t="array" ref="F186">INDEX(Sheet1!$F$2:$F$876,MATCH($E186,Sheet1!$E$2:$E$7876,0))</f>
        <v>PG-MPM</v>
      </c>
      <c r="G186" s="4" t="s">
        <v>470</v>
      </c>
      <c r="H186" s="20" t="s">
        <v>579</v>
      </c>
      <c r="I186" s="4" t="str">
        <f t="array" ref="I186">INDEX(Sheet1!$I$2:$I$876,MATCH(TRIM($H186),TRIM(Sheet1!$H$2:$H$880),0))</f>
        <v>PG1306</v>
      </c>
      <c r="J186" s="4" t="s">
        <v>580</v>
      </c>
      <c r="L186" s="4" t="b">
        <v>0</v>
      </c>
      <c r="M186" s="4" t="s">
        <v>29</v>
      </c>
      <c r="N186" s="4" t="s">
        <v>30</v>
      </c>
      <c r="O186" s="4">
        <v>13</v>
      </c>
      <c r="P186" s="14">
        <v>39412</v>
      </c>
      <c r="Q186" s="14">
        <f t="shared" si="0"/>
        <v>7882.4000000000005</v>
      </c>
      <c r="R186" s="21">
        <v>1313</v>
      </c>
      <c r="S186" s="21">
        <v>1143</v>
      </c>
      <c r="T186" s="16">
        <f t="shared" si="1"/>
        <v>1182.3599999999999</v>
      </c>
      <c r="U186" s="16">
        <f t="shared" si="2"/>
        <v>6700.0400000000009</v>
      </c>
    </row>
    <row r="187" spans="1:21" ht="15.75" customHeight="1">
      <c r="A187" s="4">
        <v>672</v>
      </c>
      <c r="B187" s="4">
        <v>190217</v>
      </c>
      <c r="C187" s="4" t="s">
        <v>357</v>
      </c>
      <c r="D187" s="4" t="s">
        <v>159</v>
      </c>
      <c r="E187" s="4">
        <v>19</v>
      </c>
      <c r="F187" s="4" t="str">
        <f t="array" ref="F187">INDEX(Sheet1!$F$2:$F$876,MATCH($E187,Sheet1!$E$2:$E$7876,0))</f>
        <v>PG-WBK</v>
      </c>
      <c r="G187" s="4" t="s">
        <v>342</v>
      </c>
      <c r="H187" s="20" t="s">
        <v>550</v>
      </c>
      <c r="I187" s="4" t="str">
        <f t="array" ref="I187">INDEX(Sheet1!$I$2:$I$876,MATCH(TRIM($H187),TRIM(Sheet1!$H$2:$H$880),0))</f>
        <v>PG1902</v>
      </c>
      <c r="J187" s="4" t="s">
        <v>349</v>
      </c>
      <c r="L187" s="4" t="b">
        <v>0</v>
      </c>
      <c r="M187" s="4" t="s">
        <v>29</v>
      </c>
      <c r="N187" s="4" t="s">
        <v>30</v>
      </c>
      <c r="O187" s="4">
        <v>19</v>
      </c>
      <c r="P187" s="14">
        <v>18542</v>
      </c>
      <c r="Q187" s="23">
        <f t="shared" si="0"/>
        <v>3708.4</v>
      </c>
      <c r="R187" s="21">
        <v>618</v>
      </c>
      <c r="S187" s="21">
        <v>538</v>
      </c>
      <c r="T187" s="24">
        <f t="shared" si="1"/>
        <v>556.26</v>
      </c>
      <c r="U187" s="24">
        <f t="shared" si="2"/>
        <v>3152.1400000000003</v>
      </c>
    </row>
    <row r="188" spans="1:21" ht="15.75" hidden="1" customHeight="1">
      <c r="A188" s="4">
        <v>19</v>
      </c>
      <c r="B188" s="4">
        <v>10205</v>
      </c>
      <c r="C188" s="4" t="s">
        <v>707</v>
      </c>
      <c r="D188" s="4" t="s">
        <v>24</v>
      </c>
      <c r="E188" s="4">
        <v>1</v>
      </c>
      <c r="F188" s="4" t="str">
        <f t="array" ref="F188">INDEX(Sheet1!$F$2:$F$876,MATCH($E188,Sheet1!$E$2:$E$7876,0))</f>
        <v>PG-WHM</v>
      </c>
      <c r="G188" s="4" t="s">
        <v>461</v>
      </c>
      <c r="H188" s="20" t="s">
        <v>657</v>
      </c>
      <c r="I188" s="4" t="str">
        <f t="array" ref="I188">INDEX(Sheet1!$I$2:$I$876,MATCH(TRIM($H188),TRIM(Sheet1!$H$2:$H$880),0))</f>
        <v>PG0101</v>
      </c>
      <c r="J188" s="4" t="s">
        <v>658</v>
      </c>
      <c r="K188" s="4" t="s">
        <v>275</v>
      </c>
      <c r="L188" s="4" t="b">
        <v>1</v>
      </c>
      <c r="M188" s="4" t="s">
        <v>29</v>
      </c>
      <c r="N188" s="4" t="s">
        <v>30</v>
      </c>
      <c r="O188" s="4">
        <v>1</v>
      </c>
      <c r="P188" s="14">
        <v>24640</v>
      </c>
      <c r="Q188" s="14">
        <f t="shared" si="0"/>
        <v>4928</v>
      </c>
      <c r="R188" s="21">
        <v>821</v>
      </c>
      <c r="S188" s="21">
        <v>715</v>
      </c>
      <c r="T188" s="16">
        <f t="shared" si="1"/>
        <v>739.19999999999993</v>
      </c>
      <c r="U188" s="16">
        <f t="shared" si="2"/>
        <v>4188.8</v>
      </c>
    </row>
    <row r="189" spans="1:21" ht="15.75" hidden="1" customHeight="1">
      <c r="A189" s="4">
        <v>792</v>
      </c>
      <c r="B189" s="4">
        <v>90302</v>
      </c>
      <c r="C189" s="4" t="s">
        <v>708</v>
      </c>
      <c r="D189" s="4" t="s">
        <v>269</v>
      </c>
      <c r="E189" s="4">
        <v>9</v>
      </c>
      <c r="F189" s="4" t="str">
        <f t="array" ref="F189">INDEX(Sheet1!$F$2:$F$876,MATCH($E189,Sheet1!$E$2:$E$7876,0))</f>
        <v>PG-WPD</v>
      </c>
      <c r="G189" s="4" t="s">
        <v>488</v>
      </c>
      <c r="H189" s="20" t="s">
        <v>559</v>
      </c>
      <c r="I189" s="4" t="str">
        <f t="array" ref="I189">INDEX(Sheet1!$I$2:$I$876,MATCH(TRIM($H189),TRIM(Sheet1!$H$2:$H$880),0))</f>
        <v>PG0903</v>
      </c>
      <c r="J189" s="4" t="s">
        <v>560</v>
      </c>
      <c r="L189" s="4" t="b">
        <v>0</v>
      </c>
      <c r="M189" s="4" t="s">
        <v>29</v>
      </c>
      <c r="N189" s="4" t="s">
        <v>63</v>
      </c>
      <c r="O189" s="4">
        <v>9</v>
      </c>
      <c r="P189" s="14">
        <v>11770</v>
      </c>
      <c r="Q189" s="14">
        <f t="shared" si="0"/>
        <v>2354</v>
      </c>
      <c r="R189" s="21">
        <v>392</v>
      </c>
      <c r="S189" s="21">
        <v>341</v>
      </c>
      <c r="T189" s="16">
        <f t="shared" si="1"/>
        <v>353.09999999999997</v>
      </c>
      <c r="U189" s="16">
        <f t="shared" si="2"/>
        <v>2000.9</v>
      </c>
    </row>
    <row r="190" spans="1:21" ht="15.75" hidden="1" customHeight="1">
      <c r="A190" s="4">
        <v>778</v>
      </c>
      <c r="B190" s="4">
        <v>90305</v>
      </c>
      <c r="C190" s="4" t="s">
        <v>709</v>
      </c>
      <c r="D190" s="4" t="s">
        <v>269</v>
      </c>
      <c r="E190" s="4">
        <v>9</v>
      </c>
      <c r="F190" s="4" t="str">
        <f t="array" ref="F190">INDEX(Sheet1!$F$2:$F$876,MATCH($E190,Sheet1!$E$2:$E$7876,0))</f>
        <v>PG-WPD</v>
      </c>
      <c r="G190" s="4" t="s">
        <v>488</v>
      </c>
      <c r="H190" s="20" t="s">
        <v>559</v>
      </c>
      <c r="I190" s="4" t="str">
        <f t="array" ref="I190">INDEX(Sheet1!$I$2:$I$876,MATCH(TRIM($H190),TRIM(Sheet1!$H$2:$H$880),0))</f>
        <v>PG0903</v>
      </c>
      <c r="J190" s="4" t="s">
        <v>560</v>
      </c>
      <c r="L190" s="4" t="b">
        <v>0</v>
      </c>
      <c r="M190" s="4" t="s">
        <v>29</v>
      </c>
      <c r="N190" s="4" t="s">
        <v>30</v>
      </c>
      <c r="O190" s="4">
        <v>9</v>
      </c>
      <c r="P190" s="14">
        <v>32714</v>
      </c>
      <c r="Q190" s="14">
        <f t="shared" si="0"/>
        <v>6542.8</v>
      </c>
      <c r="R190" s="21">
        <v>1090</v>
      </c>
      <c r="S190" s="21">
        <v>949</v>
      </c>
      <c r="T190" s="16">
        <f t="shared" si="1"/>
        <v>981.42</v>
      </c>
      <c r="U190" s="16">
        <f t="shared" si="2"/>
        <v>5561.38</v>
      </c>
    </row>
    <row r="191" spans="1:21" ht="15.75" hidden="1" customHeight="1">
      <c r="A191" s="4">
        <v>320</v>
      </c>
      <c r="B191" s="4">
        <v>100306</v>
      </c>
      <c r="C191" s="4" t="s">
        <v>710</v>
      </c>
      <c r="D191" s="4" t="s">
        <v>269</v>
      </c>
      <c r="E191" s="4">
        <v>10</v>
      </c>
      <c r="F191" s="4" t="str">
        <f t="array" ref="F191">INDEX(Sheet1!$F$2:$F$876,MATCH($E191,Sheet1!$E$2:$E$7876,0))</f>
        <v>PG-CPK</v>
      </c>
      <c r="G191" s="4" t="s">
        <v>597</v>
      </c>
      <c r="H191" s="20" t="s">
        <v>608</v>
      </c>
      <c r="I191" s="4" t="str">
        <f t="array" ref="I191">INDEX(Sheet1!$I$2:$I$876,MATCH(TRIM($H191),TRIM(Sheet1!$H$2:$H$880),0))</f>
        <v>PG1003</v>
      </c>
      <c r="J191" s="4" t="s">
        <v>609</v>
      </c>
      <c r="L191" s="4" t="b">
        <v>0</v>
      </c>
      <c r="M191" s="4" t="s">
        <v>29</v>
      </c>
      <c r="N191" s="4" t="s">
        <v>30</v>
      </c>
      <c r="O191" s="4">
        <v>10</v>
      </c>
      <c r="P191" s="14">
        <v>30659</v>
      </c>
      <c r="Q191" s="14">
        <f t="shared" si="0"/>
        <v>6131.8</v>
      </c>
      <c r="R191" s="21">
        <v>1022</v>
      </c>
      <c r="S191" s="21">
        <v>889</v>
      </c>
      <c r="T191" s="16">
        <f t="shared" si="1"/>
        <v>919.77</v>
      </c>
      <c r="U191" s="16">
        <f t="shared" si="2"/>
        <v>5212.0300000000007</v>
      </c>
    </row>
    <row r="192" spans="1:21" ht="15.75" hidden="1" customHeight="1">
      <c r="A192" s="4">
        <v>405</v>
      </c>
      <c r="B192" s="4">
        <v>120505</v>
      </c>
      <c r="C192" s="4" t="s">
        <v>711</v>
      </c>
      <c r="D192" s="4" t="s">
        <v>86</v>
      </c>
      <c r="E192" s="4">
        <v>12</v>
      </c>
      <c r="F192" s="4" t="str">
        <f t="array" ref="F192">INDEX(Sheet1!$F$2:$F$876,MATCH($E192,Sheet1!$E$2:$E$7876,0))</f>
        <v>PG-MPL</v>
      </c>
      <c r="G192" s="4" t="s">
        <v>512</v>
      </c>
      <c r="H192" s="20" t="s">
        <v>513</v>
      </c>
      <c r="I192" s="4" t="str">
        <f t="array" ref="I192">INDEX(Sheet1!$I$2:$I$876,MATCH(TRIM($H192),TRIM(Sheet1!$H$2:$H$880),0))</f>
        <v>PG1205</v>
      </c>
      <c r="J192" s="4" t="s">
        <v>514</v>
      </c>
      <c r="L192" s="4" t="b">
        <v>0</v>
      </c>
      <c r="M192" s="4" t="s">
        <v>29</v>
      </c>
      <c r="N192" s="4" t="s">
        <v>30</v>
      </c>
      <c r="O192" s="4">
        <v>12</v>
      </c>
      <c r="P192" s="14">
        <v>2908</v>
      </c>
      <c r="Q192" s="14">
        <f t="shared" si="0"/>
        <v>581.6</v>
      </c>
      <c r="R192" s="21">
        <v>97</v>
      </c>
      <c r="S192" s="21">
        <v>84</v>
      </c>
      <c r="T192" s="16">
        <f t="shared" si="1"/>
        <v>87.24</v>
      </c>
      <c r="U192" s="16">
        <f t="shared" si="2"/>
        <v>494.36</v>
      </c>
    </row>
    <row r="193" spans="1:21" ht="15.75" hidden="1" customHeight="1">
      <c r="A193" s="4">
        <v>847</v>
      </c>
      <c r="B193" s="4">
        <v>210811</v>
      </c>
      <c r="C193" s="4" t="s">
        <v>712</v>
      </c>
      <c r="D193" s="4" t="s">
        <v>269</v>
      </c>
      <c r="E193" s="4">
        <v>21</v>
      </c>
      <c r="F193" s="4" t="str">
        <f t="array" ref="F193">INDEX(Sheet1!$F$2:$F$876,MATCH($E193,Sheet1!$E$2:$E$7876,0))</f>
        <v>PG-HLA*</v>
      </c>
      <c r="G193" s="4" t="s">
        <v>492</v>
      </c>
      <c r="H193" s="20" t="s">
        <v>713</v>
      </c>
      <c r="I193" s="4" t="str">
        <f t="array" ref="I193">INDEX(Sheet1!$I$2:$I$876,MATCH(TRIM($H193),TRIM(Sheet1!$H$2:$H$880),0))</f>
        <v>PG2108</v>
      </c>
      <c r="J193" s="4" t="s">
        <v>714</v>
      </c>
      <c r="L193" s="4" t="b">
        <v>0</v>
      </c>
      <c r="M193" s="4" t="s">
        <v>29</v>
      </c>
      <c r="N193" s="4" t="s">
        <v>30</v>
      </c>
      <c r="O193" s="4">
        <v>21</v>
      </c>
      <c r="P193" s="14">
        <v>1152</v>
      </c>
      <c r="Q193" s="14">
        <f t="shared" si="0"/>
        <v>230.4</v>
      </c>
      <c r="R193" s="21">
        <v>38</v>
      </c>
      <c r="S193" s="21">
        <v>33</v>
      </c>
      <c r="T193" s="16">
        <f t="shared" si="1"/>
        <v>34.56</v>
      </c>
      <c r="U193" s="16">
        <f t="shared" si="2"/>
        <v>195.84</v>
      </c>
    </row>
    <row r="194" spans="1:21" ht="15.75" hidden="1" customHeight="1">
      <c r="A194" s="4">
        <v>681</v>
      </c>
      <c r="B194" s="4">
        <v>200203</v>
      </c>
      <c r="C194" s="4" t="s">
        <v>715</v>
      </c>
      <c r="D194" s="4" t="s">
        <v>159</v>
      </c>
      <c r="E194" s="4">
        <v>20</v>
      </c>
      <c r="F194" s="4" t="str">
        <f t="array" ref="F194">INDEX(Sheet1!$F$2:$F$876,MATCH($E194,Sheet1!$E$2:$E$7876,0))</f>
        <v>PG-NSB</v>
      </c>
      <c r="G194" s="4" t="s">
        <v>527</v>
      </c>
      <c r="H194" s="20" t="s">
        <v>621</v>
      </c>
      <c r="I194" s="4" t="str">
        <f t="array" ref="I194">INDEX(Sheet1!$I$2:$I$876,MATCH(TRIM($H194),TRIM(Sheet1!$H$2:$H$880),0))</f>
        <v>PG2001</v>
      </c>
      <c r="J194" s="4" t="s">
        <v>622</v>
      </c>
      <c r="L194" s="4" t="b">
        <v>0</v>
      </c>
      <c r="M194" s="4" t="s">
        <v>29</v>
      </c>
      <c r="N194" s="4" t="s">
        <v>30</v>
      </c>
      <c r="O194" s="4">
        <v>20</v>
      </c>
      <c r="P194" s="14">
        <v>48131</v>
      </c>
      <c r="Q194" s="14">
        <f t="shared" si="0"/>
        <v>9626.2000000000007</v>
      </c>
      <c r="R194" s="21">
        <v>1604</v>
      </c>
      <c r="S194" s="21">
        <v>1396</v>
      </c>
      <c r="T194" s="16">
        <f t="shared" si="1"/>
        <v>1443.9299999999998</v>
      </c>
      <c r="U194" s="16">
        <f t="shared" si="2"/>
        <v>8182.27</v>
      </c>
    </row>
    <row r="195" spans="1:21" ht="15.75" hidden="1" customHeight="1">
      <c r="A195" s="4">
        <v>732</v>
      </c>
      <c r="B195" s="4">
        <v>210803</v>
      </c>
      <c r="C195" s="4" t="s">
        <v>716</v>
      </c>
      <c r="D195" s="4" t="s">
        <v>269</v>
      </c>
      <c r="E195" s="4">
        <v>21</v>
      </c>
      <c r="F195" s="4" t="str">
        <f t="array" ref="F195">INDEX(Sheet1!$F$2:$F$876,MATCH($E195,Sheet1!$E$2:$E$7876,0))</f>
        <v>PG-HLA*</v>
      </c>
      <c r="G195" s="4" t="s">
        <v>492</v>
      </c>
      <c r="H195" s="20" t="s">
        <v>713</v>
      </c>
      <c r="I195" s="4" t="str">
        <f t="array" ref="I195">INDEX(Sheet1!$I$2:$I$876,MATCH(TRIM($H195),TRIM(Sheet1!$H$2:$H$880),0))</f>
        <v>PG2108</v>
      </c>
      <c r="J195" s="4" t="s">
        <v>714</v>
      </c>
      <c r="K195" s="4" t="s">
        <v>44</v>
      </c>
      <c r="L195" s="4" t="b">
        <v>1</v>
      </c>
      <c r="M195" s="4" t="s">
        <v>29</v>
      </c>
      <c r="N195" s="4" t="s">
        <v>30</v>
      </c>
      <c r="O195" s="4">
        <v>21</v>
      </c>
      <c r="P195" s="14">
        <v>9187</v>
      </c>
      <c r="Q195" s="14">
        <f t="shared" si="0"/>
        <v>1837.4</v>
      </c>
      <c r="R195" s="21">
        <v>306</v>
      </c>
      <c r="S195" s="21">
        <v>266</v>
      </c>
      <c r="T195" s="16">
        <f t="shared" si="1"/>
        <v>275.61</v>
      </c>
      <c r="U195" s="16">
        <f t="shared" si="2"/>
        <v>1561.79</v>
      </c>
    </row>
    <row r="196" spans="1:21" ht="15.75" customHeight="1">
      <c r="A196" s="4">
        <v>669</v>
      </c>
      <c r="B196" s="4">
        <v>190214</v>
      </c>
      <c r="C196" s="4" t="s">
        <v>358</v>
      </c>
      <c r="D196" s="4" t="s">
        <v>159</v>
      </c>
      <c r="E196" s="4">
        <v>19</v>
      </c>
      <c r="F196" s="4" t="str">
        <f t="array" ref="F196">INDEX(Sheet1!$F$2:$F$876,MATCH($E196,Sheet1!$E$2:$E$7876,0))</f>
        <v>PG-WBK</v>
      </c>
      <c r="G196" s="4" t="s">
        <v>342</v>
      </c>
      <c r="H196" s="20" t="s">
        <v>550</v>
      </c>
      <c r="I196" s="4" t="str">
        <f t="array" ref="I196">INDEX(Sheet1!$I$2:$I$876,MATCH(TRIM($H196),TRIM(Sheet1!$H$2:$H$880),0))</f>
        <v>PG1902</v>
      </c>
      <c r="J196" s="4" t="s">
        <v>349</v>
      </c>
      <c r="L196" s="4" t="b">
        <v>0</v>
      </c>
      <c r="M196" s="4" t="s">
        <v>29</v>
      </c>
      <c r="N196" s="4" t="s">
        <v>30</v>
      </c>
      <c r="O196" s="4">
        <v>19</v>
      </c>
      <c r="P196" s="14">
        <v>14997</v>
      </c>
      <c r="Q196" s="23">
        <f t="shared" si="0"/>
        <v>2999.4</v>
      </c>
      <c r="R196" s="21">
        <v>500</v>
      </c>
      <c r="S196" s="21">
        <v>435</v>
      </c>
      <c r="T196" s="24">
        <f t="shared" si="1"/>
        <v>449.90999999999997</v>
      </c>
      <c r="U196" s="24">
        <f t="shared" si="2"/>
        <v>2549.4900000000002</v>
      </c>
    </row>
    <row r="197" spans="1:21" ht="15.75" hidden="1" customHeight="1">
      <c r="A197" s="4">
        <v>436</v>
      </c>
      <c r="B197" s="4">
        <v>130105</v>
      </c>
      <c r="C197" s="4" t="s">
        <v>717</v>
      </c>
      <c r="D197" s="4" t="s">
        <v>86</v>
      </c>
      <c r="E197" s="4">
        <v>13</v>
      </c>
      <c r="F197" s="4" t="str">
        <f t="array" ref="F197">INDEX(Sheet1!$F$2:$F$876,MATCH($E197,Sheet1!$E$2:$E$7876,0))</f>
        <v>PG-MPM</v>
      </c>
      <c r="G197" s="4" t="s">
        <v>470</v>
      </c>
      <c r="H197" s="20" t="s">
        <v>531</v>
      </c>
      <c r="I197" s="4" t="str">
        <f t="array" ref="I197">INDEX(Sheet1!$I$2:$I$876,MATCH(TRIM($H197),TRIM(Sheet1!$H$2:$H$880),0))</f>
        <v>PG1301</v>
      </c>
      <c r="J197" s="4" t="s">
        <v>532</v>
      </c>
      <c r="L197" s="4" t="b">
        <v>0</v>
      </c>
      <c r="M197" s="4" t="s">
        <v>29</v>
      </c>
      <c r="N197" s="4" t="s">
        <v>30</v>
      </c>
      <c r="O197" s="4">
        <v>13</v>
      </c>
      <c r="P197" s="14">
        <v>12518</v>
      </c>
      <c r="Q197" s="14">
        <f t="shared" si="0"/>
        <v>2503.6000000000004</v>
      </c>
      <c r="R197" s="21">
        <v>417</v>
      </c>
      <c r="S197" s="21">
        <v>363</v>
      </c>
      <c r="T197" s="16">
        <f t="shared" si="1"/>
        <v>375.53999999999996</v>
      </c>
      <c r="U197" s="16">
        <f t="shared" si="2"/>
        <v>2128.0600000000004</v>
      </c>
    </row>
    <row r="198" spans="1:21" ht="15.75" hidden="1" customHeight="1">
      <c r="A198" s="4">
        <v>488</v>
      </c>
      <c r="B198" s="4">
        <v>140110</v>
      </c>
      <c r="C198" s="4" t="s">
        <v>117</v>
      </c>
      <c r="D198" s="4" t="s">
        <v>86</v>
      </c>
      <c r="E198" s="4">
        <v>14</v>
      </c>
      <c r="F198" s="4" t="str">
        <f t="array" ref="F198">INDEX(Sheet1!$F$2:$F$876,MATCH($E198,Sheet1!$E$2:$E$7876,0))</f>
        <v>PG-ESW</v>
      </c>
      <c r="G198" s="4" t="s">
        <v>88</v>
      </c>
      <c r="H198" s="20" t="s">
        <v>505</v>
      </c>
      <c r="I198" s="4" t="str">
        <f t="array" ref="I198">INDEX(Sheet1!$I$2:$I$876,MATCH(TRIM($H198),TRIM(Sheet1!$H$2:$H$880),0))</f>
        <v>PG1401</v>
      </c>
      <c r="J198" s="4" t="s">
        <v>97</v>
      </c>
      <c r="K198" s="4" t="s">
        <v>118</v>
      </c>
      <c r="L198" s="4" t="b">
        <v>1</v>
      </c>
      <c r="M198" s="4" t="s">
        <v>29</v>
      </c>
      <c r="N198" s="4" t="s">
        <v>30</v>
      </c>
      <c r="O198" s="4">
        <v>14</v>
      </c>
      <c r="P198" s="14">
        <v>1253</v>
      </c>
      <c r="Q198" s="23">
        <f t="shared" si="0"/>
        <v>250.60000000000002</v>
      </c>
      <c r="R198" s="21">
        <v>42</v>
      </c>
      <c r="S198" s="21">
        <v>36</v>
      </c>
      <c r="T198" s="24">
        <f t="shared" si="1"/>
        <v>37.589999999999996</v>
      </c>
      <c r="U198" s="24">
        <f t="shared" si="2"/>
        <v>213.01000000000002</v>
      </c>
    </row>
    <row r="199" spans="1:21" ht="15.75" hidden="1" customHeight="1">
      <c r="A199" s="4">
        <v>43</v>
      </c>
      <c r="B199" s="4">
        <v>20102</v>
      </c>
      <c r="C199" s="4" t="s">
        <v>718</v>
      </c>
      <c r="D199" s="4" t="s">
        <v>24</v>
      </c>
      <c r="E199" s="4">
        <v>2</v>
      </c>
      <c r="F199" s="4" t="str">
        <f t="array" ref="F199">INDEX(Sheet1!$F$2:$F$876,MATCH($E199,Sheet1!$E$2:$E$7876,0))</f>
        <v>PG-GPK</v>
      </c>
      <c r="G199" s="4" t="s">
        <v>555</v>
      </c>
      <c r="H199" s="20" t="s">
        <v>582</v>
      </c>
      <c r="I199" s="4" t="str">
        <f t="array" ref="I199">INDEX(Sheet1!$I$2:$I$876,MATCH(TRIM($H199),TRIM(Sheet1!$H$2:$H$880),0))</f>
        <v>PG0201</v>
      </c>
      <c r="J199" s="4" t="s">
        <v>583</v>
      </c>
      <c r="K199" s="4" t="s">
        <v>32</v>
      </c>
      <c r="L199" s="4" t="b">
        <v>1</v>
      </c>
      <c r="M199" s="4" t="s">
        <v>29</v>
      </c>
      <c r="N199" s="4" t="s">
        <v>30</v>
      </c>
      <c r="O199" s="4">
        <v>2</v>
      </c>
      <c r="P199" s="14">
        <v>346</v>
      </c>
      <c r="Q199" s="14">
        <f t="shared" si="0"/>
        <v>69.2</v>
      </c>
      <c r="R199" s="21">
        <v>12</v>
      </c>
      <c r="S199" s="21">
        <v>10</v>
      </c>
      <c r="T199" s="16">
        <f t="shared" si="1"/>
        <v>10.379999999999999</v>
      </c>
      <c r="U199" s="16">
        <f t="shared" si="2"/>
        <v>58.820000000000007</v>
      </c>
    </row>
    <row r="200" spans="1:21" ht="15.75" hidden="1" customHeight="1">
      <c r="A200" s="4">
        <v>727</v>
      </c>
      <c r="B200" s="4">
        <v>210510</v>
      </c>
      <c r="C200" s="4" t="s">
        <v>719</v>
      </c>
      <c r="D200" s="4" t="s">
        <v>269</v>
      </c>
      <c r="E200" s="4">
        <v>21</v>
      </c>
      <c r="F200" s="4" t="str">
        <f t="array" ref="F200">INDEX(Sheet1!$F$2:$F$876,MATCH($E200,Sheet1!$E$2:$E$7876,0))</f>
        <v>PG-HLA*</v>
      </c>
      <c r="G200" s="4" t="s">
        <v>492</v>
      </c>
      <c r="H200" s="20" t="s">
        <v>493</v>
      </c>
      <c r="I200" s="4" t="str">
        <f t="array" ref="I200">INDEX(Sheet1!$I$2:$I$876,MATCH(TRIM($H200),TRIM(Sheet1!$H$2:$H$880),0))</f>
        <v>PG2105</v>
      </c>
      <c r="J200" s="4" t="s">
        <v>494</v>
      </c>
      <c r="L200" s="4" t="b">
        <v>0</v>
      </c>
      <c r="M200" s="4" t="s">
        <v>29</v>
      </c>
      <c r="N200" s="4" t="s">
        <v>30</v>
      </c>
      <c r="O200" s="4">
        <v>21</v>
      </c>
      <c r="P200" s="14">
        <v>2427</v>
      </c>
      <c r="Q200" s="14">
        <f t="shared" si="0"/>
        <v>485.40000000000003</v>
      </c>
      <c r="R200" s="21">
        <v>81</v>
      </c>
      <c r="S200" s="21">
        <v>70</v>
      </c>
      <c r="T200" s="16">
        <f t="shared" si="1"/>
        <v>72.81</v>
      </c>
      <c r="U200" s="16">
        <f t="shared" si="2"/>
        <v>412.59000000000003</v>
      </c>
    </row>
    <row r="201" spans="1:21" ht="15.75" hidden="1" customHeight="1">
      <c r="A201" s="4">
        <v>372</v>
      </c>
      <c r="B201" s="4">
        <v>110701</v>
      </c>
      <c r="C201" s="4" t="s">
        <v>720</v>
      </c>
      <c r="D201" s="4" t="s">
        <v>269</v>
      </c>
      <c r="E201" s="4">
        <v>11</v>
      </c>
      <c r="F201" s="4" t="str">
        <f t="array" ref="F201">INDEX(Sheet1!$F$2:$F$876,MATCH($E201,Sheet1!$E$2:$E$7876,0))</f>
        <v>PG-EHG</v>
      </c>
      <c r="G201" s="4" t="s">
        <v>507</v>
      </c>
      <c r="H201" s="20" t="s">
        <v>721</v>
      </c>
      <c r="I201" s="4" t="str">
        <f t="array" ref="I201">INDEX(Sheet1!$I$2:$I$876,MATCH(TRIM($H201),TRIM(Sheet1!$H$2:$H$880),0))</f>
        <v>PG1107</v>
      </c>
      <c r="J201" s="4" t="s">
        <v>722</v>
      </c>
      <c r="L201" s="4" t="b">
        <v>0</v>
      </c>
      <c r="M201" s="4" t="s">
        <v>29</v>
      </c>
      <c r="N201" s="4" t="s">
        <v>30</v>
      </c>
      <c r="O201" s="4">
        <v>11</v>
      </c>
      <c r="P201" s="14">
        <v>3728</v>
      </c>
      <c r="Q201" s="14">
        <f t="shared" si="0"/>
        <v>745.6</v>
      </c>
      <c r="R201" s="21">
        <v>124</v>
      </c>
      <c r="S201" s="21">
        <v>108</v>
      </c>
      <c r="T201" s="16">
        <f t="shared" si="1"/>
        <v>111.83999999999999</v>
      </c>
      <c r="U201" s="16">
        <f t="shared" si="2"/>
        <v>633.76</v>
      </c>
    </row>
    <row r="202" spans="1:21" ht="15.75" hidden="1" customHeight="1">
      <c r="A202" s="4">
        <v>351</v>
      </c>
      <c r="B202" s="4">
        <v>110302</v>
      </c>
      <c r="C202" s="4" t="s">
        <v>723</v>
      </c>
      <c r="D202" s="4" t="s">
        <v>269</v>
      </c>
      <c r="E202" s="4">
        <v>11</v>
      </c>
      <c r="F202" s="4" t="str">
        <f t="array" ref="F202">INDEX(Sheet1!$F$2:$F$876,MATCH($E202,Sheet1!$E$2:$E$7876,0))</f>
        <v>PG-EHG</v>
      </c>
      <c r="G202" s="4" t="s">
        <v>507</v>
      </c>
      <c r="H202" s="20" t="s">
        <v>674</v>
      </c>
      <c r="I202" s="4" t="str">
        <f t="array" ref="I202">INDEX(Sheet1!$I$2:$I$876,MATCH(TRIM($H202),TRIM(Sheet1!$H$2:$H$880),0))</f>
        <v>PG1103</v>
      </c>
      <c r="J202" s="4" t="s">
        <v>675</v>
      </c>
      <c r="L202" s="4" t="b">
        <v>0</v>
      </c>
      <c r="M202" s="4" t="s">
        <v>29</v>
      </c>
      <c r="N202" s="4" t="s">
        <v>30</v>
      </c>
      <c r="O202" s="4">
        <v>11</v>
      </c>
      <c r="P202" s="14">
        <v>17701</v>
      </c>
      <c r="Q202" s="14">
        <f t="shared" si="0"/>
        <v>3540.2000000000003</v>
      </c>
      <c r="R202" s="21">
        <v>590</v>
      </c>
      <c r="S202" s="21">
        <v>513</v>
      </c>
      <c r="T202" s="16">
        <f t="shared" si="1"/>
        <v>531.03</v>
      </c>
      <c r="U202" s="16">
        <f t="shared" si="2"/>
        <v>3009.17</v>
      </c>
    </row>
    <row r="203" spans="1:21" ht="15.75" hidden="1" customHeight="1">
      <c r="A203" s="4">
        <v>718</v>
      </c>
      <c r="B203" s="4">
        <v>210417</v>
      </c>
      <c r="C203" s="4" t="s">
        <v>724</v>
      </c>
      <c r="D203" s="4" t="s">
        <v>269</v>
      </c>
      <c r="E203" s="4">
        <v>21</v>
      </c>
      <c r="F203" s="4" t="str">
        <f t="array" ref="F203">INDEX(Sheet1!$F$2:$F$876,MATCH($E203,Sheet1!$E$2:$E$7876,0))</f>
        <v>PG-HLA*</v>
      </c>
      <c r="G203" s="4" t="s">
        <v>492</v>
      </c>
      <c r="H203" s="20" t="s">
        <v>585</v>
      </c>
      <c r="I203" s="4" t="str">
        <f t="array" ref="I203">INDEX(Sheet1!$I$2:$I$876,MATCH(TRIM($H203),TRIM(Sheet1!$H$2:$H$880),0))</f>
        <v>PG2104</v>
      </c>
      <c r="J203" s="4" t="s">
        <v>586</v>
      </c>
      <c r="L203" s="4" t="b">
        <v>0</v>
      </c>
      <c r="M203" s="4" t="s">
        <v>83</v>
      </c>
      <c r="N203" s="4" t="s">
        <v>30</v>
      </c>
      <c r="O203" s="4">
        <v>21</v>
      </c>
      <c r="P203" s="14">
        <v>12934</v>
      </c>
      <c r="Q203" s="14">
        <f t="shared" si="0"/>
        <v>2586.8000000000002</v>
      </c>
      <c r="R203" s="21">
        <v>431</v>
      </c>
      <c r="S203" s="21">
        <v>375</v>
      </c>
      <c r="T203" s="16">
        <f t="shared" si="1"/>
        <v>388.02</v>
      </c>
      <c r="U203" s="16">
        <f t="shared" si="2"/>
        <v>2198.7800000000002</v>
      </c>
    </row>
    <row r="204" spans="1:21" ht="15.75" hidden="1" customHeight="1">
      <c r="A204" s="4">
        <v>738</v>
      </c>
      <c r="B204" s="4">
        <v>210809</v>
      </c>
      <c r="C204" s="4" t="s">
        <v>725</v>
      </c>
      <c r="D204" s="4" t="s">
        <v>269</v>
      </c>
      <c r="E204" s="4">
        <v>21</v>
      </c>
      <c r="F204" s="4" t="str">
        <f t="array" ref="F204">INDEX(Sheet1!$F$2:$F$876,MATCH($E204,Sheet1!$E$2:$E$7876,0))</f>
        <v>PG-HLA*</v>
      </c>
      <c r="G204" s="4" t="s">
        <v>492</v>
      </c>
      <c r="H204" s="20" t="s">
        <v>713</v>
      </c>
      <c r="I204" s="4" t="str">
        <f t="array" ref="I204">INDEX(Sheet1!$I$2:$I$876,MATCH(TRIM($H204),TRIM(Sheet1!$H$2:$H$880),0))</f>
        <v>PG2108</v>
      </c>
      <c r="J204" s="4" t="s">
        <v>714</v>
      </c>
      <c r="K204" s="4" t="s">
        <v>32</v>
      </c>
      <c r="L204" s="4" t="b">
        <v>1</v>
      </c>
      <c r="M204" s="4" t="s">
        <v>29</v>
      </c>
      <c r="N204" s="4" t="s">
        <v>30</v>
      </c>
      <c r="O204" s="4">
        <v>21</v>
      </c>
      <c r="P204" s="14">
        <v>8681</v>
      </c>
      <c r="Q204" s="14">
        <f t="shared" si="0"/>
        <v>1736.2</v>
      </c>
      <c r="R204" s="21">
        <v>289</v>
      </c>
      <c r="S204" s="21">
        <v>252</v>
      </c>
      <c r="T204" s="16">
        <f t="shared" si="1"/>
        <v>260.43</v>
      </c>
      <c r="U204" s="16">
        <f t="shared" si="2"/>
        <v>1475.77</v>
      </c>
    </row>
    <row r="205" spans="1:21" ht="15.75" hidden="1" customHeight="1">
      <c r="A205" s="4">
        <v>637</v>
      </c>
      <c r="B205" s="4">
        <v>180314</v>
      </c>
      <c r="C205" s="4" t="s">
        <v>726</v>
      </c>
      <c r="D205" s="4" t="s">
        <v>159</v>
      </c>
      <c r="E205" s="4">
        <v>18</v>
      </c>
      <c r="F205" s="4" t="str">
        <f t="array" ref="F205">INDEX(Sheet1!$F$2:$F$876,MATCH($E205,Sheet1!$E$2:$E$7876,0))</f>
        <v>PG-EBR</v>
      </c>
      <c r="G205" s="4" t="s">
        <v>522</v>
      </c>
      <c r="H205" s="20" t="s">
        <v>523</v>
      </c>
      <c r="I205" s="4" t="str">
        <f t="array" ref="I205">INDEX(Sheet1!$I$2:$I$876,MATCH(TRIM($H205),TRIM(Sheet1!$H$2:$H$880),0))</f>
        <v>PG1803</v>
      </c>
      <c r="J205" s="4" t="s">
        <v>524</v>
      </c>
      <c r="K205" s="4" t="s">
        <v>48</v>
      </c>
      <c r="L205" s="4" t="b">
        <v>1</v>
      </c>
      <c r="M205" s="4" t="s">
        <v>29</v>
      </c>
      <c r="N205" s="4" t="s">
        <v>30</v>
      </c>
      <c r="O205" s="4">
        <v>18</v>
      </c>
      <c r="P205" s="14">
        <v>346</v>
      </c>
      <c r="Q205" s="14">
        <f t="shared" si="0"/>
        <v>69.2</v>
      </c>
      <c r="R205" s="21">
        <v>12</v>
      </c>
      <c r="S205" s="21">
        <v>10</v>
      </c>
      <c r="T205" s="16">
        <f t="shared" si="1"/>
        <v>10.379999999999999</v>
      </c>
      <c r="U205" s="16">
        <f t="shared" si="2"/>
        <v>58.820000000000007</v>
      </c>
    </row>
    <row r="206" spans="1:21" ht="15.75" hidden="1" customHeight="1">
      <c r="A206" s="4">
        <v>99</v>
      </c>
      <c r="B206" s="4">
        <v>30403</v>
      </c>
      <c r="C206" s="4" t="s">
        <v>53</v>
      </c>
      <c r="D206" s="4" t="s">
        <v>24</v>
      </c>
      <c r="E206" s="4">
        <v>3</v>
      </c>
      <c r="F206" s="4" t="str">
        <f t="array" ref="F206">INDEX(Sheet1!$F$2:$F$876,MATCH($E206,Sheet1!$E$2:$E$7876,0))</f>
        <v>PG-CPM</v>
      </c>
      <c r="G206" s="4" t="s">
        <v>26</v>
      </c>
      <c r="H206" s="20" t="s">
        <v>603</v>
      </c>
      <c r="I206" s="4" t="str">
        <f t="array" ref="I206">INDEX(Sheet1!$I$2:$I$876,MATCH(TRIM($H206),TRIM(Sheet1!$H$2:$H$880),0))</f>
        <v>PG0304</v>
      </c>
      <c r="J206" s="4" t="s">
        <v>40</v>
      </c>
      <c r="K206" s="4" t="s">
        <v>44</v>
      </c>
      <c r="L206" s="4" t="b">
        <v>1</v>
      </c>
      <c r="M206" s="4" t="s">
        <v>29</v>
      </c>
      <c r="N206" s="4" t="s">
        <v>30</v>
      </c>
      <c r="O206" s="4">
        <v>3</v>
      </c>
      <c r="P206" s="14">
        <v>13104</v>
      </c>
      <c r="Q206" s="23">
        <f t="shared" si="0"/>
        <v>2620.8000000000002</v>
      </c>
      <c r="R206" s="21">
        <v>399</v>
      </c>
      <c r="S206" s="21">
        <v>380</v>
      </c>
      <c r="T206" s="24">
        <f t="shared" si="1"/>
        <v>393.12</v>
      </c>
      <c r="U206" s="24">
        <f t="shared" si="2"/>
        <v>2227.6800000000003</v>
      </c>
    </row>
    <row r="207" spans="1:21" ht="15.75" hidden="1" customHeight="1">
      <c r="A207" s="4">
        <v>846</v>
      </c>
      <c r="B207" s="4">
        <v>210810</v>
      </c>
      <c r="C207" s="4" t="s">
        <v>727</v>
      </c>
      <c r="D207" s="4" t="s">
        <v>269</v>
      </c>
      <c r="E207" s="4">
        <v>21</v>
      </c>
      <c r="F207" s="4" t="str">
        <f t="array" ref="F207">INDEX(Sheet1!$F$2:$F$876,MATCH($E207,Sheet1!$E$2:$E$7876,0))</f>
        <v>PG-HLA*</v>
      </c>
      <c r="G207" s="4" t="s">
        <v>492</v>
      </c>
      <c r="H207" s="20" t="s">
        <v>713</v>
      </c>
      <c r="I207" s="4" t="str">
        <f t="array" ref="I207">INDEX(Sheet1!$I$2:$I$876,MATCH(TRIM($H207),TRIM(Sheet1!$H$2:$H$880),0))</f>
        <v>PG2108</v>
      </c>
      <c r="J207" s="4" t="s">
        <v>714</v>
      </c>
      <c r="K207" s="4" t="s">
        <v>32</v>
      </c>
      <c r="L207" s="4" t="b">
        <v>1</v>
      </c>
      <c r="M207" s="4" t="s">
        <v>29</v>
      </c>
      <c r="N207" s="4" t="s">
        <v>30</v>
      </c>
      <c r="O207" s="4">
        <v>21</v>
      </c>
      <c r="P207" s="14">
        <v>23640</v>
      </c>
      <c r="Q207" s="14">
        <f t="shared" si="0"/>
        <v>4728</v>
      </c>
      <c r="R207" s="21">
        <v>721</v>
      </c>
      <c r="S207" s="21">
        <v>686</v>
      </c>
      <c r="T207" s="16">
        <f t="shared" si="1"/>
        <v>709.19999999999993</v>
      </c>
      <c r="U207" s="16">
        <f t="shared" si="2"/>
        <v>4018.8</v>
      </c>
    </row>
    <row r="208" spans="1:21" ht="15.75" hidden="1" customHeight="1">
      <c r="A208" s="4">
        <v>185</v>
      </c>
      <c r="B208" s="4">
        <v>70101</v>
      </c>
      <c r="C208" s="4" t="s">
        <v>284</v>
      </c>
      <c r="D208" s="4" t="s">
        <v>269</v>
      </c>
      <c r="E208" s="4">
        <v>7</v>
      </c>
      <c r="F208" s="4" t="str">
        <f t="array" ref="F208">INDEX(Sheet1!$F$2:$F$876,MATCH($E208,Sheet1!$E$2:$E$7876,0))</f>
        <v>PG-SHM</v>
      </c>
      <c r="G208" s="4" t="s">
        <v>270</v>
      </c>
      <c r="H208" s="20" t="s">
        <v>285</v>
      </c>
      <c r="I208" s="4" t="str">
        <f t="array" ref="I208">INDEX(Sheet1!$I$2:$I$876,MATCH(TRIM($H208),TRIM(Sheet1!$H$2:$H$880),0))</f>
        <v>PG0701</v>
      </c>
      <c r="J208" s="4" t="s">
        <v>286</v>
      </c>
      <c r="L208" s="4" t="b">
        <v>0</v>
      </c>
      <c r="M208" s="4" t="s">
        <v>29</v>
      </c>
      <c r="N208" s="4" t="s">
        <v>63</v>
      </c>
      <c r="O208" s="4">
        <v>7</v>
      </c>
      <c r="P208" s="14">
        <v>8187</v>
      </c>
      <c r="Q208" s="23">
        <f t="shared" si="0"/>
        <v>1637.4</v>
      </c>
      <c r="R208" s="21">
        <v>250</v>
      </c>
      <c r="S208" s="21">
        <v>237</v>
      </c>
      <c r="T208" s="24">
        <f t="shared" si="1"/>
        <v>245.60999999999999</v>
      </c>
      <c r="U208" s="24">
        <f t="shared" si="2"/>
        <v>1391.7900000000002</v>
      </c>
    </row>
    <row r="209" spans="1:21" ht="15.75" hidden="1" customHeight="1">
      <c r="A209" s="4">
        <v>733</v>
      </c>
      <c r="B209" s="4">
        <v>210804</v>
      </c>
      <c r="C209" s="4" t="s">
        <v>728</v>
      </c>
      <c r="D209" s="4" t="s">
        <v>269</v>
      </c>
      <c r="E209" s="4">
        <v>21</v>
      </c>
      <c r="F209" s="4" t="str">
        <f t="array" ref="F209">INDEX(Sheet1!$F$2:$F$876,MATCH($E209,Sheet1!$E$2:$E$7876,0))</f>
        <v>PG-HLA*</v>
      </c>
      <c r="G209" s="4" t="s">
        <v>492</v>
      </c>
      <c r="H209" s="20" t="s">
        <v>713</v>
      </c>
      <c r="I209" s="4" t="str">
        <f t="array" ref="I209">INDEX(Sheet1!$I$2:$I$876,MATCH(TRIM($H209),TRIM(Sheet1!$H$2:$H$880),0))</f>
        <v>PG2108</v>
      </c>
      <c r="J209" s="4" t="s">
        <v>714</v>
      </c>
      <c r="K209" s="4" t="s">
        <v>275</v>
      </c>
      <c r="L209" s="4" t="b">
        <v>1</v>
      </c>
      <c r="M209" s="4" t="s">
        <v>29</v>
      </c>
      <c r="N209" s="4" t="s">
        <v>30</v>
      </c>
      <c r="O209" s="4">
        <v>21</v>
      </c>
      <c r="P209" s="14">
        <v>23288</v>
      </c>
      <c r="Q209" s="14">
        <f t="shared" si="0"/>
        <v>4657.6000000000004</v>
      </c>
      <c r="R209" s="21">
        <v>710</v>
      </c>
      <c r="S209" s="21">
        <v>675</v>
      </c>
      <c r="T209" s="16">
        <f t="shared" si="1"/>
        <v>698.64</v>
      </c>
      <c r="U209" s="16">
        <f t="shared" si="2"/>
        <v>3958.9600000000005</v>
      </c>
    </row>
    <row r="210" spans="1:21" ht="15.75" hidden="1" customHeight="1">
      <c r="A210" s="4">
        <v>411</v>
      </c>
      <c r="B210" s="4">
        <v>120511</v>
      </c>
      <c r="C210" s="4" t="s">
        <v>729</v>
      </c>
      <c r="D210" s="4" t="s">
        <v>86</v>
      </c>
      <c r="E210" s="4">
        <v>12</v>
      </c>
      <c r="F210" s="4" t="str">
        <f t="array" ref="F210">INDEX(Sheet1!$F$2:$F$876,MATCH($E210,Sheet1!$E$2:$E$7876,0))</f>
        <v>PG-MPL</v>
      </c>
      <c r="G210" s="4" t="s">
        <v>512</v>
      </c>
      <c r="H210" s="20" t="s">
        <v>513</v>
      </c>
      <c r="I210" s="4" t="str">
        <f t="array" ref="I210">INDEX(Sheet1!$I$2:$I$876,MATCH(TRIM($H210),TRIM(Sheet1!$H$2:$H$880),0))</f>
        <v>PG1205</v>
      </c>
      <c r="J210" s="4" t="s">
        <v>514</v>
      </c>
      <c r="L210" s="4" t="b">
        <v>0</v>
      </c>
      <c r="M210" s="4" t="s">
        <v>29</v>
      </c>
      <c r="N210" s="4" t="s">
        <v>30</v>
      </c>
      <c r="O210" s="4">
        <v>12</v>
      </c>
      <c r="P210" s="14"/>
      <c r="Q210" s="14">
        <f t="shared" si="0"/>
        <v>0</v>
      </c>
      <c r="R210" s="21"/>
      <c r="S210" s="21"/>
      <c r="T210" s="16">
        <f t="shared" si="1"/>
        <v>0</v>
      </c>
      <c r="U210" s="16">
        <f t="shared" si="2"/>
        <v>0</v>
      </c>
    </row>
    <row r="211" spans="1:21" ht="15.75" hidden="1" customHeight="1">
      <c r="A211" s="4">
        <v>439</v>
      </c>
      <c r="B211" s="4">
        <v>130108</v>
      </c>
      <c r="C211" s="4" t="s">
        <v>730</v>
      </c>
      <c r="D211" s="4" t="s">
        <v>86</v>
      </c>
      <c r="E211" s="4">
        <v>13</v>
      </c>
      <c r="F211" s="4" t="str">
        <f t="array" ref="F211">INDEX(Sheet1!$F$2:$F$876,MATCH($E211,Sheet1!$E$2:$E$7876,0))</f>
        <v>PG-MPM</v>
      </c>
      <c r="G211" s="4" t="s">
        <v>470</v>
      </c>
      <c r="H211" s="20" t="s">
        <v>531</v>
      </c>
      <c r="I211" s="4" t="str">
        <f t="array" ref="I211">INDEX(Sheet1!$I$2:$I$876,MATCH(TRIM($H211),TRIM(Sheet1!$H$2:$H$880),0))</f>
        <v>PG1301</v>
      </c>
      <c r="J211" s="4" t="s">
        <v>532</v>
      </c>
      <c r="L211" s="4" t="b">
        <v>0</v>
      </c>
      <c r="M211" s="4" t="s">
        <v>29</v>
      </c>
      <c r="N211" s="4" t="s">
        <v>30</v>
      </c>
      <c r="O211" s="4">
        <v>13</v>
      </c>
      <c r="P211" s="14">
        <v>4335</v>
      </c>
      <c r="Q211" s="14">
        <f t="shared" si="0"/>
        <v>867</v>
      </c>
      <c r="R211" s="21">
        <v>132</v>
      </c>
      <c r="S211" s="21">
        <v>126</v>
      </c>
      <c r="T211" s="16">
        <f t="shared" si="1"/>
        <v>130.04999999999998</v>
      </c>
      <c r="U211" s="16">
        <f t="shared" si="2"/>
        <v>736.95</v>
      </c>
    </row>
    <row r="212" spans="1:21" ht="15.75" hidden="1" customHeight="1">
      <c r="A212" s="4">
        <v>59</v>
      </c>
      <c r="B212" s="4">
        <v>20202</v>
      </c>
      <c r="C212" s="4" t="s">
        <v>731</v>
      </c>
      <c r="D212" s="4" t="s">
        <v>24</v>
      </c>
      <c r="E212" s="4">
        <v>2</v>
      </c>
      <c r="F212" s="4" t="str">
        <f t="array" ref="F212">INDEX(Sheet1!$F$2:$F$876,MATCH($E212,Sheet1!$E$2:$E$7876,0))</f>
        <v>PG-GPK</v>
      </c>
      <c r="G212" s="4" t="s">
        <v>555</v>
      </c>
      <c r="H212" s="20" t="s">
        <v>556</v>
      </c>
      <c r="I212" s="4" t="str">
        <f t="array" ref="I212">INDEX(Sheet1!$I$2:$I$876,MATCH(TRIM($H212),TRIM(Sheet1!$H$2:$H$880),0))</f>
        <v>PG0202</v>
      </c>
      <c r="J212" s="4" t="s">
        <v>557</v>
      </c>
      <c r="L212" s="4" t="b">
        <v>0</v>
      </c>
      <c r="M212" s="4" t="s">
        <v>29</v>
      </c>
      <c r="N212" s="4" t="s">
        <v>30</v>
      </c>
      <c r="O212" s="4">
        <v>2</v>
      </c>
      <c r="P212" s="14">
        <v>13530</v>
      </c>
      <c r="Q212" s="14">
        <f t="shared" si="0"/>
        <v>2706</v>
      </c>
      <c r="R212" s="21">
        <v>412</v>
      </c>
      <c r="S212" s="21">
        <v>392</v>
      </c>
      <c r="T212" s="16">
        <f t="shared" si="1"/>
        <v>405.9</v>
      </c>
      <c r="U212" s="16">
        <f t="shared" si="2"/>
        <v>2300.1</v>
      </c>
    </row>
    <row r="213" spans="1:21" ht="15.75" hidden="1" customHeight="1">
      <c r="A213" s="4">
        <v>134</v>
      </c>
      <c r="B213" s="4">
        <v>50110</v>
      </c>
      <c r="C213" s="4" t="s">
        <v>202</v>
      </c>
      <c r="D213" s="4" t="s">
        <v>24</v>
      </c>
      <c r="E213" s="4">
        <v>5</v>
      </c>
      <c r="F213" s="4" t="str">
        <f t="array" ref="F213">INDEX(Sheet1!$F$2:$F$876,MATCH($E213,Sheet1!$E$2:$E$7876,0))</f>
        <v>PG-MBA</v>
      </c>
      <c r="G213" s="4" t="s">
        <v>177</v>
      </c>
      <c r="H213" s="20" t="s">
        <v>178</v>
      </c>
      <c r="I213" s="4" t="str">
        <f t="array" ref="I213">INDEX(Sheet1!$I$2:$I$876,MATCH(TRIM($H213),TRIM(Sheet1!$H$2:$H$880),0))</f>
        <v>PG0501</v>
      </c>
      <c r="J213" s="4" t="s">
        <v>179</v>
      </c>
      <c r="K213" s="4" t="s">
        <v>180</v>
      </c>
      <c r="L213" s="4" t="b">
        <v>1</v>
      </c>
      <c r="M213" s="4" t="s">
        <v>29</v>
      </c>
      <c r="N213" s="4" t="s">
        <v>30</v>
      </c>
      <c r="O213" s="4">
        <v>5</v>
      </c>
      <c r="P213" s="14">
        <v>8292</v>
      </c>
      <c r="Q213" s="23">
        <f t="shared" si="0"/>
        <v>1658.4</v>
      </c>
      <c r="R213" s="21">
        <v>253</v>
      </c>
      <c r="S213" s="21">
        <v>240</v>
      </c>
      <c r="T213" s="24">
        <f t="shared" si="1"/>
        <v>248.76</v>
      </c>
      <c r="U213" s="24">
        <f t="shared" si="2"/>
        <v>1409.64</v>
      </c>
    </row>
    <row r="214" spans="1:21" ht="15.75" hidden="1" customHeight="1">
      <c r="A214" s="4">
        <v>500</v>
      </c>
      <c r="B214" s="4">
        <v>140302</v>
      </c>
      <c r="C214" s="4" t="s">
        <v>119</v>
      </c>
      <c r="D214" s="4" t="s">
        <v>86</v>
      </c>
      <c r="E214" s="4">
        <v>14</v>
      </c>
      <c r="F214" s="4" t="str">
        <f t="array" ref="F214">INDEX(Sheet1!$F$2:$F$876,MATCH($E214,Sheet1!$E$2:$E$7876,0))</f>
        <v>PG-ESW</v>
      </c>
      <c r="G214" s="4" t="s">
        <v>88</v>
      </c>
      <c r="H214" s="20" t="s">
        <v>483</v>
      </c>
      <c r="I214" s="4" t="str">
        <f t="array" ref="I214">INDEX(Sheet1!$I$2:$I$876,MATCH(TRIM($H214),TRIM(Sheet1!$H$2:$H$880),0))</f>
        <v>PG1403</v>
      </c>
      <c r="J214" s="4" t="s">
        <v>90</v>
      </c>
      <c r="K214" s="4" t="s">
        <v>91</v>
      </c>
      <c r="L214" s="4" t="b">
        <v>1</v>
      </c>
      <c r="M214" s="4" t="s">
        <v>29</v>
      </c>
      <c r="N214" s="4" t="s">
        <v>30</v>
      </c>
      <c r="O214" s="4">
        <v>14</v>
      </c>
      <c r="P214" s="14">
        <v>5980</v>
      </c>
      <c r="Q214" s="23">
        <f t="shared" si="0"/>
        <v>1196</v>
      </c>
      <c r="R214" s="21">
        <v>182</v>
      </c>
      <c r="S214" s="21">
        <v>173</v>
      </c>
      <c r="T214" s="24">
        <f t="shared" si="1"/>
        <v>179.4</v>
      </c>
      <c r="U214" s="24">
        <f t="shared" si="2"/>
        <v>1016.6</v>
      </c>
    </row>
    <row r="215" spans="1:21" ht="15.75" hidden="1" customHeight="1">
      <c r="A215" s="4">
        <v>461</v>
      </c>
      <c r="B215" s="4">
        <v>130405</v>
      </c>
      <c r="C215" s="4" t="s">
        <v>732</v>
      </c>
      <c r="D215" s="4" t="s">
        <v>86</v>
      </c>
      <c r="E215" s="4">
        <v>13</v>
      </c>
      <c r="F215" s="4" t="str">
        <f t="array" ref="F215">INDEX(Sheet1!$F$2:$F$876,MATCH($E215,Sheet1!$E$2:$E$7876,0))</f>
        <v>PG-MPM</v>
      </c>
      <c r="G215" s="4" t="s">
        <v>470</v>
      </c>
      <c r="H215" s="20" t="s">
        <v>576</v>
      </c>
      <c r="I215" s="4" t="str">
        <f t="array" ref="I215">INDEX(Sheet1!$I$2:$I$876,MATCH(TRIM($H215),TRIM(Sheet1!$H$2:$H$880),0))</f>
        <v>PG1304</v>
      </c>
      <c r="J215" s="4" t="s">
        <v>577</v>
      </c>
      <c r="L215" s="4" t="b">
        <v>0</v>
      </c>
      <c r="M215" s="4" t="s">
        <v>29</v>
      </c>
      <c r="N215" s="4" t="s">
        <v>30</v>
      </c>
      <c r="O215" s="4">
        <v>13</v>
      </c>
      <c r="P215" s="14">
        <v>7710</v>
      </c>
      <c r="Q215" s="14">
        <f t="shared" si="0"/>
        <v>1542</v>
      </c>
      <c r="R215" s="21">
        <v>235</v>
      </c>
      <c r="S215" s="21">
        <v>224</v>
      </c>
      <c r="T215" s="16">
        <f t="shared" si="1"/>
        <v>231.29999999999998</v>
      </c>
      <c r="U215" s="16">
        <f t="shared" si="2"/>
        <v>1310.7</v>
      </c>
    </row>
    <row r="216" spans="1:21" ht="15.75" hidden="1" customHeight="1">
      <c r="A216" s="4">
        <v>191</v>
      </c>
      <c r="B216" s="4">
        <v>70202</v>
      </c>
      <c r="C216" s="4" t="s">
        <v>287</v>
      </c>
      <c r="D216" s="4" t="s">
        <v>269</v>
      </c>
      <c r="E216" s="4">
        <v>7</v>
      </c>
      <c r="F216" s="4" t="str">
        <f t="array" ref="F216">INDEX(Sheet1!$F$2:$F$876,MATCH($E216,Sheet1!$E$2:$E$7876,0))</f>
        <v>PG-SHM</v>
      </c>
      <c r="G216" s="4" t="s">
        <v>270</v>
      </c>
      <c r="H216" s="20" t="s">
        <v>277</v>
      </c>
      <c r="I216" s="4" t="str">
        <f t="array" ref="I216">INDEX(Sheet1!$I$2:$I$876,MATCH(TRIM($H216),TRIM(Sheet1!$H$2:$H$880),0))</f>
        <v>PG0702</v>
      </c>
      <c r="J216" s="4" t="s">
        <v>278</v>
      </c>
      <c r="L216" s="4" t="b">
        <v>0</v>
      </c>
      <c r="M216" s="4" t="s">
        <v>29</v>
      </c>
      <c r="N216" s="4" t="s">
        <v>30</v>
      </c>
      <c r="O216" s="4">
        <v>7</v>
      </c>
      <c r="P216" s="14">
        <v>9018</v>
      </c>
      <c r="Q216" s="23">
        <f t="shared" si="0"/>
        <v>1803.6000000000001</v>
      </c>
      <c r="R216" s="21">
        <v>275</v>
      </c>
      <c r="S216" s="21">
        <v>262</v>
      </c>
      <c r="T216" s="24">
        <f t="shared" si="1"/>
        <v>270.53999999999996</v>
      </c>
      <c r="U216" s="24">
        <f t="shared" si="2"/>
        <v>1533.0600000000002</v>
      </c>
    </row>
    <row r="217" spans="1:21" ht="15.75" hidden="1" customHeight="1">
      <c r="A217" s="4">
        <v>553</v>
      </c>
      <c r="B217" s="4">
        <v>150404</v>
      </c>
      <c r="C217" s="4" t="s">
        <v>733</v>
      </c>
      <c r="D217" s="4" t="s">
        <v>86</v>
      </c>
      <c r="E217" s="4">
        <v>15</v>
      </c>
      <c r="F217" s="4" t="str">
        <f t="array" ref="F217">INDEX(Sheet1!$F$2:$F$876,MATCH($E217,Sheet1!$E$2:$E$7876,0))</f>
        <v>PG-SAN</v>
      </c>
      <c r="G217" s="4" t="s">
        <v>474</v>
      </c>
      <c r="H217" s="20" t="s">
        <v>497</v>
      </c>
      <c r="I217" s="4" t="str">
        <f t="array" ref="I217">INDEX(Sheet1!$I$2:$I$876,MATCH(TRIM($H217),TRIM(Sheet1!$H$2:$H$880),0))</f>
        <v>PG1504</v>
      </c>
      <c r="J217" s="4" t="s">
        <v>498</v>
      </c>
      <c r="L217" s="4" t="b">
        <v>0</v>
      </c>
      <c r="M217" s="4" t="s">
        <v>29</v>
      </c>
      <c r="N217" s="4" t="s">
        <v>30</v>
      </c>
      <c r="O217" s="4">
        <v>15</v>
      </c>
      <c r="P217" s="14">
        <v>4921</v>
      </c>
      <c r="Q217" s="14">
        <f t="shared" si="0"/>
        <v>984.2</v>
      </c>
      <c r="R217" s="21">
        <v>150</v>
      </c>
      <c r="S217" s="21">
        <v>143</v>
      </c>
      <c r="T217" s="16">
        <f t="shared" si="1"/>
        <v>147.63</v>
      </c>
      <c r="U217" s="16">
        <f t="shared" si="2"/>
        <v>836.57</v>
      </c>
    </row>
    <row r="218" spans="1:21" ht="15.75" hidden="1" customHeight="1">
      <c r="A218" s="4">
        <v>84</v>
      </c>
      <c r="B218" s="4">
        <v>30307</v>
      </c>
      <c r="C218" s="4" t="s">
        <v>54</v>
      </c>
      <c r="D218" s="4" t="s">
        <v>24</v>
      </c>
      <c r="E218" s="4">
        <v>3</v>
      </c>
      <c r="F218" s="4" t="str">
        <f t="array" ref="F218">INDEX(Sheet1!$F$2:$F$876,MATCH($E218,Sheet1!$E$2:$E$7876,0))</f>
        <v>PG-CPM</v>
      </c>
      <c r="G218" s="4" t="s">
        <v>26</v>
      </c>
      <c r="H218" s="20" t="s">
        <v>468</v>
      </c>
      <c r="I218" s="4" t="str">
        <f t="array" ref="I218">INDEX(Sheet1!$I$2:$I$876,MATCH(TRIM($H218),TRIM(Sheet1!$H$2:$H$880),0))</f>
        <v>PG0303</v>
      </c>
      <c r="J218" s="4" t="s">
        <v>28</v>
      </c>
      <c r="K218" s="4" t="s">
        <v>32</v>
      </c>
      <c r="L218" s="4" t="b">
        <v>1</v>
      </c>
      <c r="M218" s="4" t="s">
        <v>29</v>
      </c>
      <c r="N218" s="4" t="s">
        <v>30</v>
      </c>
      <c r="O218" s="4">
        <v>3</v>
      </c>
      <c r="P218" s="14">
        <v>11315</v>
      </c>
      <c r="Q218" s="23">
        <f t="shared" si="0"/>
        <v>2263</v>
      </c>
      <c r="R218" s="21">
        <v>345</v>
      </c>
      <c r="S218" s="21">
        <v>328</v>
      </c>
      <c r="T218" s="24">
        <f t="shared" si="1"/>
        <v>339.45</v>
      </c>
      <c r="U218" s="24">
        <f t="shared" si="2"/>
        <v>1923.55</v>
      </c>
    </row>
    <row r="219" spans="1:21" ht="15.75" hidden="1" customHeight="1">
      <c r="A219" s="4">
        <v>397</v>
      </c>
      <c r="B219" s="4">
        <v>120403</v>
      </c>
      <c r="C219" s="4" t="s">
        <v>734</v>
      </c>
      <c r="D219" s="4" t="s">
        <v>86</v>
      </c>
      <c r="E219" s="4">
        <v>12</v>
      </c>
      <c r="F219" s="4" t="str">
        <f t="array" ref="F219">INDEX(Sheet1!$F$2:$F$876,MATCH($E219,Sheet1!$E$2:$E$7876,0))</f>
        <v>PG-MPL</v>
      </c>
      <c r="G219" s="4" t="s">
        <v>512</v>
      </c>
      <c r="H219" s="20" t="s">
        <v>631</v>
      </c>
      <c r="I219" s="4" t="str">
        <f t="array" ref="I219">INDEX(Sheet1!$I$2:$I$876,MATCH(TRIM($H219),TRIM(Sheet1!$H$2:$H$880),0))</f>
        <v>PG1204</v>
      </c>
      <c r="J219" s="4" t="s">
        <v>632</v>
      </c>
      <c r="L219" s="4" t="b">
        <v>0</v>
      </c>
      <c r="M219" s="4" t="s">
        <v>29</v>
      </c>
      <c r="N219" s="4" t="s">
        <v>30</v>
      </c>
      <c r="O219" s="4">
        <v>12</v>
      </c>
      <c r="P219" s="14">
        <v>3681</v>
      </c>
      <c r="Q219" s="14">
        <f t="shared" si="0"/>
        <v>736.2</v>
      </c>
      <c r="R219" s="21">
        <v>112</v>
      </c>
      <c r="S219" s="21">
        <v>107</v>
      </c>
      <c r="T219" s="16">
        <f t="shared" si="1"/>
        <v>110.42999999999999</v>
      </c>
      <c r="U219" s="16">
        <f t="shared" si="2"/>
        <v>625.7700000000001</v>
      </c>
    </row>
    <row r="220" spans="1:21" ht="15.75" hidden="1" customHeight="1">
      <c r="A220" s="4">
        <v>215</v>
      </c>
      <c r="B220" s="4">
        <v>70702</v>
      </c>
      <c r="C220" s="4" t="s">
        <v>288</v>
      </c>
      <c r="D220" s="4" t="s">
        <v>269</v>
      </c>
      <c r="E220" s="4">
        <v>7</v>
      </c>
      <c r="F220" s="4" t="str">
        <f t="array" ref="F220">INDEX(Sheet1!$F$2:$F$876,MATCH($E220,Sheet1!$E$2:$E$7876,0))</f>
        <v>PG-SHM</v>
      </c>
      <c r="G220" s="4" t="s">
        <v>270</v>
      </c>
      <c r="H220" s="20" t="s">
        <v>271</v>
      </c>
      <c r="I220" s="4" t="str">
        <f t="array" ref="I220">INDEX(Sheet1!$I$2:$I$876,MATCH(TRIM($H220),TRIM(Sheet1!$H$2:$H$880),0))</f>
        <v>PG0707</v>
      </c>
      <c r="J220" s="4" t="s">
        <v>272</v>
      </c>
      <c r="K220" s="4" t="s">
        <v>275</v>
      </c>
      <c r="L220" s="4" t="b">
        <v>1</v>
      </c>
      <c r="M220" s="4" t="s">
        <v>29</v>
      </c>
      <c r="N220" s="4" t="s">
        <v>30</v>
      </c>
      <c r="O220" s="4">
        <v>7</v>
      </c>
      <c r="P220" s="14">
        <v>5088</v>
      </c>
      <c r="Q220" s="23">
        <f t="shared" si="0"/>
        <v>1017.6</v>
      </c>
      <c r="R220" s="21">
        <v>155</v>
      </c>
      <c r="S220" s="21">
        <v>148</v>
      </c>
      <c r="T220" s="24">
        <f t="shared" si="1"/>
        <v>152.63999999999999</v>
      </c>
      <c r="U220" s="24">
        <f t="shared" si="2"/>
        <v>864.96</v>
      </c>
    </row>
    <row r="221" spans="1:21" ht="15.75" hidden="1" customHeight="1">
      <c r="A221" s="4">
        <v>44</v>
      </c>
      <c r="B221" s="4">
        <v>20103</v>
      </c>
      <c r="C221" s="4" t="s">
        <v>735</v>
      </c>
      <c r="D221" s="4" t="s">
        <v>24</v>
      </c>
      <c r="E221" s="4">
        <v>2</v>
      </c>
      <c r="F221" s="4" t="str">
        <f t="array" ref="F221">INDEX(Sheet1!$F$2:$F$876,MATCH($E221,Sheet1!$E$2:$E$7876,0))</f>
        <v>PG-GPK</v>
      </c>
      <c r="G221" s="4" t="s">
        <v>555</v>
      </c>
      <c r="H221" s="20" t="s">
        <v>582</v>
      </c>
      <c r="I221" s="4" t="str">
        <f t="array" ref="I221">INDEX(Sheet1!$I$2:$I$876,MATCH(TRIM($H221),TRIM(Sheet1!$H$2:$H$880),0))</f>
        <v>PG0201</v>
      </c>
      <c r="J221" s="4" t="s">
        <v>583</v>
      </c>
      <c r="L221" s="4" t="b">
        <v>0</v>
      </c>
      <c r="M221" s="4" t="s">
        <v>29</v>
      </c>
      <c r="N221" s="4" t="s">
        <v>30</v>
      </c>
      <c r="O221" s="4">
        <v>2</v>
      </c>
      <c r="P221" s="14">
        <v>29082</v>
      </c>
      <c r="Q221" s="14">
        <f t="shared" si="0"/>
        <v>5816.4000000000005</v>
      </c>
      <c r="R221" s="21">
        <v>886</v>
      </c>
      <c r="S221" s="21">
        <v>843</v>
      </c>
      <c r="T221" s="16">
        <f t="shared" si="1"/>
        <v>872.45999999999992</v>
      </c>
      <c r="U221" s="16">
        <f t="shared" si="2"/>
        <v>4943.9400000000005</v>
      </c>
    </row>
    <row r="222" spans="1:21" ht="15.75" hidden="1" customHeight="1">
      <c r="A222" s="4">
        <v>179</v>
      </c>
      <c r="B222" s="4">
        <v>60202</v>
      </c>
      <c r="C222" s="4" t="s">
        <v>736</v>
      </c>
      <c r="D222" s="4" t="s">
        <v>24</v>
      </c>
      <c r="E222" s="4">
        <v>6</v>
      </c>
      <c r="F222" s="4" t="str">
        <f t="array" ref="F222">INDEX(Sheet1!$F$2:$F$876,MATCH($E222,Sheet1!$E$2:$E$7876,0))</f>
        <v>PG-NPP</v>
      </c>
      <c r="G222" s="4" t="s">
        <v>465</v>
      </c>
      <c r="H222" s="20" t="s">
        <v>665</v>
      </c>
      <c r="I222" s="4" t="str">
        <f t="array" ref="I222">INDEX(Sheet1!$I$2:$I$876,MATCH(TRIM($H222),TRIM(Sheet1!$H$2:$H$880),0))</f>
        <v>PG0602</v>
      </c>
      <c r="J222" s="4" t="s">
        <v>666</v>
      </c>
      <c r="L222" s="4" t="b">
        <v>0</v>
      </c>
      <c r="M222" s="4" t="s">
        <v>29</v>
      </c>
      <c r="N222" s="4" t="s">
        <v>30</v>
      </c>
      <c r="O222" s="4">
        <v>6</v>
      </c>
      <c r="P222" s="14">
        <v>38223</v>
      </c>
      <c r="Q222" s="14">
        <f t="shared" si="0"/>
        <v>7644.6</v>
      </c>
      <c r="R222" s="21">
        <v>1165</v>
      </c>
      <c r="S222" s="21">
        <v>1108</v>
      </c>
      <c r="T222" s="16">
        <f t="shared" si="1"/>
        <v>1146.69</v>
      </c>
      <c r="U222" s="16">
        <f t="shared" si="2"/>
        <v>6497.91</v>
      </c>
    </row>
    <row r="223" spans="1:21" ht="15.75" hidden="1" customHeight="1">
      <c r="A223" s="4">
        <v>20</v>
      </c>
      <c r="B223" s="4">
        <v>10206</v>
      </c>
      <c r="C223" s="4" t="s">
        <v>737</v>
      </c>
      <c r="D223" s="4" t="s">
        <v>24</v>
      </c>
      <c r="E223" s="4">
        <v>1</v>
      </c>
      <c r="F223" s="4" t="str">
        <f t="array" ref="F223">INDEX(Sheet1!$F$2:$F$876,MATCH($E223,Sheet1!$E$2:$E$7876,0))</f>
        <v>PG-WHM</v>
      </c>
      <c r="G223" s="4" t="s">
        <v>461</v>
      </c>
      <c r="H223" s="20" t="s">
        <v>657</v>
      </c>
      <c r="I223" s="4" t="str">
        <f t="array" ref="I223">INDEX(Sheet1!$I$2:$I$876,MATCH(TRIM($H223),TRIM(Sheet1!$H$2:$H$880),0))</f>
        <v>PG0101</v>
      </c>
      <c r="J223" s="4" t="s">
        <v>658</v>
      </c>
      <c r="K223" s="4" t="s">
        <v>32</v>
      </c>
      <c r="L223" s="4" t="b">
        <v>1</v>
      </c>
      <c r="M223" s="4" t="s">
        <v>29</v>
      </c>
      <c r="N223" s="4" t="s">
        <v>30</v>
      </c>
      <c r="O223" s="4">
        <v>1</v>
      </c>
      <c r="P223" s="14">
        <v>17161</v>
      </c>
      <c r="Q223" s="14">
        <f t="shared" si="0"/>
        <v>3432.2000000000003</v>
      </c>
      <c r="R223" s="21">
        <v>523</v>
      </c>
      <c r="S223" s="21">
        <v>498</v>
      </c>
      <c r="T223" s="16">
        <f t="shared" si="1"/>
        <v>514.82999999999993</v>
      </c>
      <c r="U223" s="16">
        <f t="shared" si="2"/>
        <v>2917.3700000000003</v>
      </c>
    </row>
    <row r="224" spans="1:21" ht="15.75" hidden="1" customHeight="1">
      <c r="A224" s="4">
        <v>66</v>
      </c>
      <c r="B224" s="4">
        <v>30102</v>
      </c>
      <c r="C224" s="4" t="s">
        <v>55</v>
      </c>
      <c r="D224" s="4" t="s">
        <v>24</v>
      </c>
      <c r="E224" s="4">
        <v>3</v>
      </c>
      <c r="F224" s="4" t="str">
        <f t="array" ref="F224">INDEX(Sheet1!$F$2:$F$876,MATCH($E224,Sheet1!$E$2:$E$7876,0))</f>
        <v>PG-CPM</v>
      </c>
      <c r="G224" s="4" t="s">
        <v>26</v>
      </c>
      <c r="H224" s="20" t="s">
        <v>567</v>
      </c>
      <c r="I224" s="4" t="str">
        <f t="array" ref="I224">INDEX(Sheet1!$I$2:$I$876,MATCH(TRIM($H224),TRIM(Sheet1!$H$2:$H$880),0))</f>
        <v>PG0301</v>
      </c>
      <c r="J224" s="4" t="s">
        <v>36</v>
      </c>
      <c r="K224" s="4" t="s">
        <v>44</v>
      </c>
      <c r="L224" s="4" t="b">
        <v>1</v>
      </c>
      <c r="M224" s="4" t="s">
        <v>29</v>
      </c>
      <c r="N224" s="4" t="s">
        <v>30</v>
      </c>
      <c r="O224" s="4">
        <v>3</v>
      </c>
      <c r="P224" s="14">
        <v>20650</v>
      </c>
      <c r="Q224" s="23">
        <f t="shared" si="0"/>
        <v>4130</v>
      </c>
      <c r="R224" s="21">
        <v>629</v>
      </c>
      <c r="S224" s="21">
        <v>599</v>
      </c>
      <c r="T224" s="24">
        <f t="shared" si="1"/>
        <v>619.5</v>
      </c>
      <c r="U224" s="24">
        <f t="shared" si="2"/>
        <v>3510.5</v>
      </c>
    </row>
    <row r="225" spans="1:21" ht="15.75" hidden="1" customHeight="1">
      <c r="A225" s="4">
        <v>170</v>
      </c>
      <c r="B225" s="4">
        <v>60105</v>
      </c>
      <c r="C225" s="4" t="s">
        <v>738</v>
      </c>
      <c r="D225" s="4" t="s">
        <v>24</v>
      </c>
      <c r="E225" s="4">
        <v>6</v>
      </c>
      <c r="F225" s="4" t="str">
        <f t="array" ref="F225">INDEX(Sheet1!$F$2:$F$876,MATCH($E225,Sheet1!$E$2:$E$7876,0))</f>
        <v>PG-NPP</v>
      </c>
      <c r="G225" s="4" t="s">
        <v>465</v>
      </c>
      <c r="H225" s="20" t="s">
        <v>466</v>
      </c>
      <c r="I225" s="4" t="str">
        <f t="array" ref="I225">INDEX(Sheet1!$I$2:$I$876,MATCH(TRIM($H225),TRIM(Sheet1!$H$2:$H$880),0))</f>
        <v>PG0601</v>
      </c>
      <c r="J225" s="4" t="s">
        <v>467</v>
      </c>
      <c r="L225" s="4" t="b">
        <v>0</v>
      </c>
      <c r="M225" s="4" t="s">
        <v>29</v>
      </c>
      <c r="N225" s="4" t="s">
        <v>30</v>
      </c>
      <c r="O225" s="4">
        <v>6</v>
      </c>
      <c r="P225" s="14">
        <v>29989</v>
      </c>
      <c r="Q225" s="14">
        <f t="shared" si="0"/>
        <v>5997.8</v>
      </c>
      <c r="R225" s="21">
        <v>914</v>
      </c>
      <c r="S225" s="21">
        <v>870</v>
      </c>
      <c r="T225" s="16">
        <f t="shared" si="1"/>
        <v>899.67</v>
      </c>
      <c r="U225" s="16">
        <f t="shared" si="2"/>
        <v>5098.13</v>
      </c>
    </row>
    <row r="226" spans="1:21" ht="15.75" hidden="1" customHeight="1">
      <c r="A226" s="4">
        <v>373</v>
      </c>
      <c r="B226" s="4">
        <v>110702</v>
      </c>
      <c r="C226" s="4" t="s">
        <v>739</v>
      </c>
      <c r="D226" s="4" t="s">
        <v>269</v>
      </c>
      <c r="E226" s="4">
        <v>11</v>
      </c>
      <c r="F226" s="4" t="str">
        <f t="array" ref="F226">INDEX(Sheet1!$F$2:$F$876,MATCH($E226,Sheet1!$E$2:$E$7876,0))</f>
        <v>PG-EHG</v>
      </c>
      <c r="G226" s="4" t="s">
        <v>507</v>
      </c>
      <c r="H226" s="20" t="s">
        <v>721</v>
      </c>
      <c r="I226" s="4" t="str">
        <f t="array" ref="I226">INDEX(Sheet1!$I$2:$I$876,MATCH(TRIM($H226),TRIM(Sheet1!$H$2:$H$880),0))</f>
        <v>PG1107</v>
      </c>
      <c r="J226" s="4" t="s">
        <v>722</v>
      </c>
      <c r="K226" s="4" t="s">
        <v>740</v>
      </c>
      <c r="L226" s="4" t="b">
        <v>1</v>
      </c>
      <c r="M226" s="4" t="s">
        <v>29</v>
      </c>
      <c r="N226" s="4" t="s">
        <v>30</v>
      </c>
      <c r="O226" s="4">
        <v>11</v>
      </c>
      <c r="P226" s="14">
        <v>16325</v>
      </c>
      <c r="Q226" s="14">
        <f t="shared" si="0"/>
        <v>3265</v>
      </c>
      <c r="R226" s="21">
        <v>498</v>
      </c>
      <c r="S226" s="21">
        <v>473</v>
      </c>
      <c r="T226" s="16">
        <f t="shared" si="1"/>
        <v>489.75</v>
      </c>
      <c r="U226" s="16">
        <f t="shared" si="2"/>
        <v>2775.25</v>
      </c>
    </row>
    <row r="227" spans="1:21" ht="15.75" hidden="1" customHeight="1">
      <c r="A227" s="4">
        <v>793</v>
      </c>
      <c r="B227" s="4">
        <v>40106</v>
      </c>
      <c r="C227" s="4" t="s">
        <v>246</v>
      </c>
      <c r="D227" s="4" t="s">
        <v>24</v>
      </c>
      <c r="E227" s="4">
        <v>4</v>
      </c>
      <c r="F227" s="4" t="str">
        <f t="array" ref="F227">INDEX(Sheet1!$F$2:$F$876,MATCH($E227,Sheet1!$E$2:$E$7876,0))</f>
        <v>PG-NCD</v>
      </c>
      <c r="G227" s="4" t="s">
        <v>231</v>
      </c>
      <c r="H227" s="20" t="s">
        <v>232</v>
      </c>
      <c r="I227" s="4">
        <f t="array" ref="I227">INDEX(Sheet1!$I$2:$I$876,MATCH(TRIM($H227),TRIM(Sheet1!$H$2:$H$880),0))</f>
        <v>0</v>
      </c>
      <c r="J227" s="4" t="s">
        <v>233</v>
      </c>
      <c r="L227" s="4" t="b">
        <v>0</v>
      </c>
      <c r="M227" s="4" t="s">
        <v>29</v>
      </c>
      <c r="N227" s="4" t="s">
        <v>30</v>
      </c>
      <c r="O227" s="4">
        <v>4</v>
      </c>
      <c r="P227" s="14">
        <v>17648</v>
      </c>
      <c r="Q227" s="23">
        <f t="shared" si="0"/>
        <v>3529.6000000000004</v>
      </c>
      <c r="R227" s="21">
        <v>538</v>
      </c>
      <c r="S227" s="21">
        <v>512</v>
      </c>
      <c r="T227" s="24">
        <f t="shared" si="1"/>
        <v>529.43999999999994</v>
      </c>
      <c r="U227" s="24">
        <f t="shared" si="2"/>
        <v>3000.1600000000003</v>
      </c>
    </row>
    <row r="228" spans="1:21" ht="15.75" hidden="1" customHeight="1">
      <c r="A228" s="4">
        <v>493</v>
      </c>
      <c r="B228" s="4">
        <v>140205</v>
      </c>
      <c r="C228" s="4" t="s">
        <v>120</v>
      </c>
      <c r="D228" s="4" t="s">
        <v>86</v>
      </c>
      <c r="E228" s="4">
        <v>14</v>
      </c>
      <c r="F228" s="4" t="str">
        <f t="array" ref="F228">INDEX(Sheet1!$F$2:$F$876,MATCH($E228,Sheet1!$E$2:$E$7876,0))</f>
        <v>PG-ESW</v>
      </c>
      <c r="G228" s="4" t="s">
        <v>88</v>
      </c>
      <c r="H228" s="20" t="s">
        <v>500</v>
      </c>
      <c r="I228" s="4" t="str">
        <f t="array" ref="I228">INDEX(Sheet1!$I$2:$I$876,MATCH(TRIM($H228),TRIM(Sheet1!$H$2:$H$880),0))</f>
        <v>PG1402</v>
      </c>
      <c r="J228" s="4" t="s">
        <v>94</v>
      </c>
      <c r="L228" s="4" t="b">
        <v>0</v>
      </c>
      <c r="M228" s="4" t="s">
        <v>29</v>
      </c>
      <c r="N228" s="4" t="s">
        <v>30</v>
      </c>
      <c r="O228" s="4">
        <v>14</v>
      </c>
      <c r="P228" s="14">
        <v>9286</v>
      </c>
      <c r="Q228" s="23">
        <f t="shared" si="0"/>
        <v>1857.2</v>
      </c>
      <c r="R228" s="21">
        <v>283</v>
      </c>
      <c r="S228" s="21">
        <v>269</v>
      </c>
      <c r="T228" s="24">
        <f t="shared" si="1"/>
        <v>278.58</v>
      </c>
      <c r="U228" s="24">
        <f t="shared" si="2"/>
        <v>1578.6200000000001</v>
      </c>
    </row>
    <row r="229" spans="1:21" ht="15.75" hidden="1" customHeight="1">
      <c r="A229" s="4">
        <v>160</v>
      </c>
      <c r="B229" s="4">
        <v>50203</v>
      </c>
      <c r="C229" s="4" t="s">
        <v>203</v>
      </c>
      <c r="D229" s="4" t="s">
        <v>24</v>
      </c>
      <c r="E229" s="4">
        <v>5</v>
      </c>
      <c r="F229" s="4" t="str">
        <f t="array" ref="F229">INDEX(Sheet1!$F$2:$F$876,MATCH($E229,Sheet1!$E$2:$E$7876,0))</f>
        <v>PG-MBA</v>
      </c>
      <c r="G229" s="4" t="s">
        <v>177</v>
      </c>
      <c r="H229" s="20" t="s">
        <v>198</v>
      </c>
      <c r="I229" s="4" t="str">
        <f t="array" ref="I229">INDEX(Sheet1!$I$2:$I$876,MATCH(TRIM($H229),TRIM(Sheet1!$H$2:$H$880),0))</f>
        <v>PG0502</v>
      </c>
      <c r="J229" s="4" t="s">
        <v>199</v>
      </c>
      <c r="K229" s="4" t="s">
        <v>32</v>
      </c>
      <c r="L229" s="4" t="b">
        <v>1</v>
      </c>
      <c r="M229" s="4" t="s">
        <v>29</v>
      </c>
      <c r="N229" s="4" t="s">
        <v>30</v>
      </c>
      <c r="O229" s="4">
        <v>5</v>
      </c>
      <c r="P229" s="14">
        <v>12494</v>
      </c>
      <c r="Q229" s="23">
        <f t="shared" si="0"/>
        <v>2498.8000000000002</v>
      </c>
      <c r="R229" s="21">
        <v>381</v>
      </c>
      <c r="S229" s="21">
        <v>362</v>
      </c>
      <c r="T229" s="24">
        <f t="shared" si="1"/>
        <v>374.82</v>
      </c>
      <c r="U229" s="24">
        <f t="shared" si="2"/>
        <v>2123.98</v>
      </c>
    </row>
    <row r="230" spans="1:21" ht="15.75" hidden="1" customHeight="1">
      <c r="A230" s="4">
        <v>441</v>
      </c>
      <c r="B230" s="4">
        <v>130203</v>
      </c>
      <c r="C230" s="4" t="s">
        <v>741</v>
      </c>
      <c r="D230" s="4" t="s">
        <v>86</v>
      </c>
      <c r="E230" s="4">
        <v>13</v>
      </c>
      <c r="F230" s="4" t="str">
        <f t="array" ref="F230">INDEX(Sheet1!$F$2:$F$876,MATCH($E230,Sheet1!$E$2:$E$7876,0))</f>
        <v>PG-MPM</v>
      </c>
      <c r="G230" s="4" t="s">
        <v>470</v>
      </c>
      <c r="H230" s="20" t="s">
        <v>485</v>
      </c>
      <c r="I230" s="4" t="str">
        <f t="array" ref="I230">INDEX(Sheet1!$I$2:$I$876,MATCH(TRIM($H230),TRIM(Sheet1!$H$2:$H$880),0))</f>
        <v>PG1302</v>
      </c>
      <c r="J230" s="4" t="s">
        <v>486</v>
      </c>
      <c r="L230" s="4" t="b">
        <v>0</v>
      </c>
      <c r="M230" s="4" t="s">
        <v>29</v>
      </c>
      <c r="N230" s="4" t="s">
        <v>30</v>
      </c>
      <c r="O230" s="4">
        <v>13</v>
      </c>
      <c r="P230" s="14">
        <v>8123</v>
      </c>
      <c r="Q230" s="14">
        <f t="shared" si="0"/>
        <v>1624.6000000000001</v>
      </c>
      <c r="R230" s="21">
        <v>248</v>
      </c>
      <c r="S230" s="21">
        <v>236</v>
      </c>
      <c r="T230" s="16">
        <f t="shared" si="1"/>
        <v>243.69</v>
      </c>
      <c r="U230" s="16">
        <f t="shared" si="2"/>
        <v>1380.91</v>
      </c>
    </row>
    <row r="231" spans="1:21" ht="15.75" hidden="1" customHeight="1">
      <c r="A231" s="4">
        <v>451</v>
      </c>
      <c r="B231" s="4">
        <v>130303</v>
      </c>
      <c r="C231" s="4" t="s">
        <v>742</v>
      </c>
      <c r="D231" s="4" t="s">
        <v>86</v>
      </c>
      <c r="E231" s="4">
        <v>13</v>
      </c>
      <c r="F231" s="4" t="str">
        <f t="array" ref="F231">INDEX(Sheet1!$F$2:$F$876,MATCH($E231,Sheet1!$E$2:$E$7876,0))</f>
        <v>PG-MPM</v>
      </c>
      <c r="G231" s="4" t="s">
        <v>470</v>
      </c>
      <c r="H231" s="20" t="s">
        <v>471</v>
      </c>
      <c r="I231" s="4" t="str">
        <f t="array" ref="I231">INDEX(Sheet1!$I$2:$I$876,MATCH(TRIM($H231),TRIM(Sheet1!$H$2:$H$880),0))</f>
        <v>PG1303</v>
      </c>
      <c r="J231" s="4" t="s">
        <v>472</v>
      </c>
      <c r="K231" s="4" t="s">
        <v>32</v>
      </c>
      <c r="L231" s="4" t="b">
        <v>1</v>
      </c>
      <c r="M231" s="4" t="s">
        <v>29</v>
      </c>
      <c r="N231" s="4" t="s">
        <v>30</v>
      </c>
      <c r="O231" s="4">
        <v>13</v>
      </c>
      <c r="P231" s="14">
        <v>20578</v>
      </c>
      <c r="Q231" s="14">
        <f t="shared" si="0"/>
        <v>4115.6000000000004</v>
      </c>
      <c r="R231" s="21">
        <v>627</v>
      </c>
      <c r="S231" s="21">
        <v>597</v>
      </c>
      <c r="T231" s="16">
        <f t="shared" si="1"/>
        <v>617.34</v>
      </c>
      <c r="U231" s="16">
        <f t="shared" si="2"/>
        <v>3498.26</v>
      </c>
    </row>
    <row r="232" spans="1:21" ht="15.75" hidden="1" customHeight="1">
      <c r="A232" s="4">
        <v>708</v>
      </c>
      <c r="B232" s="4">
        <v>210403</v>
      </c>
      <c r="C232" s="4" t="s">
        <v>743</v>
      </c>
      <c r="D232" s="4" t="s">
        <v>269</v>
      </c>
      <c r="E232" s="4">
        <v>21</v>
      </c>
      <c r="F232" s="4" t="str">
        <f t="array" ref="F232">INDEX(Sheet1!$F$2:$F$876,MATCH($E232,Sheet1!$E$2:$E$7876,0))</f>
        <v>PG-HLA*</v>
      </c>
      <c r="G232" s="4" t="s">
        <v>492</v>
      </c>
      <c r="H232" s="20" t="s">
        <v>585</v>
      </c>
      <c r="I232" s="4" t="str">
        <f t="array" ref="I232">INDEX(Sheet1!$I$2:$I$876,MATCH(TRIM($H232),TRIM(Sheet1!$H$2:$H$880),0))</f>
        <v>PG2104</v>
      </c>
      <c r="J232" s="4" t="s">
        <v>586</v>
      </c>
      <c r="L232" s="4" t="b">
        <v>0</v>
      </c>
      <c r="M232" s="4" t="s">
        <v>29</v>
      </c>
      <c r="N232" s="4" t="s">
        <v>30</v>
      </c>
      <c r="O232" s="4">
        <v>21</v>
      </c>
      <c r="P232" s="14">
        <v>14709</v>
      </c>
      <c r="Q232" s="14">
        <f t="shared" si="0"/>
        <v>2941.8</v>
      </c>
      <c r="R232" s="21">
        <v>448</v>
      </c>
      <c r="S232" s="21">
        <v>427</v>
      </c>
      <c r="T232" s="16">
        <f t="shared" si="1"/>
        <v>441.27</v>
      </c>
      <c r="U232" s="16">
        <f t="shared" si="2"/>
        <v>2500.5300000000002</v>
      </c>
    </row>
    <row r="233" spans="1:21" ht="15.75" hidden="1" customHeight="1">
      <c r="A233" s="4">
        <v>588</v>
      </c>
      <c r="B233" s="4">
        <v>170202</v>
      </c>
      <c r="C233" s="4" t="s">
        <v>744</v>
      </c>
      <c r="D233" s="4" t="s">
        <v>159</v>
      </c>
      <c r="E233" s="4">
        <v>17</v>
      </c>
      <c r="F233" s="4" t="str">
        <f t="array" ref="F233">INDEX(Sheet1!$F$2:$F$876,MATCH($E233,Sheet1!$E$2:$E$7876,0))</f>
        <v>PG-NIK</v>
      </c>
      <c r="G233" s="4" t="s">
        <v>547</v>
      </c>
      <c r="H233" s="20" t="s">
        <v>548</v>
      </c>
      <c r="I233" s="4" t="str">
        <f t="array" ref="I233">INDEX(Sheet1!$I$2:$I$876,MATCH(TRIM($H233),TRIM(Sheet1!$H$2:$H$880),0))</f>
        <v>PG1702</v>
      </c>
      <c r="J233" s="4" t="s">
        <v>549</v>
      </c>
      <c r="K233" s="4" t="s">
        <v>44</v>
      </c>
      <c r="L233" s="4" t="b">
        <v>1</v>
      </c>
      <c r="M233" s="4" t="s">
        <v>29</v>
      </c>
      <c r="N233" s="4" t="s">
        <v>30</v>
      </c>
      <c r="O233" s="4">
        <v>17</v>
      </c>
      <c r="P233" s="14">
        <v>49897</v>
      </c>
      <c r="Q233" s="14">
        <f t="shared" si="0"/>
        <v>9979.4000000000015</v>
      </c>
      <c r="R233" s="21">
        <v>1521</v>
      </c>
      <c r="S233" s="21">
        <v>1447</v>
      </c>
      <c r="T233" s="16">
        <f t="shared" si="1"/>
        <v>1496.9099999999999</v>
      </c>
      <c r="U233" s="16">
        <f t="shared" si="2"/>
        <v>8482.4900000000016</v>
      </c>
    </row>
    <row r="234" spans="1:21" ht="15.75" hidden="1" customHeight="1">
      <c r="A234" s="4">
        <v>398</v>
      </c>
      <c r="B234" s="4">
        <v>120404</v>
      </c>
      <c r="C234" s="4" t="s">
        <v>745</v>
      </c>
      <c r="D234" s="4" t="s">
        <v>86</v>
      </c>
      <c r="E234" s="4">
        <v>12</v>
      </c>
      <c r="F234" s="4" t="str">
        <f t="array" ref="F234">INDEX(Sheet1!$F$2:$F$876,MATCH($E234,Sheet1!$E$2:$E$7876,0))</f>
        <v>PG-MPL</v>
      </c>
      <c r="G234" s="4" t="s">
        <v>512</v>
      </c>
      <c r="H234" s="20" t="s">
        <v>631</v>
      </c>
      <c r="I234" s="4" t="str">
        <f t="array" ref="I234">INDEX(Sheet1!$I$2:$I$876,MATCH(TRIM($H234),TRIM(Sheet1!$H$2:$H$880),0))</f>
        <v>PG1204</v>
      </c>
      <c r="J234" s="4" t="s">
        <v>632</v>
      </c>
      <c r="L234" s="4" t="b">
        <v>0</v>
      </c>
      <c r="M234" s="4" t="s">
        <v>29</v>
      </c>
      <c r="N234" s="4" t="s">
        <v>30</v>
      </c>
      <c r="O234" s="4">
        <v>12</v>
      </c>
      <c r="P234" s="14">
        <v>1326</v>
      </c>
      <c r="Q234" s="14">
        <f t="shared" si="0"/>
        <v>265.2</v>
      </c>
      <c r="R234" s="21">
        <v>40</v>
      </c>
      <c r="S234" s="21">
        <v>38</v>
      </c>
      <c r="T234" s="16">
        <f t="shared" si="1"/>
        <v>39.78</v>
      </c>
      <c r="U234" s="16">
        <f t="shared" si="2"/>
        <v>225.42</v>
      </c>
    </row>
    <row r="235" spans="1:21" ht="15.75" hidden="1" customHeight="1">
      <c r="A235" s="4">
        <v>813</v>
      </c>
      <c r="B235" s="4">
        <v>50310</v>
      </c>
      <c r="C235" s="4" t="s">
        <v>204</v>
      </c>
      <c r="D235" s="4" t="s">
        <v>24</v>
      </c>
      <c r="E235" s="4">
        <v>5</v>
      </c>
      <c r="F235" s="4" t="str">
        <f t="array" ref="F235">INDEX(Sheet1!$F$2:$F$876,MATCH($E235,Sheet1!$E$2:$E$7876,0))</f>
        <v>PG-MBA</v>
      </c>
      <c r="G235" s="4" t="s">
        <v>177</v>
      </c>
      <c r="H235" s="20" t="s">
        <v>187</v>
      </c>
      <c r="I235" s="4" t="str">
        <f t="array" ref="I235">INDEX(Sheet1!$I$2:$I$876,MATCH(TRIM($H235),TRIM(Sheet1!$H$2:$H$880),0))</f>
        <v>PG0503</v>
      </c>
      <c r="J235" s="4" t="s">
        <v>188</v>
      </c>
      <c r="L235" s="4" t="b">
        <v>0</v>
      </c>
      <c r="M235" s="4" t="s">
        <v>29</v>
      </c>
      <c r="N235" s="4" t="s">
        <v>30</v>
      </c>
      <c r="O235" s="4">
        <v>5</v>
      </c>
      <c r="P235" s="14">
        <v>13926</v>
      </c>
      <c r="Q235" s="23">
        <f t="shared" si="0"/>
        <v>2785.2000000000003</v>
      </c>
      <c r="R235" s="21">
        <v>424</v>
      </c>
      <c r="S235" s="21">
        <v>404</v>
      </c>
      <c r="T235" s="24">
        <f t="shared" si="1"/>
        <v>417.78</v>
      </c>
      <c r="U235" s="24">
        <f t="shared" si="2"/>
        <v>2367.42</v>
      </c>
    </row>
    <row r="236" spans="1:21" ht="15.75" hidden="1" customHeight="1">
      <c r="A236" s="4">
        <v>535</v>
      </c>
      <c r="B236" s="4">
        <v>150203</v>
      </c>
      <c r="C236" s="4" t="s">
        <v>746</v>
      </c>
      <c r="D236" s="4" t="s">
        <v>86</v>
      </c>
      <c r="E236" s="4">
        <v>15</v>
      </c>
      <c r="F236" s="4" t="str">
        <f t="array" ref="F236">INDEX(Sheet1!$F$2:$F$876,MATCH($E236,Sheet1!$E$2:$E$7876,0))</f>
        <v>PG-SAN</v>
      </c>
      <c r="G236" s="4" t="s">
        <v>474</v>
      </c>
      <c r="H236" s="20" t="s">
        <v>517</v>
      </c>
      <c r="I236" s="4" t="str">
        <f t="array" ref="I236">INDEX(Sheet1!$I$2:$I$876,MATCH(TRIM($H236),TRIM(Sheet1!$H$2:$H$880),0))</f>
        <v>PG1502</v>
      </c>
      <c r="J236" s="4" t="s">
        <v>518</v>
      </c>
      <c r="K236" s="4" t="s">
        <v>32</v>
      </c>
      <c r="L236" s="4" t="b">
        <v>1</v>
      </c>
      <c r="M236" s="4" t="s">
        <v>29</v>
      </c>
      <c r="N236" s="4" t="s">
        <v>30</v>
      </c>
      <c r="O236" s="4">
        <v>15</v>
      </c>
      <c r="P236" s="14">
        <v>15983</v>
      </c>
      <c r="Q236" s="14">
        <f t="shared" si="0"/>
        <v>3196.6000000000004</v>
      </c>
      <c r="R236" s="21">
        <v>487</v>
      </c>
      <c r="S236" s="21">
        <v>464</v>
      </c>
      <c r="T236" s="16">
        <f t="shared" si="1"/>
        <v>479.49</v>
      </c>
      <c r="U236" s="16">
        <f t="shared" si="2"/>
        <v>2717.1100000000006</v>
      </c>
    </row>
    <row r="237" spans="1:21" ht="15.75" hidden="1" customHeight="1">
      <c r="A237" s="4">
        <v>776</v>
      </c>
      <c r="B237" s="4">
        <v>90301</v>
      </c>
      <c r="C237" s="4" t="s">
        <v>747</v>
      </c>
      <c r="D237" s="4" t="s">
        <v>269</v>
      </c>
      <c r="E237" s="4">
        <v>9</v>
      </c>
      <c r="F237" s="4" t="str">
        <f t="array" ref="F237">INDEX(Sheet1!$F$2:$F$876,MATCH($E237,Sheet1!$E$2:$E$7876,0))</f>
        <v>PG-WPD</v>
      </c>
      <c r="G237" s="4" t="s">
        <v>488</v>
      </c>
      <c r="H237" s="20" t="s">
        <v>559</v>
      </c>
      <c r="I237" s="4" t="str">
        <f t="array" ref="I237">INDEX(Sheet1!$I$2:$I$876,MATCH(TRIM($H237),TRIM(Sheet1!$H$2:$H$880),0))</f>
        <v>PG0903</v>
      </c>
      <c r="J237" s="4" t="s">
        <v>560</v>
      </c>
      <c r="L237" s="4" t="b">
        <v>0</v>
      </c>
      <c r="M237" s="4" t="s">
        <v>29</v>
      </c>
      <c r="N237" s="4" t="s">
        <v>30</v>
      </c>
      <c r="O237" s="4">
        <v>9</v>
      </c>
      <c r="P237" s="14">
        <v>16152</v>
      </c>
      <c r="Q237" s="14">
        <f t="shared" si="0"/>
        <v>3230.4</v>
      </c>
      <c r="R237" s="21">
        <v>492</v>
      </c>
      <c r="S237" s="21">
        <v>468</v>
      </c>
      <c r="T237" s="16">
        <f t="shared" si="1"/>
        <v>484.56</v>
      </c>
      <c r="U237" s="16">
        <f t="shared" si="2"/>
        <v>2745.84</v>
      </c>
    </row>
    <row r="238" spans="1:21" ht="15.75" hidden="1" customHeight="1">
      <c r="A238" s="4">
        <v>729</v>
      </c>
      <c r="B238" s="4">
        <v>210512</v>
      </c>
      <c r="C238" s="4" t="s">
        <v>748</v>
      </c>
      <c r="D238" s="4" t="s">
        <v>269</v>
      </c>
      <c r="E238" s="4">
        <v>21</v>
      </c>
      <c r="F238" s="4" t="str">
        <f t="array" ref="F238">INDEX(Sheet1!$F$2:$F$876,MATCH($E238,Sheet1!$E$2:$E$7876,0))</f>
        <v>PG-HLA*</v>
      </c>
      <c r="G238" s="4" t="s">
        <v>492</v>
      </c>
      <c r="H238" s="20" t="s">
        <v>493</v>
      </c>
      <c r="I238" s="4" t="str">
        <f t="array" ref="I238">INDEX(Sheet1!$I$2:$I$876,MATCH(TRIM($H238),TRIM(Sheet1!$H$2:$H$880),0))</f>
        <v>PG2105</v>
      </c>
      <c r="J238" s="4" t="s">
        <v>494</v>
      </c>
      <c r="L238" s="4" t="b">
        <v>0</v>
      </c>
      <c r="M238" s="4" t="s">
        <v>29</v>
      </c>
      <c r="N238" s="4" t="s">
        <v>30</v>
      </c>
      <c r="O238" s="4">
        <v>21</v>
      </c>
      <c r="P238" s="14">
        <v>8506</v>
      </c>
      <c r="Q238" s="14">
        <f t="shared" si="0"/>
        <v>1701.2</v>
      </c>
      <c r="R238" s="21">
        <v>259</v>
      </c>
      <c r="S238" s="21">
        <v>247</v>
      </c>
      <c r="T238" s="16">
        <f t="shared" si="1"/>
        <v>255.17999999999998</v>
      </c>
      <c r="U238" s="16">
        <f t="shared" si="2"/>
        <v>1446.02</v>
      </c>
    </row>
    <row r="239" spans="1:21" ht="15.75" hidden="1" customHeight="1">
      <c r="A239" s="4">
        <v>198</v>
      </c>
      <c r="B239" s="4">
        <v>70302</v>
      </c>
      <c r="C239" s="4" t="s">
        <v>289</v>
      </c>
      <c r="D239" s="4" t="s">
        <v>269</v>
      </c>
      <c r="E239" s="4">
        <v>7</v>
      </c>
      <c r="F239" s="4" t="str">
        <f t="array" ref="F239">INDEX(Sheet1!$F$2:$F$876,MATCH($E239,Sheet1!$E$2:$E$7876,0))</f>
        <v>PG-SHM</v>
      </c>
      <c r="G239" s="4" t="s">
        <v>270</v>
      </c>
      <c r="H239" s="20" t="s">
        <v>282</v>
      </c>
      <c r="I239" s="4" t="str">
        <f t="array" ref="I239">INDEX(Sheet1!$I$2:$I$876,MATCH(TRIM($H239),TRIM(Sheet1!$H$2:$H$880),0))</f>
        <v>PG0703</v>
      </c>
      <c r="J239" s="4" t="s">
        <v>283</v>
      </c>
      <c r="L239" s="4" t="b">
        <v>0</v>
      </c>
      <c r="M239" s="4" t="s">
        <v>29</v>
      </c>
      <c r="N239" s="4" t="s">
        <v>30</v>
      </c>
      <c r="O239" s="4">
        <v>7</v>
      </c>
      <c r="P239" s="14">
        <v>15547</v>
      </c>
      <c r="Q239" s="23">
        <f t="shared" si="0"/>
        <v>3109.4</v>
      </c>
      <c r="R239" s="21">
        <v>474</v>
      </c>
      <c r="S239" s="21">
        <v>451</v>
      </c>
      <c r="T239" s="24">
        <f t="shared" si="1"/>
        <v>466.40999999999997</v>
      </c>
      <c r="U239" s="24">
        <f t="shared" si="2"/>
        <v>2642.9900000000002</v>
      </c>
    </row>
    <row r="240" spans="1:21" ht="15.75" hidden="1" customHeight="1">
      <c r="A240" s="4">
        <v>354</v>
      </c>
      <c r="B240" s="4">
        <v>110401</v>
      </c>
      <c r="C240" s="4" t="s">
        <v>749</v>
      </c>
      <c r="D240" s="4" t="s">
        <v>269</v>
      </c>
      <c r="E240" s="4">
        <v>11</v>
      </c>
      <c r="F240" s="4" t="str">
        <f t="array" ref="F240">INDEX(Sheet1!$F$2:$F$876,MATCH($E240,Sheet1!$E$2:$E$7876,0))</f>
        <v>PG-EHG</v>
      </c>
      <c r="G240" s="4" t="s">
        <v>507</v>
      </c>
      <c r="H240" s="20" t="s">
        <v>750</v>
      </c>
      <c r="I240" s="4" t="str">
        <f t="array" ref="I240">INDEX(Sheet1!$I$2:$I$876,MATCH(TRIM($H240),TRIM(Sheet1!$H$2:$H$880),0))</f>
        <v>PG1104</v>
      </c>
      <c r="J240" s="4" t="s">
        <v>751</v>
      </c>
      <c r="L240" s="4" t="b">
        <v>0</v>
      </c>
      <c r="M240" s="4" t="s">
        <v>29</v>
      </c>
      <c r="N240" s="4" t="s">
        <v>63</v>
      </c>
      <c r="O240" s="4">
        <v>11</v>
      </c>
      <c r="P240" s="14">
        <v>10554</v>
      </c>
      <c r="Q240" s="14">
        <f t="shared" si="0"/>
        <v>2110.8000000000002</v>
      </c>
      <c r="R240" s="21">
        <v>322</v>
      </c>
      <c r="S240" s="21">
        <v>306</v>
      </c>
      <c r="T240" s="16">
        <f t="shared" si="1"/>
        <v>316.62</v>
      </c>
      <c r="U240" s="16">
        <f t="shared" si="2"/>
        <v>1794.1800000000003</v>
      </c>
    </row>
    <row r="241" spans="1:21" ht="15.75" hidden="1" customHeight="1">
      <c r="A241" s="4">
        <v>45</v>
      </c>
      <c r="B241" s="4">
        <v>20104</v>
      </c>
      <c r="C241" s="4" t="s">
        <v>752</v>
      </c>
      <c r="D241" s="4" t="s">
        <v>24</v>
      </c>
      <c r="E241" s="4">
        <v>2</v>
      </c>
      <c r="F241" s="4" t="str">
        <f t="array" ref="F241">INDEX(Sheet1!$F$2:$F$876,MATCH($E241,Sheet1!$E$2:$E$7876,0))</f>
        <v>PG-GPK</v>
      </c>
      <c r="G241" s="4" t="s">
        <v>555</v>
      </c>
      <c r="H241" s="20" t="s">
        <v>582</v>
      </c>
      <c r="I241" s="4" t="str">
        <f t="array" ref="I241">INDEX(Sheet1!$I$2:$I$876,MATCH(TRIM($H241),TRIM(Sheet1!$H$2:$H$880),0))</f>
        <v>PG0201</v>
      </c>
      <c r="J241" s="4" t="s">
        <v>583</v>
      </c>
      <c r="L241" s="4" t="b">
        <v>0</v>
      </c>
      <c r="M241" s="4" t="s">
        <v>29</v>
      </c>
      <c r="N241" s="4" t="s">
        <v>30</v>
      </c>
      <c r="O241" s="4">
        <v>2</v>
      </c>
      <c r="P241" s="14">
        <v>8276</v>
      </c>
      <c r="Q241" s="14">
        <f t="shared" si="0"/>
        <v>1655.2</v>
      </c>
      <c r="R241" s="21">
        <v>252</v>
      </c>
      <c r="S241" s="21">
        <v>240</v>
      </c>
      <c r="T241" s="16">
        <f t="shared" si="1"/>
        <v>248.28</v>
      </c>
      <c r="U241" s="16">
        <f t="shared" si="2"/>
        <v>1406.92</v>
      </c>
    </row>
    <row r="242" spans="1:21" ht="15.75" hidden="1" customHeight="1">
      <c r="A242" s="4">
        <v>807</v>
      </c>
      <c r="B242" s="4">
        <v>80210</v>
      </c>
      <c r="C242" s="4" t="s">
        <v>753</v>
      </c>
      <c r="D242" s="4" t="s">
        <v>269</v>
      </c>
      <c r="E242" s="4">
        <v>8</v>
      </c>
      <c r="F242" s="4" t="str">
        <f t="array" ref="F242">INDEX(Sheet1!$F$2:$F$876,MATCH($E242,Sheet1!$E$2:$E$7876,0))</f>
        <v>PG-EPW</v>
      </c>
      <c r="G242" s="4" t="s">
        <v>478</v>
      </c>
      <c r="H242" s="20" t="s">
        <v>754</v>
      </c>
      <c r="I242" s="4" t="str">
        <f t="array" ref="I242">INDEX(Sheet1!$I$2:$I$876,MATCH(TRIM($H242),TRIM(Sheet1!$H$2:$H$880),0))</f>
        <v>PG0802</v>
      </c>
      <c r="J242" s="4" t="s">
        <v>480</v>
      </c>
      <c r="L242" s="4" t="b">
        <v>0</v>
      </c>
      <c r="M242" s="4" t="s">
        <v>29</v>
      </c>
      <c r="N242" s="4" t="s">
        <v>30</v>
      </c>
      <c r="O242" s="4">
        <v>8</v>
      </c>
      <c r="P242" s="14">
        <v>8733</v>
      </c>
      <c r="Q242" s="14">
        <f t="shared" si="0"/>
        <v>1746.6000000000001</v>
      </c>
      <c r="R242" s="21">
        <v>266</v>
      </c>
      <c r="S242" s="21">
        <v>253</v>
      </c>
      <c r="T242" s="16">
        <f t="shared" si="1"/>
        <v>261.99</v>
      </c>
      <c r="U242" s="16">
        <f t="shared" si="2"/>
        <v>1484.6100000000001</v>
      </c>
    </row>
    <row r="243" spans="1:21" ht="15.75" hidden="1" customHeight="1">
      <c r="A243" s="4">
        <v>223</v>
      </c>
      <c r="B243" s="4">
        <v>70710</v>
      </c>
      <c r="C243" s="4" t="s">
        <v>290</v>
      </c>
      <c r="D243" s="4" t="s">
        <v>269</v>
      </c>
      <c r="E243" s="4">
        <v>7</v>
      </c>
      <c r="F243" s="4" t="str">
        <f t="array" ref="F243">INDEX(Sheet1!$F$2:$F$876,MATCH($E243,Sheet1!$E$2:$E$7876,0))</f>
        <v>PG-SHM</v>
      </c>
      <c r="G243" s="4" t="s">
        <v>270</v>
      </c>
      <c r="H243" s="20" t="s">
        <v>271</v>
      </c>
      <c r="I243" s="4" t="str">
        <f t="array" ref="I243">INDEX(Sheet1!$I$2:$I$876,MATCH(TRIM($H243),TRIM(Sheet1!$H$2:$H$880),0))</f>
        <v>PG0707</v>
      </c>
      <c r="J243" s="4" t="s">
        <v>272</v>
      </c>
      <c r="L243" s="4" t="b">
        <v>0</v>
      </c>
      <c r="M243" s="4" t="s">
        <v>29</v>
      </c>
      <c r="N243" s="4" t="s">
        <v>30</v>
      </c>
      <c r="O243" s="4">
        <v>7</v>
      </c>
      <c r="P243" s="14">
        <v>9059</v>
      </c>
      <c r="Q243" s="23">
        <f t="shared" si="0"/>
        <v>1811.8000000000002</v>
      </c>
      <c r="R243" s="21">
        <v>298</v>
      </c>
      <c r="S243" s="21">
        <v>263</v>
      </c>
      <c r="T243" s="24">
        <f t="shared" si="1"/>
        <v>271.77</v>
      </c>
      <c r="U243" s="24">
        <f t="shared" si="2"/>
        <v>1540.0300000000002</v>
      </c>
    </row>
    <row r="244" spans="1:21" ht="15.75" hidden="1" customHeight="1">
      <c r="A244" s="4">
        <v>508</v>
      </c>
      <c r="B244" s="4">
        <v>140403</v>
      </c>
      <c r="C244" s="4" t="s">
        <v>121</v>
      </c>
      <c r="D244" s="4" t="s">
        <v>86</v>
      </c>
      <c r="E244" s="4">
        <v>14</v>
      </c>
      <c r="F244" s="4" t="str">
        <f t="array" ref="F244">INDEX(Sheet1!$F$2:$F$876,MATCH($E244,Sheet1!$E$2:$E$7876,0))</f>
        <v>PG-ESW</v>
      </c>
      <c r="G244" s="4" t="s">
        <v>88</v>
      </c>
      <c r="H244" s="20" t="s">
        <v>562</v>
      </c>
      <c r="I244" s="4" t="str">
        <f t="array" ref="I244">INDEX(Sheet1!$I$2:$I$876,MATCH(TRIM($H244),TRIM(Sheet1!$H$2:$H$880),0))</f>
        <v>PG1404</v>
      </c>
      <c r="J244" s="4" t="s">
        <v>102</v>
      </c>
      <c r="K244" s="4" t="s">
        <v>32</v>
      </c>
      <c r="L244" s="4" t="b">
        <v>1</v>
      </c>
      <c r="M244" s="4" t="s">
        <v>29</v>
      </c>
      <c r="N244" s="4" t="s">
        <v>30</v>
      </c>
      <c r="O244" s="4">
        <v>14</v>
      </c>
      <c r="P244" s="14">
        <v>20609</v>
      </c>
      <c r="Q244" s="23">
        <f t="shared" si="0"/>
        <v>4121.8</v>
      </c>
      <c r="R244" s="21">
        <v>678</v>
      </c>
      <c r="S244" s="21">
        <v>598</v>
      </c>
      <c r="T244" s="24">
        <f t="shared" si="1"/>
        <v>618.27</v>
      </c>
      <c r="U244" s="24">
        <f t="shared" si="2"/>
        <v>3503.53</v>
      </c>
    </row>
    <row r="245" spans="1:21" ht="15.75" hidden="1" customHeight="1">
      <c r="A245" s="4">
        <v>438</v>
      </c>
      <c r="B245" s="4">
        <v>130107</v>
      </c>
      <c r="C245" s="4" t="s">
        <v>755</v>
      </c>
      <c r="D245" s="4" t="s">
        <v>86</v>
      </c>
      <c r="E245" s="4">
        <v>13</v>
      </c>
      <c r="F245" s="4" t="str">
        <f t="array" ref="F245">INDEX(Sheet1!$F$2:$F$876,MATCH($E245,Sheet1!$E$2:$E$7876,0))</f>
        <v>PG-MPM</v>
      </c>
      <c r="G245" s="4" t="s">
        <v>470</v>
      </c>
      <c r="H245" s="20" t="s">
        <v>531</v>
      </c>
      <c r="I245" s="4" t="str">
        <f t="array" ref="I245">INDEX(Sheet1!$I$2:$I$876,MATCH(TRIM($H245),TRIM(Sheet1!$H$2:$H$880),0))</f>
        <v>PG1301</v>
      </c>
      <c r="J245" s="4" t="s">
        <v>532</v>
      </c>
      <c r="L245" s="4" t="b">
        <v>0</v>
      </c>
      <c r="M245" s="4" t="s">
        <v>29</v>
      </c>
      <c r="N245" s="4" t="s">
        <v>30</v>
      </c>
      <c r="O245" s="4">
        <v>13</v>
      </c>
      <c r="P245" s="14">
        <v>9399</v>
      </c>
      <c r="Q245" s="14">
        <f t="shared" si="0"/>
        <v>1879.8000000000002</v>
      </c>
      <c r="R245" s="21">
        <v>309</v>
      </c>
      <c r="S245" s="21">
        <v>273</v>
      </c>
      <c r="T245" s="16">
        <f t="shared" si="1"/>
        <v>281.96999999999997</v>
      </c>
      <c r="U245" s="16">
        <f t="shared" si="2"/>
        <v>1597.8300000000002</v>
      </c>
    </row>
    <row r="246" spans="1:21" ht="15.75" hidden="1" customHeight="1">
      <c r="A246" s="4">
        <v>100</v>
      </c>
      <c r="B246" s="4">
        <v>30404</v>
      </c>
      <c r="C246" s="4" t="s">
        <v>56</v>
      </c>
      <c r="D246" s="4" t="s">
        <v>24</v>
      </c>
      <c r="E246" s="4">
        <v>3</v>
      </c>
      <c r="F246" s="4" t="str">
        <f t="array" ref="F246">INDEX(Sheet1!$F$2:$F$876,MATCH($E246,Sheet1!$E$2:$E$7876,0))</f>
        <v>PG-CPM</v>
      </c>
      <c r="G246" s="4" t="s">
        <v>26</v>
      </c>
      <c r="H246" s="20" t="s">
        <v>603</v>
      </c>
      <c r="I246" s="4" t="str">
        <f t="array" ref="I246">INDEX(Sheet1!$I$2:$I$876,MATCH(TRIM($H246),TRIM(Sheet1!$H$2:$H$880),0))</f>
        <v>PG0304</v>
      </c>
      <c r="J246" s="4" t="s">
        <v>40</v>
      </c>
      <c r="L246" s="4" t="b">
        <v>0</v>
      </c>
      <c r="M246" s="4" t="s">
        <v>29</v>
      </c>
      <c r="N246" s="4" t="s">
        <v>30</v>
      </c>
      <c r="O246" s="4">
        <v>3</v>
      </c>
      <c r="P246" s="14">
        <v>42148</v>
      </c>
      <c r="Q246" s="23">
        <f t="shared" si="0"/>
        <v>8429.6</v>
      </c>
      <c r="R246" s="21">
        <v>1388</v>
      </c>
      <c r="S246" s="21">
        <v>1222</v>
      </c>
      <c r="T246" s="24">
        <f t="shared" si="1"/>
        <v>1264.44</v>
      </c>
      <c r="U246" s="24">
        <f t="shared" si="2"/>
        <v>7165.16</v>
      </c>
    </row>
    <row r="247" spans="1:21" ht="15.75" hidden="1" customHeight="1">
      <c r="A247" s="4">
        <v>731</v>
      </c>
      <c r="B247" s="4">
        <v>210514</v>
      </c>
      <c r="C247" s="4" t="s">
        <v>756</v>
      </c>
      <c r="D247" s="4" t="s">
        <v>269</v>
      </c>
      <c r="E247" s="4">
        <v>21</v>
      </c>
      <c r="F247" s="4" t="str">
        <f t="array" ref="F247">INDEX(Sheet1!$F$2:$F$876,MATCH($E247,Sheet1!$E$2:$E$7876,0))</f>
        <v>PG-HLA*</v>
      </c>
      <c r="G247" s="4" t="s">
        <v>492</v>
      </c>
      <c r="H247" s="20" t="s">
        <v>493</v>
      </c>
      <c r="I247" s="4" t="str">
        <f t="array" ref="I247">INDEX(Sheet1!$I$2:$I$876,MATCH(TRIM($H247),TRIM(Sheet1!$H$2:$H$880),0))</f>
        <v>PG2105</v>
      </c>
      <c r="J247" s="4" t="s">
        <v>494</v>
      </c>
      <c r="L247" s="4" t="b">
        <v>0</v>
      </c>
      <c r="M247" s="4" t="s">
        <v>29</v>
      </c>
      <c r="N247" s="4" t="s">
        <v>30</v>
      </c>
      <c r="O247" s="4">
        <v>21</v>
      </c>
      <c r="P247" s="14">
        <v>20773</v>
      </c>
      <c r="Q247" s="14">
        <f t="shared" si="0"/>
        <v>4154.6000000000004</v>
      </c>
      <c r="R247" s="21">
        <v>684</v>
      </c>
      <c r="S247" s="21">
        <v>602</v>
      </c>
      <c r="T247" s="16">
        <f t="shared" si="1"/>
        <v>623.18999999999994</v>
      </c>
      <c r="U247" s="16">
        <f t="shared" si="2"/>
        <v>3531.4100000000003</v>
      </c>
    </row>
    <row r="248" spans="1:21" ht="15.75" hidden="1" customHeight="1">
      <c r="A248" s="4">
        <v>46</v>
      </c>
      <c r="B248" s="4">
        <v>20105</v>
      </c>
      <c r="C248" s="4" t="s">
        <v>757</v>
      </c>
      <c r="D248" s="4" t="s">
        <v>24</v>
      </c>
      <c r="E248" s="4">
        <v>2</v>
      </c>
      <c r="F248" s="4" t="str">
        <f t="array" ref="F248">INDEX(Sheet1!$F$2:$F$876,MATCH($E248,Sheet1!$E$2:$E$7876,0))</f>
        <v>PG-GPK</v>
      </c>
      <c r="G248" s="4" t="s">
        <v>555</v>
      </c>
      <c r="H248" s="20" t="s">
        <v>582</v>
      </c>
      <c r="I248" s="4" t="str">
        <f t="array" ref="I248">INDEX(Sheet1!$I$2:$I$876,MATCH(TRIM($H248),TRIM(Sheet1!$H$2:$H$880),0))</f>
        <v>PG0201</v>
      </c>
      <c r="J248" s="4" t="s">
        <v>583</v>
      </c>
      <c r="L248" s="4" t="b">
        <v>0</v>
      </c>
      <c r="M248" s="4" t="s">
        <v>83</v>
      </c>
      <c r="N248" s="4" t="s">
        <v>30</v>
      </c>
      <c r="O248" s="4">
        <v>2</v>
      </c>
      <c r="P248" s="14">
        <v>7859</v>
      </c>
      <c r="Q248" s="14">
        <f t="shared" si="0"/>
        <v>1571.8000000000002</v>
      </c>
      <c r="R248" s="21">
        <v>245</v>
      </c>
      <c r="S248" s="21">
        <v>228</v>
      </c>
      <c r="T248" s="16">
        <f t="shared" si="1"/>
        <v>235.76999999999998</v>
      </c>
      <c r="U248" s="16">
        <f t="shared" si="2"/>
        <v>1336.0300000000002</v>
      </c>
    </row>
    <row r="249" spans="1:21" ht="15.75" hidden="1" customHeight="1">
      <c r="A249" s="4">
        <v>850</v>
      </c>
      <c r="B249" s="4">
        <v>200109</v>
      </c>
      <c r="C249" s="4" t="s">
        <v>758</v>
      </c>
      <c r="D249" s="4" t="s">
        <v>159</v>
      </c>
      <c r="E249" s="4">
        <v>20</v>
      </c>
      <c r="F249" s="4" t="str">
        <f t="array" ref="F249">INDEX(Sheet1!$F$2:$F$876,MATCH($E249,Sheet1!$E$2:$E$7876,0))</f>
        <v>PG-NSB</v>
      </c>
      <c r="G249" s="4" t="s">
        <v>527</v>
      </c>
      <c r="H249" s="20" t="s">
        <v>528</v>
      </c>
      <c r="I249" s="4" t="str">
        <f t="array" ref="I249">INDEX(Sheet1!$I$2:$I$876,MATCH(TRIM($H249),TRIM(Sheet1!$H$2:$H$880),0))</f>
        <v>PG2002</v>
      </c>
      <c r="J249" s="4" t="s">
        <v>529</v>
      </c>
      <c r="L249" s="4" t="b">
        <v>0</v>
      </c>
      <c r="M249" s="4" t="s">
        <v>29</v>
      </c>
      <c r="N249" s="4" t="s">
        <v>30</v>
      </c>
      <c r="O249" s="4">
        <v>20</v>
      </c>
      <c r="P249" s="14">
        <v>37175</v>
      </c>
      <c r="Q249" s="14">
        <f t="shared" si="0"/>
        <v>7435</v>
      </c>
      <c r="R249" s="21">
        <v>1159</v>
      </c>
      <c r="S249" s="21">
        <v>1078</v>
      </c>
      <c r="T249" s="16">
        <f t="shared" si="1"/>
        <v>1115.25</v>
      </c>
      <c r="U249" s="16">
        <f t="shared" si="2"/>
        <v>6319.75</v>
      </c>
    </row>
    <row r="250" spans="1:21" ht="15.75" hidden="1" customHeight="1">
      <c r="A250" s="4">
        <v>431</v>
      </c>
      <c r="B250" s="4">
        <v>120907</v>
      </c>
      <c r="C250" s="4" t="s">
        <v>759</v>
      </c>
      <c r="D250" s="4" t="s">
        <v>86</v>
      </c>
      <c r="E250" s="4">
        <v>12</v>
      </c>
      <c r="F250" s="4" t="str">
        <f t="array" ref="F250">INDEX(Sheet1!$F$2:$F$876,MATCH($E250,Sheet1!$E$2:$E$7876,0))</f>
        <v>PG-MPL</v>
      </c>
      <c r="G250" s="4" t="s">
        <v>512</v>
      </c>
      <c r="H250" s="20" t="s">
        <v>669</v>
      </c>
      <c r="I250" s="4" t="str">
        <f t="array" ref="I250">INDEX(Sheet1!$I$2:$I$876,MATCH(TRIM($H250),TRIM(Sheet1!$H$2:$H$880),0))</f>
        <v>PG1209</v>
      </c>
      <c r="J250" s="4" t="s">
        <v>670</v>
      </c>
      <c r="K250" s="4" t="s">
        <v>124</v>
      </c>
      <c r="L250" s="4" t="b">
        <v>1</v>
      </c>
      <c r="M250" s="4" t="s">
        <v>29</v>
      </c>
      <c r="N250" s="4" t="s">
        <v>30</v>
      </c>
      <c r="O250" s="4">
        <v>12</v>
      </c>
      <c r="P250" s="14">
        <v>9712</v>
      </c>
      <c r="Q250" s="14">
        <f t="shared" si="0"/>
        <v>1942.4</v>
      </c>
      <c r="R250" s="21">
        <v>303</v>
      </c>
      <c r="S250" s="21">
        <v>282</v>
      </c>
      <c r="T250" s="16">
        <f t="shared" si="1"/>
        <v>291.36</v>
      </c>
      <c r="U250" s="16">
        <f t="shared" si="2"/>
        <v>1651.04</v>
      </c>
    </row>
    <row r="251" spans="1:21" ht="15.75" customHeight="1">
      <c r="A251" s="4">
        <v>646</v>
      </c>
      <c r="B251" s="4">
        <v>190106</v>
      </c>
      <c r="C251" s="4" t="s">
        <v>359</v>
      </c>
      <c r="D251" s="4" t="s">
        <v>159</v>
      </c>
      <c r="E251" s="4">
        <v>19</v>
      </c>
      <c r="F251" s="4" t="str">
        <f t="array" ref="F251">INDEX(Sheet1!$F$2:$F$876,MATCH($E251,Sheet1!$E$2:$E$7876,0))</f>
        <v>PG-WBK</v>
      </c>
      <c r="G251" s="4" t="s">
        <v>342</v>
      </c>
      <c r="H251" s="20" t="s">
        <v>481</v>
      </c>
      <c r="I251" s="4" t="str">
        <f t="array" ref="I251">INDEX(Sheet1!$I$2:$I$876,MATCH(TRIM($H251),TRIM(Sheet1!$H$2:$H$880),0))</f>
        <v>PG1901</v>
      </c>
      <c r="J251" s="4" t="s">
        <v>344</v>
      </c>
      <c r="K251" s="4" t="s">
        <v>32</v>
      </c>
      <c r="L251" s="4" t="b">
        <v>1</v>
      </c>
      <c r="M251" s="4" t="s">
        <v>29</v>
      </c>
      <c r="N251" s="4" t="s">
        <v>30</v>
      </c>
      <c r="O251" s="4">
        <v>19</v>
      </c>
      <c r="P251" s="14">
        <v>5482</v>
      </c>
      <c r="Q251" s="23">
        <f t="shared" si="0"/>
        <v>1096.4000000000001</v>
      </c>
      <c r="R251" s="21">
        <v>171</v>
      </c>
      <c r="S251" s="21">
        <v>159</v>
      </c>
      <c r="T251" s="24">
        <f t="shared" si="1"/>
        <v>164.46</v>
      </c>
      <c r="U251" s="24">
        <f t="shared" si="2"/>
        <v>931.94</v>
      </c>
    </row>
    <row r="252" spans="1:21" ht="15.75" hidden="1" customHeight="1">
      <c r="A252" s="4">
        <v>145</v>
      </c>
      <c r="B252" s="4">
        <v>50405</v>
      </c>
      <c r="C252" s="4" t="s">
        <v>205</v>
      </c>
      <c r="D252" s="4" t="s">
        <v>24</v>
      </c>
      <c r="E252" s="4">
        <v>5</v>
      </c>
      <c r="F252" s="4" t="str">
        <f t="array" ref="F252">INDEX(Sheet1!$F$2:$F$876,MATCH($E252,Sheet1!$E$2:$E$7876,0))</f>
        <v>PG-MBA</v>
      </c>
      <c r="G252" s="4" t="s">
        <v>177</v>
      </c>
      <c r="H252" s="20" t="s">
        <v>184</v>
      </c>
      <c r="I252" s="4" t="str">
        <f t="array" ref="I252">INDEX(Sheet1!$I$2:$I$876,MATCH(TRIM($H252),TRIM(Sheet1!$H$2:$H$880),0))</f>
        <v>PG0504</v>
      </c>
      <c r="J252" s="4" t="s">
        <v>185</v>
      </c>
      <c r="K252" s="4" t="s">
        <v>44</v>
      </c>
      <c r="L252" s="4" t="b">
        <v>1</v>
      </c>
      <c r="M252" s="4" t="s">
        <v>29</v>
      </c>
      <c r="N252" s="4" t="s">
        <v>30</v>
      </c>
      <c r="O252" s="4">
        <v>5</v>
      </c>
      <c r="P252" s="14">
        <v>6068</v>
      </c>
      <c r="Q252" s="23">
        <f t="shared" si="0"/>
        <v>1213.6000000000001</v>
      </c>
      <c r="R252" s="21">
        <v>189</v>
      </c>
      <c r="S252" s="21">
        <v>176</v>
      </c>
      <c r="T252" s="24">
        <f t="shared" si="1"/>
        <v>182.04</v>
      </c>
      <c r="U252" s="24">
        <f t="shared" si="2"/>
        <v>1031.5600000000002</v>
      </c>
    </row>
    <row r="253" spans="1:21" ht="15.75" hidden="1" customHeight="1">
      <c r="A253" s="4">
        <v>348</v>
      </c>
      <c r="B253" s="4">
        <v>110204</v>
      </c>
      <c r="C253" s="4" t="s">
        <v>760</v>
      </c>
      <c r="D253" s="4" t="s">
        <v>269</v>
      </c>
      <c r="E253" s="4">
        <v>11</v>
      </c>
      <c r="F253" s="4" t="str">
        <f t="array" ref="F253">INDEX(Sheet1!$F$2:$F$876,MATCH($E253,Sheet1!$E$2:$E$7876,0))</f>
        <v>PG-EHG</v>
      </c>
      <c r="G253" s="4" t="s">
        <v>507</v>
      </c>
      <c r="H253" s="20" t="s">
        <v>696</v>
      </c>
      <c r="I253" s="4" t="str">
        <f t="array" ref="I253">INDEX(Sheet1!$I$2:$I$876,MATCH(TRIM($H253),TRIM(Sheet1!$H$2:$H$880),0))</f>
        <v>PG1102</v>
      </c>
      <c r="J253" s="4" t="s">
        <v>697</v>
      </c>
      <c r="L253" s="4" t="b">
        <v>0</v>
      </c>
      <c r="M253" s="4" t="s">
        <v>29</v>
      </c>
      <c r="N253" s="4" t="s">
        <v>30</v>
      </c>
      <c r="O253" s="4">
        <v>11</v>
      </c>
      <c r="P253" s="14">
        <v>4092</v>
      </c>
      <c r="Q253" s="14">
        <f t="shared" si="0"/>
        <v>818.40000000000009</v>
      </c>
      <c r="R253" s="21">
        <v>128</v>
      </c>
      <c r="S253" s="21">
        <v>119</v>
      </c>
      <c r="T253" s="16">
        <f t="shared" si="1"/>
        <v>122.75999999999999</v>
      </c>
      <c r="U253" s="16">
        <f t="shared" si="2"/>
        <v>695.6400000000001</v>
      </c>
    </row>
    <row r="254" spans="1:21" ht="15.75" hidden="1" customHeight="1">
      <c r="A254" s="4">
        <v>554</v>
      </c>
      <c r="B254" s="4">
        <v>150405</v>
      </c>
      <c r="C254" s="4" t="s">
        <v>761</v>
      </c>
      <c r="D254" s="4" t="s">
        <v>86</v>
      </c>
      <c r="E254" s="4">
        <v>15</v>
      </c>
      <c r="F254" s="4" t="str">
        <f t="array" ref="F254">INDEX(Sheet1!$F$2:$F$876,MATCH($E254,Sheet1!$E$2:$E$7876,0))</f>
        <v>PG-SAN</v>
      </c>
      <c r="G254" s="4" t="s">
        <v>474</v>
      </c>
      <c r="H254" s="20" t="s">
        <v>497</v>
      </c>
      <c r="I254" s="4" t="str">
        <f t="array" ref="I254">INDEX(Sheet1!$I$2:$I$876,MATCH(TRIM($H254),TRIM(Sheet1!$H$2:$H$880),0))</f>
        <v>PG1504</v>
      </c>
      <c r="J254" s="4" t="s">
        <v>498</v>
      </c>
      <c r="K254" s="4" t="s">
        <v>32</v>
      </c>
      <c r="L254" s="4" t="b">
        <v>1</v>
      </c>
      <c r="M254" s="4" t="s">
        <v>29</v>
      </c>
      <c r="N254" s="4" t="s">
        <v>30</v>
      </c>
      <c r="O254" s="4">
        <v>15</v>
      </c>
      <c r="P254" s="14">
        <v>1646</v>
      </c>
      <c r="Q254" s="14">
        <f t="shared" si="0"/>
        <v>329.20000000000005</v>
      </c>
      <c r="R254" s="21">
        <v>51</v>
      </c>
      <c r="S254" s="21">
        <v>48</v>
      </c>
      <c r="T254" s="16">
        <f t="shared" si="1"/>
        <v>49.379999999999995</v>
      </c>
      <c r="U254" s="16">
        <f t="shared" si="2"/>
        <v>279.82000000000005</v>
      </c>
    </row>
    <row r="255" spans="1:21" ht="15.75" hidden="1" customHeight="1">
      <c r="A255" s="4">
        <v>230</v>
      </c>
      <c r="B255" s="4">
        <v>80101</v>
      </c>
      <c r="C255" s="4" t="s">
        <v>762</v>
      </c>
      <c r="D255" s="4" t="s">
        <v>269</v>
      </c>
      <c r="E255" s="4">
        <v>8</v>
      </c>
      <c r="F255" s="4" t="str">
        <f t="array" ref="F255">INDEX(Sheet1!$F$2:$F$876,MATCH($E255,Sheet1!$E$2:$E$7876,0))</f>
        <v>PG-EPW</v>
      </c>
      <c r="G255" s="4" t="s">
        <v>478</v>
      </c>
      <c r="H255" s="20" t="s">
        <v>763</v>
      </c>
      <c r="I255" s="4" t="str">
        <f t="array" ref="I255">INDEX(Sheet1!$I$2:$I$876,MATCH(TRIM($H255),TRIM(Sheet1!$H$2:$H$880),0))</f>
        <v>PG0801</v>
      </c>
      <c r="J255" s="4" t="s">
        <v>764</v>
      </c>
      <c r="L255" s="4" t="b">
        <v>0</v>
      </c>
      <c r="M255" s="4" t="s">
        <v>29</v>
      </c>
      <c r="N255" s="4" t="s">
        <v>30</v>
      </c>
      <c r="O255" s="4">
        <v>8</v>
      </c>
      <c r="P255" s="14">
        <v>25097</v>
      </c>
      <c r="Q255" s="14">
        <f t="shared" si="0"/>
        <v>5019.4000000000005</v>
      </c>
      <c r="R255" s="21">
        <v>783</v>
      </c>
      <c r="S255" s="21">
        <v>728</v>
      </c>
      <c r="T255" s="16">
        <f t="shared" si="1"/>
        <v>752.91</v>
      </c>
      <c r="U255" s="16">
        <f t="shared" si="2"/>
        <v>4266.4900000000007</v>
      </c>
    </row>
    <row r="256" spans="1:21" ht="15.75" hidden="1" customHeight="1">
      <c r="A256" s="4">
        <v>497</v>
      </c>
      <c r="B256" s="4">
        <v>140209</v>
      </c>
      <c r="C256" s="4" t="s">
        <v>122</v>
      </c>
      <c r="D256" s="4" t="s">
        <v>86</v>
      </c>
      <c r="E256" s="4">
        <v>14</v>
      </c>
      <c r="F256" s="4" t="str">
        <f t="array" ref="F256">INDEX(Sheet1!$F$2:$F$876,MATCH($E256,Sheet1!$E$2:$E$7876,0))</f>
        <v>PG-ESW</v>
      </c>
      <c r="G256" s="4" t="s">
        <v>88</v>
      </c>
      <c r="H256" s="20" t="s">
        <v>500</v>
      </c>
      <c r="I256" s="4" t="str">
        <f t="array" ref="I256">INDEX(Sheet1!$I$2:$I$876,MATCH(TRIM($H256),TRIM(Sheet1!$H$2:$H$880),0))</f>
        <v>PG1402</v>
      </c>
      <c r="J256" s="4" t="s">
        <v>94</v>
      </c>
      <c r="K256" s="4" t="s">
        <v>32</v>
      </c>
      <c r="L256" s="4" t="b">
        <v>1</v>
      </c>
      <c r="M256" s="4" t="s">
        <v>29</v>
      </c>
      <c r="N256" s="4" t="s">
        <v>30</v>
      </c>
      <c r="O256" s="4">
        <v>14</v>
      </c>
      <c r="P256" s="14">
        <v>19627</v>
      </c>
      <c r="Q256" s="23">
        <f t="shared" si="0"/>
        <v>3925.4</v>
      </c>
      <c r="R256" s="21">
        <v>612</v>
      </c>
      <c r="S256" s="21">
        <v>569</v>
      </c>
      <c r="T256" s="24">
        <f t="shared" si="1"/>
        <v>588.80999999999995</v>
      </c>
      <c r="U256" s="24">
        <f t="shared" si="2"/>
        <v>3336.59</v>
      </c>
    </row>
    <row r="257" spans="1:21" ht="15.75" hidden="1" customHeight="1">
      <c r="A257" s="4">
        <v>498</v>
      </c>
      <c r="B257" s="4">
        <v>140210</v>
      </c>
      <c r="C257" s="4" t="s">
        <v>123</v>
      </c>
      <c r="D257" s="4" t="s">
        <v>86</v>
      </c>
      <c r="E257" s="4">
        <v>14</v>
      </c>
      <c r="F257" s="4" t="str">
        <f t="array" ref="F257">INDEX(Sheet1!$F$2:$F$876,MATCH($E257,Sheet1!$E$2:$E$7876,0))</f>
        <v>PG-ESW</v>
      </c>
      <c r="G257" s="4" t="s">
        <v>88</v>
      </c>
      <c r="H257" s="20" t="s">
        <v>500</v>
      </c>
      <c r="I257" s="4" t="str">
        <f t="array" ref="I257">INDEX(Sheet1!$I$2:$I$876,MATCH(TRIM($H257),TRIM(Sheet1!$H$2:$H$880),0))</f>
        <v>PG1402</v>
      </c>
      <c r="J257" s="4" t="s">
        <v>94</v>
      </c>
      <c r="K257" s="4" t="s">
        <v>124</v>
      </c>
      <c r="L257" s="4" t="b">
        <v>1</v>
      </c>
      <c r="M257" s="4" t="s">
        <v>29</v>
      </c>
      <c r="N257" s="4" t="s">
        <v>30</v>
      </c>
      <c r="O257" s="4">
        <v>14</v>
      </c>
      <c r="P257" s="14">
        <v>9452</v>
      </c>
      <c r="Q257" s="23">
        <f t="shared" ref="Q257:Q511" si="3">P257*20%</f>
        <v>1890.4</v>
      </c>
      <c r="R257" s="21">
        <v>295</v>
      </c>
      <c r="S257" s="21">
        <v>274</v>
      </c>
      <c r="T257" s="24">
        <f t="shared" ref="T257:T511" si="4">P257*3%</f>
        <v>283.56</v>
      </c>
      <c r="U257" s="24">
        <f t="shared" ref="U257:U511" si="5">Q257-T257</f>
        <v>1606.8400000000001</v>
      </c>
    </row>
    <row r="258" spans="1:21" ht="15.75" hidden="1" customHeight="1">
      <c r="A258" s="4">
        <v>47</v>
      </c>
      <c r="B258" s="4">
        <v>20106</v>
      </c>
      <c r="C258" s="4" t="s">
        <v>765</v>
      </c>
      <c r="D258" s="4" t="s">
        <v>24</v>
      </c>
      <c r="E258" s="4">
        <v>2</v>
      </c>
      <c r="F258" s="4" t="str">
        <f t="array" ref="F258">INDEX(Sheet1!$F$2:$F$876,MATCH($E258,Sheet1!$E$2:$E$7876,0))</f>
        <v>PG-GPK</v>
      </c>
      <c r="G258" s="4" t="s">
        <v>555</v>
      </c>
      <c r="H258" s="20" t="s">
        <v>582</v>
      </c>
      <c r="I258" s="4" t="str">
        <f t="array" ref="I258">INDEX(Sheet1!$I$2:$I$876,MATCH(TRIM($H258),TRIM(Sheet1!$H$2:$H$880),0))</f>
        <v>PG0201</v>
      </c>
      <c r="J258" s="4" t="s">
        <v>583</v>
      </c>
      <c r="K258" s="4" t="s">
        <v>32</v>
      </c>
      <c r="L258" s="4" t="b">
        <v>1</v>
      </c>
      <c r="M258" s="4" t="s">
        <v>29</v>
      </c>
      <c r="N258" s="4" t="s">
        <v>30</v>
      </c>
      <c r="O258" s="4">
        <v>2</v>
      </c>
      <c r="P258" s="14">
        <v>8212</v>
      </c>
      <c r="Q258" s="14">
        <f t="shared" si="3"/>
        <v>1642.4</v>
      </c>
      <c r="R258" s="21">
        <v>256</v>
      </c>
      <c r="S258" s="21">
        <v>238</v>
      </c>
      <c r="T258" s="16">
        <f t="shared" si="4"/>
        <v>246.35999999999999</v>
      </c>
      <c r="U258" s="16">
        <f t="shared" si="5"/>
        <v>1396.0400000000002</v>
      </c>
    </row>
    <row r="259" spans="1:21" ht="15.75" hidden="1" customHeight="1">
      <c r="A259" s="4">
        <v>6</v>
      </c>
      <c r="B259" s="4">
        <v>10106</v>
      </c>
      <c r="C259" s="4" t="s">
        <v>766</v>
      </c>
      <c r="D259" s="4" t="s">
        <v>24</v>
      </c>
      <c r="E259" s="4">
        <v>1</v>
      </c>
      <c r="F259" s="4" t="str">
        <f t="array" ref="F259">INDEX(Sheet1!$F$2:$F$876,MATCH($E259,Sheet1!$E$2:$E$7876,0))</f>
        <v>PG-WHM</v>
      </c>
      <c r="G259" s="4" t="s">
        <v>461</v>
      </c>
      <c r="H259" s="20" t="s">
        <v>462</v>
      </c>
      <c r="I259" s="4" t="str">
        <f t="array" ref="I259">INDEX(Sheet1!$I$2:$I$876,MATCH(TRIM($H259),TRIM(Sheet1!$H$2:$H$880),0))</f>
        <v>PG0101</v>
      </c>
      <c r="J259" s="4" t="s">
        <v>463</v>
      </c>
      <c r="L259" s="4" t="b">
        <v>0</v>
      </c>
      <c r="M259" s="4" t="s">
        <v>29</v>
      </c>
      <c r="N259" s="4" t="s">
        <v>30</v>
      </c>
      <c r="O259" s="4">
        <v>1</v>
      </c>
      <c r="P259" s="14">
        <v>8562</v>
      </c>
      <c r="Q259" s="14">
        <f t="shared" si="3"/>
        <v>1712.4</v>
      </c>
      <c r="R259" s="21">
        <v>267</v>
      </c>
      <c r="S259" s="21">
        <v>248</v>
      </c>
      <c r="T259" s="16">
        <f t="shared" si="4"/>
        <v>256.86</v>
      </c>
      <c r="U259" s="16">
        <f t="shared" si="5"/>
        <v>1455.54</v>
      </c>
    </row>
    <row r="260" spans="1:21" ht="15.75" hidden="1" customHeight="1">
      <c r="A260" s="4">
        <v>48</v>
      </c>
      <c r="B260" s="4">
        <v>20107</v>
      </c>
      <c r="C260" s="4" t="s">
        <v>767</v>
      </c>
      <c r="D260" s="4" t="s">
        <v>24</v>
      </c>
      <c r="E260" s="4">
        <v>2</v>
      </c>
      <c r="F260" s="4" t="str">
        <f t="array" ref="F260">INDEX(Sheet1!$F$2:$F$876,MATCH($E260,Sheet1!$E$2:$E$7876,0))</f>
        <v>PG-GPK</v>
      </c>
      <c r="G260" s="4" t="s">
        <v>555</v>
      </c>
      <c r="H260" s="20" t="s">
        <v>582</v>
      </c>
      <c r="I260" s="4" t="str">
        <f t="array" ref="I260">INDEX(Sheet1!$I$2:$I$876,MATCH(TRIM($H260),TRIM(Sheet1!$H$2:$H$880),0))</f>
        <v>PG0201</v>
      </c>
      <c r="J260" s="4" t="s">
        <v>583</v>
      </c>
      <c r="K260" s="4" t="s">
        <v>32</v>
      </c>
      <c r="L260" s="4" t="b">
        <v>1</v>
      </c>
      <c r="M260" s="4" t="s">
        <v>29</v>
      </c>
      <c r="N260" s="4" t="s">
        <v>30</v>
      </c>
      <c r="O260" s="4">
        <v>2</v>
      </c>
      <c r="P260" s="14">
        <v>20781</v>
      </c>
      <c r="Q260" s="14">
        <f t="shared" si="3"/>
        <v>4156.2</v>
      </c>
      <c r="R260" s="21">
        <v>648</v>
      </c>
      <c r="S260" s="21">
        <v>603</v>
      </c>
      <c r="T260" s="16">
        <f t="shared" si="4"/>
        <v>623.42999999999995</v>
      </c>
      <c r="U260" s="16">
        <f t="shared" si="5"/>
        <v>3532.77</v>
      </c>
    </row>
    <row r="261" spans="1:21" ht="15.75" hidden="1" customHeight="1">
      <c r="A261" s="4">
        <v>231</v>
      </c>
      <c r="B261" s="4">
        <v>80102</v>
      </c>
      <c r="C261" s="4" t="s">
        <v>768</v>
      </c>
      <c r="D261" s="4" t="s">
        <v>269</v>
      </c>
      <c r="E261" s="4">
        <v>8</v>
      </c>
      <c r="F261" s="4" t="str">
        <f t="array" ref="F261">INDEX(Sheet1!$F$2:$F$876,MATCH($E261,Sheet1!$E$2:$E$7876,0))</f>
        <v>PG-EPW</v>
      </c>
      <c r="G261" s="4" t="s">
        <v>478</v>
      </c>
      <c r="H261" s="20" t="s">
        <v>763</v>
      </c>
      <c r="I261" s="4" t="str">
        <f t="array" ref="I261">INDEX(Sheet1!$I$2:$I$876,MATCH(TRIM($H261),TRIM(Sheet1!$H$2:$H$880),0))</f>
        <v>PG0801</v>
      </c>
      <c r="J261" s="4" t="s">
        <v>764</v>
      </c>
      <c r="L261" s="4" t="b">
        <v>0</v>
      </c>
      <c r="M261" s="4" t="s">
        <v>29</v>
      </c>
      <c r="N261" s="4" t="s">
        <v>63</v>
      </c>
      <c r="O261" s="4">
        <v>8</v>
      </c>
      <c r="P261" s="14">
        <v>6696</v>
      </c>
      <c r="Q261" s="14">
        <f t="shared" si="3"/>
        <v>1339.2</v>
      </c>
      <c r="R261" s="21">
        <v>209</v>
      </c>
      <c r="S261" s="21">
        <v>194</v>
      </c>
      <c r="T261" s="16">
        <f t="shared" si="4"/>
        <v>200.88</v>
      </c>
      <c r="U261" s="16">
        <f t="shared" si="5"/>
        <v>1138.3200000000002</v>
      </c>
    </row>
    <row r="262" spans="1:21" ht="15.75" customHeight="1">
      <c r="A262" s="4">
        <v>647</v>
      </c>
      <c r="B262" s="4">
        <v>190107</v>
      </c>
      <c r="C262" s="4" t="s">
        <v>360</v>
      </c>
      <c r="D262" s="4" t="s">
        <v>159</v>
      </c>
      <c r="E262" s="4">
        <v>19</v>
      </c>
      <c r="F262" s="4" t="str">
        <f t="array" ref="F262">INDEX(Sheet1!$F$2:$F$876,MATCH($E262,Sheet1!$E$2:$E$7876,0))</f>
        <v>PG-WBK</v>
      </c>
      <c r="G262" s="4" t="s">
        <v>342</v>
      </c>
      <c r="H262" s="20" t="s">
        <v>481</v>
      </c>
      <c r="I262" s="4" t="str">
        <f t="array" ref="I262">INDEX(Sheet1!$I$2:$I$876,MATCH(TRIM($H262),TRIM(Sheet1!$H$2:$H$880),0))</f>
        <v>PG1901</v>
      </c>
      <c r="J262" s="4" t="s">
        <v>344</v>
      </c>
      <c r="L262" s="4" t="b">
        <v>0</v>
      </c>
      <c r="M262" s="4" t="s">
        <v>29</v>
      </c>
      <c r="N262" s="4" t="s">
        <v>30</v>
      </c>
      <c r="O262" s="4">
        <v>19</v>
      </c>
      <c r="P262" s="14">
        <v>2312</v>
      </c>
      <c r="Q262" s="23">
        <f t="shared" si="3"/>
        <v>462.40000000000003</v>
      </c>
      <c r="R262" s="21">
        <v>72</v>
      </c>
      <c r="S262" s="21">
        <v>67</v>
      </c>
      <c r="T262" s="24">
        <f t="shared" si="4"/>
        <v>69.36</v>
      </c>
      <c r="U262" s="24">
        <f t="shared" si="5"/>
        <v>393.04</v>
      </c>
    </row>
    <row r="263" spans="1:21" ht="15.75" hidden="1" customHeight="1">
      <c r="A263" s="4">
        <v>336</v>
      </c>
      <c r="B263" s="4">
        <v>100508</v>
      </c>
      <c r="C263" s="4" t="s">
        <v>769</v>
      </c>
      <c r="D263" s="4" t="s">
        <v>269</v>
      </c>
      <c r="E263" s="4">
        <v>10</v>
      </c>
      <c r="F263" s="4" t="str">
        <f t="array" ref="F263">INDEX(Sheet1!$F$2:$F$876,MATCH($E263,Sheet1!$E$2:$E$7876,0))</f>
        <v>PG-CPK</v>
      </c>
      <c r="G263" s="4" t="s">
        <v>597</v>
      </c>
      <c r="H263" s="20" t="s">
        <v>653</v>
      </c>
      <c r="I263" s="4" t="str">
        <f t="array" ref="I263">INDEX(Sheet1!$I$2:$I$876,MATCH(TRIM($H263),TRIM(Sheet1!$H$2:$H$880),0))</f>
        <v>PG1005</v>
      </c>
      <c r="J263" s="4" t="s">
        <v>654</v>
      </c>
      <c r="L263" s="4" t="b">
        <v>0</v>
      </c>
      <c r="M263" s="4" t="s">
        <v>29</v>
      </c>
      <c r="N263" s="4" t="s">
        <v>30</v>
      </c>
      <c r="O263" s="4">
        <v>10</v>
      </c>
      <c r="P263" s="14">
        <v>9071</v>
      </c>
      <c r="Q263" s="14">
        <f t="shared" si="3"/>
        <v>1814.2</v>
      </c>
      <c r="R263" s="21">
        <v>283</v>
      </c>
      <c r="S263" s="21">
        <v>263</v>
      </c>
      <c r="T263" s="16">
        <f t="shared" si="4"/>
        <v>272.13</v>
      </c>
      <c r="U263" s="16">
        <f t="shared" si="5"/>
        <v>1542.0700000000002</v>
      </c>
    </row>
    <row r="264" spans="1:21" ht="15.75" hidden="1" customHeight="1">
      <c r="A264" s="4">
        <v>855</v>
      </c>
      <c r="B264" s="4">
        <v>90518</v>
      </c>
      <c r="C264" s="4" t="s">
        <v>770</v>
      </c>
      <c r="D264" s="4" t="s">
        <v>269</v>
      </c>
      <c r="E264" s="4">
        <v>9</v>
      </c>
      <c r="F264" s="4" t="str">
        <f t="array" ref="F264">INDEX(Sheet1!$F$2:$F$876,MATCH($E264,Sheet1!$E$2:$E$7876,0))</f>
        <v>PG-WPD</v>
      </c>
      <c r="G264" s="4" t="s">
        <v>488</v>
      </c>
      <c r="H264" s="20" t="s">
        <v>540</v>
      </c>
      <c r="I264" s="4" t="str">
        <f t="array" ref="I264">INDEX(Sheet1!$I$2:$I$876,MATCH(TRIM($H264),TRIM(Sheet1!$H$2:$H$880),0))</f>
        <v>PG0905</v>
      </c>
      <c r="J264" s="4" t="s">
        <v>541</v>
      </c>
      <c r="L264" s="4" t="b">
        <v>0</v>
      </c>
      <c r="M264" s="4" t="s">
        <v>29</v>
      </c>
      <c r="N264" s="4" t="s">
        <v>30</v>
      </c>
      <c r="O264" s="4">
        <v>9</v>
      </c>
      <c r="P264" s="14">
        <v>19961</v>
      </c>
      <c r="Q264" s="14">
        <f t="shared" si="3"/>
        <v>3992.2000000000003</v>
      </c>
      <c r="R264" s="21">
        <v>550</v>
      </c>
      <c r="S264" s="21">
        <v>579</v>
      </c>
      <c r="T264" s="16">
        <f t="shared" si="4"/>
        <v>598.82999999999993</v>
      </c>
      <c r="U264" s="16">
        <f t="shared" si="5"/>
        <v>3393.3700000000003</v>
      </c>
    </row>
    <row r="265" spans="1:21" ht="15.75" hidden="1" customHeight="1">
      <c r="A265" s="4">
        <v>494</v>
      </c>
      <c r="B265" s="4">
        <v>140206</v>
      </c>
      <c r="C265" s="4" t="s">
        <v>125</v>
      </c>
      <c r="D265" s="4" t="s">
        <v>86</v>
      </c>
      <c r="E265" s="4">
        <v>14</v>
      </c>
      <c r="F265" s="4" t="str">
        <f t="array" ref="F265">INDEX(Sheet1!$F$2:$F$876,MATCH($E265,Sheet1!$E$2:$E$7876,0))</f>
        <v>PG-ESW</v>
      </c>
      <c r="G265" s="4" t="s">
        <v>88</v>
      </c>
      <c r="H265" s="20" t="s">
        <v>500</v>
      </c>
      <c r="I265" s="4" t="str">
        <f t="array" ref="I265">INDEX(Sheet1!$I$2:$I$876,MATCH(TRIM($H265),TRIM(Sheet1!$H$2:$H$880),0))</f>
        <v>PG1402</v>
      </c>
      <c r="J265" s="4" t="s">
        <v>94</v>
      </c>
      <c r="K265" s="4" t="s">
        <v>32</v>
      </c>
      <c r="L265" s="4" t="b">
        <v>1</v>
      </c>
      <c r="M265" s="4" t="s">
        <v>29</v>
      </c>
      <c r="N265" s="4" t="s">
        <v>30</v>
      </c>
      <c r="O265" s="4">
        <v>14</v>
      </c>
      <c r="P265" s="14">
        <v>6212</v>
      </c>
      <c r="Q265" s="23">
        <f t="shared" si="3"/>
        <v>1242.4000000000001</v>
      </c>
      <c r="R265" s="21">
        <v>171</v>
      </c>
      <c r="S265" s="21">
        <v>180</v>
      </c>
      <c r="T265" s="24">
        <f t="shared" si="4"/>
        <v>186.35999999999999</v>
      </c>
      <c r="U265" s="24">
        <f t="shared" si="5"/>
        <v>1056.0400000000002</v>
      </c>
    </row>
    <row r="266" spans="1:21" ht="15.75" hidden="1" customHeight="1">
      <c r="A266" s="4">
        <v>817</v>
      </c>
      <c r="B266" s="4">
        <v>30321</v>
      </c>
      <c r="C266" s="4" t="s">
        <v>57</v>
      </c>
      <c r="D266" s="4" t="s">
        <v>24</v>
      </c>
      <c r="E266" s="4">
        <v>3</v>
      </c>
      <c r="F266" s="4" t="str">
        <f t="array" ref="F266">INDEX(Sheet1!$F$2:$F$876,MATCH($E266,Sheet1!$E$2:$E$7876,0))</f>
        <v>PG-CPM</v>
      </c>
      <c r="G266" s="4" t="s">
        <v>26</v>
      </c>
      <c r="H266" s="20" t="s">
        <v>468</v>
      </c>
      <c r="I266" s="4" t="str">
        <f t="array" ref="I266">INDEX(Sheet1!$I$2:$I$876,MATCH(TRIM($H266),TRIM(Sheet1!$H$2:$H$880),0))</f>
        <v>PG0303</v>
      </c>
      <c r="J266" s="4" t="s">
        <v>28</v>
      </c>
      <c r="K266" s="4" t="s">
        <v>32</v>
      </c>
      <c r="L266" s="4" t="b">
        <v>1</v>
      </c>
      <c r="M266" s="4" t="s">
        <v>29</v>
      </c>
      <c r="N266" s="4" t="s">
        <v>30</v>
      </c>
      <c r="O266" s="4">
        <v>3</v>
      </c>
      <c r="P266" s="14">
        <v>12676</v>
      </c>
      <c r="Q266" s="23">
        <f t="shared" si="3"/>
        <v>2535.2000000000003</v>
      </c>
      <c r="R266" s="21">
        <v>349</v>
      </c>
      <c r="S266" s="21">
        <v>368</v>
      </c>
      <c r="T266" s="24">
        <f t="shared" si="4"/>
        <v>380.28</v>
      </c>
      <c r="U266" s="24">
        <f t="shared" si="5"/>
        <v>2154.92</v>
      </c>
    </row>
    <row r="267" spans="1:21" ht="15.75" hidden="1" customHeight="1">
      <c r="A267" s="4">
        <v>216</v>
      </c>
      <c r="B267" s="4">
        <v>70703</v>
      </c>
      <c r="C267" s="4" t="s">
        <v>291</v>
      </c>
      <c r="D267" s="4" t="s">
        <v>269</v>
      </c>
      <c r="E267" s="4">
        <v>7</v>
      </c>
      <c r="F267" s="4" t="str">
        <f t="array" ref="F267">INDEX(Sheet1!$F$2:$F$876,MATCH($E267,Sheet1!$E$2:$E$7876,0))</f>
        <v>PG-SHM</v>
      </c>
      <c r="G267" s="4" t="s">
        <v>270</v>
      </c>
      <c r="H267" s="20" t="s">
        <v>271</v>
      </c>
      <c r="I267" s="4" t="str">
        <f t="array" ref="I267">INDEX(Sheet1!$I$2:$I$876,MATCH(TRIM($H267),TRIM(Sheet1!$H$2:$H$880),0))</f>
        <v>PG0707</v>
      </c>
      <c r="J267" s="4" t="s">
        <v>272</v>
      </c>
      <c r="L267" s="4" t="b">
        <v>0</v>
      </c>
      <c r="M267" s="4" t="s">
        <v>29</v>
      </c>
      <c r="N267" s="4" t="s">
        <v>30</v>
      </c>
      <c r="O267" s="4">
        <v>7</v>
      </c>
      <c r="P267" s="14">
        <v>7614</v>
      </c>
      <c r="Q267" s="23">
        <f t="shared" si="3"/>
        <v>1522.8000000000002</v>
      </c>
      <c r="R267" s="21">
        <v>210</v>
      </c>
      <c r="S267" s="21">
        <v>221</v>
      </c>
      <c r="T267" s="24">
        <f t="shared" si="4"/>
        <v>228.42</v>
      </c>
      <c r="U267" s="24">
        <f t="shared" si="5"/>
        <v>1294.3800000000001</v>
      </c>
    </row>
    <row r="268" spans="1:21" ht="15.75" hidden="1" customHeight="1">
      <c r="A268" s="4">
        <v>11400</v>
      </c>
      <c r="B268" s="4">
        <v>110803</v>
      </c>
      <c r="C268" s="4" t="s">
        <v>771</v>
      </c>
      <c r="D268" s="4" t="s">
        <v>269</v>
      </c>
      <c r="E268" s="4">
        <v>11</v>
      </c>
      <c r="F268" s="4" t="str">
        <f t="array" ref="F268">INDEX(Sheet1!$F$2:$F$876,MATCH($E268,Sheet1!$E$2:$E$7876,0))</f>
        <v>PG-EHG</v>
      </c>
      <c r="G268" s="4" t="s">
        <v>507</v>
      </c>
      <c r="H268" s="20" t="s">
        <v>772</v>
      </c>
      <c r="I268" s="4" t="str">
        <f t="array" ref="I268">INDEX(Sheet1!$I$2:$I$876,MATCH(TRIM($H268),TRIM(Sheet1!$H$2:$H$880),0))</f>
        <v>PG1108</v>
      </c>
      <c r="J268" s="4" t="s">
        <v>773</v>
      </c>
      <c r="L268" s="4" t="b">
        <v>0</v>
      </c>
      <c r="M268" s="4" t="s">
        <v>29</v>
      </c>
      <c r="N268" s="4" t="s">
        <v>30</v>
      </c>
      <c r="O268" s="4">
        <v>11</v>
      </c>
      <c r="P268" s="14">
        <v>6279</v>
      </c>
      <c r="Q268" s="14">
        <f t="shared" si="3"/>
        <v>1255.8000000000002</v>
      </c>
      <c r="R268" s="21">
        <v>173</v>
      </c>
      <c r="S268" s="21">
        <v>182</v>
      </c>
      <c r="T268" s="16">
        <f t="shared" si="4"/>
        <v>188.37</v>
      </c>
      <c r="U268" s="16">
        <f t="shared" si="5"/>
        <v>1067.4300000000003</v>
      </c>
    </row>
    <row r="269" spans="1:21" ht="15.75" customHeight="1">
      <c r="A269" s="4">
        <v>670</v>
      </c>
      <c r="B269" s="4">
        <v>190215</v>
      </c>
      <c r="C269" s="4" t="s">
        <v>361</v>
      </c>
      <c r="D269" s="4" t="s">
        <v>159</v>
      </c>
      <c r="E269" s="4">
        <v>19</v>
      </c>
      <c r="F269" s="4" t="str">
        <f t="array" ref="F269">INDEX(Sheet1!$F$2:$F$876,MATCH($E269,Sheet1!$E$2:$E$7876,0))</f>
        <v>PG-WBK</v>
      </c>
      <c r="G269" s="4" t="s">
        <v>342</v>
      </c>
      <c r="H269" s="20" t="s">
        <v>550</v>
      </c>
      <c r="I269" s="4" t="str">
        <f t="array" ref="I269">INDEX(Sheet1!$I$2:$I$876,MATCH(TRIM($H269),TRIM(Sheet1!$H$2:$H$880),0))</f>
        <v>PG1902</v>
      </c>
      <c r="J269" s="4" t="s">
        <v>349</v>
      </c>
      <c r="L269" s="4" t="b">
        <v>0</v>
      </c>
      <c r="M269" s="4" t="s">
        <v>29</v>
      </c>
      <c r="N269" s="4" t="s">
        <v>30</v>
      </c>
      <c r="O269" s="4">
        <v>19</v>
      </c>
      <c r="P269" s="14">
        <v>4566</v>
      </c>
      <c r="Q269" s="23">
        <f t="shared" si="3"/>
        <v>913.2</v>
      </c>
      <c r="R269" s="21">
        <v>126</v>
      </c>
      <c r="S269" s="21">
        <v>132</v>
      </c>
      <c r="T269" s="24">
        <f t="shared" si="4"/>
        <v>136.97999999999999</v>
      </c>
      <c r="U269" s="24">
        <f t="shared" si="5"/>
        <v>776.22</v>
      </c>
    </row>
    <row r="270" spans="1:21" ht="15.75" hidden="1" customHeight="1">
      <c r="A270" s="4">
        <v>420</v>
      </c>
      <c r="B270" s="4">
        <v>120705</v>
      </c>
      <c r="C270" s="4" t="s">
        <v>774</v>
      </c>
      <c r="D270" s="4" t="s">
        <v>86</v>
      </c>
      <c r="E270" s="4">
        <v>12</v>
      </c>
      <c r="F270" s="4" t="str">
        <f t="array" ref="F270">INDEX(Sheet1!$F$2:$F$876,MATCH($E270,Sheet1!$E$2:$E$7876,0))</f>
        <v>PG-MPL</v>
      </c>
      <c r="G270" s="4" t="s">
        <v>512</v>
      </c>
      <c r="H270" s="20" t="s">
        <v>537</v>
      </c>
      <c r="I270" s="4" t="str">
        <f t="array" ref="I270">INDEX(Sheet1!$I$2:$I$876,MATCH(TRIM($H270),TRIM(Sheet1!$H$2:$H$880),0))</f>
        <v>PG1207</v>
      </c>
      <c r="J270" s="4" t="s">
        <v>538</v>
      </c>
      <c r="K270" s="4" t="s">
        <v>124</v>
      </c>
      <c r="L270" s="4" t="b">
        <v>1</v>
      </c>
      <c r="M270" s="4" t="s">
        <v>29</v>
      </c>
      <c r="N270" s="4" t="s">
        <v>30</v>
      </c>
      <c r="O270" s="4">
        <v>12</v>
      </c>
      <c r="P270" s="14">
        <v>21959</v>
      </c>
      <c r="Q270" s="14">
        <f t="shared" si="3"/>
        <v>4391.8</v>
      </c>
      <c r="R270" s="21">
        <v>605</v>
      </c>
      <c r="S270" s="21">
        <v>637</v>
      </c>
      <c r="T270" s="16">
        <f t="shared" si="4"/>
        <v>658.77</v>
      </c>
      <c r="U270" s="16">
        <f t="shared" si="5"/>
        <v>3733.03</v>
      </c>
    </row>
    <row r="271" spans="1:21" ht="15.75" hidden="1" customHeight="1">
      <c r="A271" s="4">
        <v>60</v>
      </c>
      <c r="B271" s="4">
        <v>20203</v>
      </c>
      <c r="C271" s="4" t="s">
        <v>775</v>
      </c>
      <c r="D271" s="4" t="s">
        <v>24</v>
      </c>
      <c r="E271" s="4">
        <v>2</v>
      </c>
      <c r="F271" s="4" t="str">
        <f t="array" ref="F271">INDEX(Sheet1!$F$2:$F$876,MATCH($E271,Sheet1!$E$2:$E$7876,0))</f>
        <v>PG-GPK</v>
      </c>
      <c r="G271" s="4" t="s">
        <v>555</v>
      </c>
      <c r="H271" s="20" t="s">
        <v>556</v>
      </c>
      <c r="I271" s="4" t="str">
        <f t="array" ref="I271">INDEX(Sheet1!$I$2:$I$876,MATCH(TRIM($H271),TRIM(Sheet1!$H$2:$H$880),0))</f>
        <v>PG0202</v>
      </c>
      <c r="J271" s="4" t="s">
        <v>557</v>
      </c>
      <c r="K271" s="4" t="s">
        <v>776</v>
      </c>
      <c r="L271" s="4" t="b">
        <v>1</v>
      </c>
      <c r="M271" s="4" t="s">
        <v>29</v>
      </c>
      <c r="N271" s="4" t="s">
        <v>63</v>
      </c>
      <c r="O271" s="4">
        <v>2</v>
      </c>
      <c r="P271" s="14">
        <v>22455</v>
      </c>
      <c r="Q271" s="14">
        <f t="shared" si="3"/>
        <v>4491</v>
      </c>
      <c r="R271" s="21">
        <v>619</v>
      </c>
      <c r="S271" s="21">
        <v>651</v>
      </c>
      <c r="T271" s="16">
        <f t="shared" si="4"/>
        <v>673.65</v>
      </c>
      <c r="U271" s="16">
        <f t="shared" si="5"/>
        <v>3817.35</v>
      </c>
    </row>
    <row r="272" spans="1:21" ht="15.75" hidden="1" customHeight="1">
      <c r="A272" s="4">
        <v>226</v>
      </c>
      <c r="B272" s="4">
        <v>70713</v>
      </c>
      <c r="C272" s="4" t="s">
        <v>292</v>
      </c>
      <c r="D272" s="4" t="s">
        <v>269</v>
      </c>
      <c r="E272" s="4">
        <v>7</v>
      </c>
      <c r="F272" s="4" t="str">
        <f t="array" ref="F272">INDEX(Sheet1!$F$2:$F$876,MATCH($E272,Sheet1!$E$2:$E$7876,0))</f>
        <v>PG-SHM</v>
      </c>
      <c r="G272" s="4" t="s">
        <v>270</v>
      </c>
      <c r="H272" s="20" t="s">
        <v>271</v>
      </c>
      <c r="I272" s="4" t="str">
        <f t="array" ref="I272">INDEX(Sheet1!$I$2:$I$876,MATCH(TRIM($H272),TRIM(Sheet1!$H$2:$H$880),0))</f>
        <v>PG0707</v>
      </c>
      <c r="J272" s="4" t="s">
        <v>272</v>
      </c>
      <c r="K272" s="4" t="s">
        <v>293</v>
      </c>
      <c r="L272" s="4" t="b">
        <v>1</v>
      </c>
      <c r="M272" s="4" t="s">
        <v>29</v>
      </c>
      <c r="N272" s="4" t="s">
        <v>30</v>
      </c>
      <c r="O272" s="4">
        <v>7</v>
      </c>
      <c r="P272" s="14">
        <v>12459</v>
      </c>
      <c r="Q272" s="23">
        <f t="shared" si="3"/>
        <v>2491.8000000000002</v>
      </c>
      <c r="R272" s="21">
        <v>343</v>
      </c>
      <c r="S272" s="21">
        <v>361</v>
      </c>
      <c r="T272" s="24">
        <f t="shared" si="4"/>
        <v>373.77</v>
      </c>
      <c r="U272" s="24">
        <f t="shared" si="5"/>
        <v>2118.0300000000002</v>
      </c>
    </row>
    <row r="273" spans="1:21" ht="15.75" hidden="1" customHeight="1">
      <c r="A273" s="4">
        <v>532</v>
      </c>
      <c r="B273" s="4">
        <v>150110</v>
      </c>
      <c r="C273" s="4" t="s">
        <v>777</v>
      </c>
      <c r="D273" s="4" t="s">
        <v>86</v>
      </c>
      <c r="E273" s="4">
        <v>15</v>
      </c>
      <c r="F273" s="4" t="str">
        <f t="array" ref="F273">INDEX(Sheet1!$F$2:$F$876,MATCH($E273,Sheet1!$E$2:$E$7876,0))</f>
        <v>PG-SAN</v>
      </c>
      <c r="G273" s="4" t="s">
        <v>474</v>
      </c>
      <c r="H273" s="20" t="s">
        <v>475</v>
      </c>
      <c r="I273" s="4" t="str">
        <f t="array" ref="I273">INDEX(Sheet1!$I$2:$I$876,MATCH(TRIM($H273),TRIM(Sheet1!$H$2:$H$880),0))</f>
        <v>PG1501</v>
      </c>
      <c r="J273" s="4" t="s">
        <v>476</v>
      </c>
      <c r="L273" s="4" t="b">
        <v>0</v>
      </c>
      <c r="M273" s="4" t="s">
        <v>29</v>
      </c>
      <c r="N273" s="4" t="s">
        <v>30</v>
      </c>
      <c r="O273" s="4">
        <v>15</v>
      </c>
      <c r="P273" s="14">
        <v>22808</v>
      </c>
      <c r="Q273" s="14">
        <f t="shared" si="3"/>
        <v>4561.6000000000004</v>
      </c>
      <c r="R273" s="21">
        <v>629</v>
      </c>
      <c r="S273" s="21">
        <v>661</v>
      </c>
      <c r="T273" s="16">
        <f t="shared" si="4"/>
        <v>684.24</v>
      </c>
      <c r="U273" s="16">
        <f t="shared" si="5"/>
        <v>3877.3600000000006</v>
      </c>
    </row>
    <row r="274" spans="1:21" ht="15.75" hidden="1" customHeight="1">
      <c r="A274" s="4">
        <v>849</v>
      </c>
      <c r="B274" s="4">
        <v>200318</v>
      </c>
      <c r="C274" s="4" t="s">
        <v>778</v>
      </c>
      <c r="D274" s="4" t="s">
        <v>159</v>
      </c>
      <c r="E274" s="4">
        <v>20</v>
      </c>
      <c r="F274" s="4" t="str">
        <f t="array" ref="F274">INDEX(Sheet1!$F$2:$F$876,MATCH($E274,Sheet1!$E$2:$E$7876,0))</f>
        <v>PG-NSB</v>
      </c>
      <c r="G274" s="4" t="s">
        <v>527</v>
      </c>
      <c r="H274" s="20" t="s">
        <v>601</v>
      </c>
      <c r="I274" s="4" t="str">
        <f t="array" ref="I274">INDEX(Sheet1!$I$2:$I$876,MATCH(TRIM($H274),TRIM(Sheet1!$H$2:$H$880),0))</f>
        <v>PG2003</v>
      </c>
      <c r="J274" s="4" t="s">
        <v>602</v>
      </c>
      <c r="L274" s="4" t="b">
        <v>0</v>
      </c>
      <c r="M274" s="4" t="s">
        <v>29</v>
      </c>
      <c r="N274" s="4" t="s">
        <v>30</v>
      </c>
      <c r="O274" s="4">
        <v>20</v>
      </c>
      <c r="P274" s="14">
        <v>8985</v>
      </c>
      <c r="Q274" s="14">
        <f t="shared" si="3"/>
        <v>1797</v>
      </c>
      <c r="R274" s="21">
        <v>248</v>
      </c>
      <c r="S274" s="21">
        <v>261</v>
      </c>
      <c r="T274" s="16">
        <f t="shared" si="4"/>
        <v>269.55</v>
      </c>
      <c r="U274" s="16">
        <f t="shared" si="5"/>
        <v>1527.45</v>
      </c>
    </row>
    <row r="275" spans="1:21" ht="15.75" hidden="1" customHeight="1">
      <c r="A275" s="4">
        <v>61</v>
      </c>
      <c r="B275" s="4">
        <v>20204</v>
      </c>
      <c r="C275" s="4" t="s">
        <v>779</v>
      </c>
      <c r="D275" s="4" t="s">
        <v>24</v>
      </c>
      <c r="E275" s="4">
        <v>2</v>
      </c>
      <c r="F275" s="4" t="str">
        <f t="array" ref="F275">INDEX(Sheet1!$F$2:$F$876,MATCH($E275,Sheet1!$E$2:$E$7876,0))</f>
        <v>PG-GPK</v>
      </c>
      <c r="G275" s="4" t="s">
        <v>555</v>
      </c>
      <c r="H275" s="20" t="s">
        <v>556</v>
      </c>
      <c r="I275" s="4" t="str">
        <f t="array" ref="I275">INDEX(Sheet1!$I$2:$I$876,MATCH(TRIM($H275),TRIM(Sheet1!$H$2:$H$880),0))</f>
        <v>PG0202</v>
      </c>
      <c r="J275" s="4" t="s">
        <v>557</v>
      </c>
      <c r="K275" s="4" t="s">
        <v>44</v>
      </c>
      <c r="L275" s="4" t="b">
        <v>1</v>
      </c>
      <c r="M275" s="4" t="s">
        <v>29</v>
      </c>
      <c r="N275" s="4" t="s">
        <v>30</v>
      </c>
      <c r="O275" s="4">
        <v>2</v>
      </c>
      <c r="P275" s="14">
        <v>8656</v>
      </c>
      <c r="Q275" s="14">
        <f t="shared" si="3"/>
        <v>1731.2</v>
      </c>
      <c r="R275" s="21">
        <v>239</v>
      </c>
      <c r="S275" s="21">
        <v>251</v>
      </c>
      <c r="T275" s="16">
        <f t="shared" si="4"/>
        <v>259.68</v>
      </c>
      <c r="U275" s="16">
        <f t="shared" si="5"/>
        <v>1471.52</v>
      </c>
    </row>
    <row r="276" spans="1:21" ht="15.75" hidden="1" customHeight="1">
      <c r="A276" s="4">
        <v>734</v>
      </c>
      <c r="B276" s="4">
        <v>210805</v>
      </c>
      <c r="C276" s="4" t="s">
        <v>780</v>
      </c>
      <c r="D276" s="4" t="s">
        <v>269</v>
      </c>
      <c r="E276" s="4">
        <v>21</v>
      </c>
      <c r="F276" s="4" t="str">
        <f t="array" ref="F276">INDEX(Sheet1!$F$2:$F$876,MATCH($E276,Sheet1!$E$2:$E$7876,0))</f>
        <v>PG-HLA*</v>
      </c>
      <c r="G276" s="4" t="s">
        <v>492</v>
      </c>
      <c r="H276" s="20" t="s">
        <v>713</v>
      </c>
      <c r="I276" s="4" t="str">
        <f t="array" ref="I276">INDEX(Sheet1!$I$2:$I$876,MATCH(TRIM($H276),TRIM(Sheet1!$H$2:$H$880),0))</f>
        <v>PG2108</v>
      </c>
      <c r="J276" s="4" t="s">
        <v>714</v>
      </c>
      <c r="K276" s="4" t="s">
        <v>275</v>
      </c>
      <c r="L276" s="4" t="b">
        <v>1</v>
      </c>
      <c r="M276" s="4" t="s">
        <v>29</v>
      </c>
      <c r="N276" s="4" t="s">
        <v>30</v>
      </c>
      <c r="O276" s="4">
        <v>21</v>
      </c>
      <c r="P276" s="14">
        <v>10828</v>
      </c>
      <c r="Q276" s="14">
        <f t="shared" si="3"/>
        <v>2165.6</v>
      </c>
      <c r="R276" s="21">
        <v>299</v>
      </c>
      <c r="S276" s="21">
        <v>314</v>
      </c>
      <c r="T276" s="16">
        <f t="shared" si="4"/>
        <v>324.83999999999997</v>
      </c>
      <c r="U276" s="16">
        <f t="shared" si="5"/>
        <v>1840.76</v>
      </c>
    </row>
    <row r="277" spans="1:21" ht="15.75" hidden="1" customHeight="1">
      <c r="A277" s="4">
        <v>313</v>
      </c>
      <c r="B277" s="4">
        <v>100202</v>
      </c>
      <c r="C277" s="4" t="s">
        <v>781</v>
      </c>
      <c r="D277" s="4" t="s">
        <v>269</v>
      </c>
      <c r="E277" s="4">
        <v>10</v>
      </c>
      <c r="F277" s="4" t="str">
        <f t="array" ref="F277">INDEX(Sheet1!$F$2:$F$876,MATCH($E277,Sheet1!$E$2:$E$7876,0))</f>
        <v>PG-CPK</v>
      </c>
      <c r="G277" s="4" t="s">
        <v>597</v>
      </c>
      <c r="H277" s="20" t="s">
        <v>692</v>
      </c>
      <c r="I277" s="4" t="str">
        <f t="array" ref="I277">INDEX(Sheet1!$I$2:$I$876,MATCH(TRIM($H277),TRIM(Sheet1!$H$2:$H$880),0))</f>
        <v>PG1002</v>
      </c>
      <c r="J277" s="4" t="s">
        <v>693</v>
      </c>
      <c r="L277" s="4" t="b">
        <v>0</v>
      </c>
      <c r="M277" s="4" t="s">
        <v>29</v>
      </c>
      <c r="N277" s="4" t="s">
        <v>30</v>
      </c>
      <c r="O277" s="4">
        <v>10</v>
      </c>
      <c r="P277" s="14">
        <v>4051</v>
      </c>
      <c r="Q277" s="14">
        <f t="shared" si="3"/>
        <v>810.2</v>
      </c>
      <c r="R277" s="21">
        <v>112</v>
      </c>
      <c r="S277" s="21">
        <v>117</v>
      </c>
      <c r="T277" s="16">
        <f t="shared" si="4"/>
        <v>121.53</v>
      </c>
      <c r="U277" s="16">
        <f t="shared" si="5"/>
        <v>688.67000000000007</v>
      </c>
    </row>
    <row r="278" spans="1:21" ht="15.75" hidden="1" customHeight="1">
      <c r="A278" s="4">
        <v>709</v>
      </c>
      <c r="B278" s="4">
        <v>210404</v>
      </c>
      <c r="C278" s="4" t="s">
        <v>782</v>
      </c>
      <c r="D278" s="4" t="s">
        <v>269</v>
      </c>
      <c r="E278" s="4">
        <v>21</v>
      </c>
      <c r="F278" s="4" t="str">
        <f t="array" ref="F278">INDEX(Sheet1!$F$2:$F$876,MATCH($E278,Sheet1!$E$2:$E$7876,0))</f>
        <v>PG-HLA*</v>
      </c>
      <c r="G278" s="4" t="s">
        <v>492</v>
      </c>
      <c r="H278" s="20" t="s">
        <v>585</v>
      </c>
      <c r="I278" s="4" t="str">
        <f t="array" ref="I278">INDEX(Sheet1!$I$2:$I$876,MATCH(TRIM($H278),TRIM(Sheet1!$H$2:$H$880),0))</f>
        <v>PG2104</v>
      </c>
      <c r="J278" s="4" t="s">
        <v>586</v>
      </c>
      <c r="K278" s="4" t="s">
        <v>783</v>
      </c>
      <c r="L278" s="4" t="b">
        <v>1</v>
      </c>
      <c r="M278" s="4" t="s">
        <v>29</v>
      </c>
      <c r="N278" s="4" t="s">
        <v>30</v>
      </c>
      <c r="O278" s="4">
        <v>21</v>
      </c>
      <c r="P278" s="14">
        <v>2128</v>
      </c>
      <c r="Q278" s="14">
        <f t="shared" si="3"/>
        <v>425.6</v>
      </c>
      <c r="R278" s="21">
        <v>59</v>
      </c>
      <c r="S278" s="21">
        <v>62</v>
      </c>
      <c r="T278" s="16">
        <f t="shared" si="4"/>
        <v>63.839999999999996</v>
      </c>
      <c r="U278" s="16">
        <f t="shared" si="5"/>
        <v>361.76000000000005</v>
      </c>
    </row>
    <row r="279" spans="1:21" ht="15.75" hidden="1" customHeight="1">
      <c r="A279" s="4">
        <v>363</v>
      </c>
      <c r="B279" s="4">
        <v>110603</v>
      </c>
      <c r="C279" s="4" t="s">
        <v>784</v>
      </c>
      <c r="D279" s="4" t="s">
        <v>269</v>
      </c>
      <c r="E279" s="4">
        <v>11</v>
      </c>
      <c r="F279" s="4" t="str">
        <f t="array" ref="F279">INDEX(Sheet1!$F$2:$F$876,MATCH($E279,Sheet1!$E$2:$E$7876,0))</f>
        <v>PG-EHG</v>
      </c>
      <c r="G279" s="4" t="s">
        <v>507</v>
      </c>
      <c r="H279" s="20" t="s">
        <v>508</v>
      </c>
      <c r="I279" s="4" t="str">
        <f t="array" ref="I279">INDEX(Sheet1!$I$2:$I$876,MATCH(TRIM($H279),TRIM(Sheet1!$H$2:$H$880),0))</f>
        <v>PG1106</v>
      </c>
      <c r="J279" s="4" t="s">
        <v>509</v>
      </c>
      <c r="K279" s="4" t="s">
        <v>573</v>
      </c>
      <c r="L279" s="4" t="b">
        <v>1</v>
      </c>
      <c r="M279" s="4" t="s">
        <v>29</v>
      </c>
      <c r="N279" s="4" t="s">
        <v>63</v>
      </c>
      <c r="O279" s="4">
        <v>11</v>
      </c>
      <c r="P279" s="14">
        <v>15494</v>
      </c>
      <c r="Q279" s="14">
        <f t="shared" si="3"/>
        <v>3098.8</v>
      </c>
      <c r="R279" s="21">
        <v>427</v>
      </c>
      <c r="S279" s="21">
        <v>449</v>
      </c>
      <c r="T279" s="16">
        <f t="shared" si="4"/>
        <v>464.82</v>
      </c>
      <c r="U279" s="16">
        <f t="shared" si="5"/>
        <v>2633.98</v>
      </c>
    </row>
    <row r="280" spans="1:21" ht="15.75" hidden="1" customHeight="1">
      <c r="A280" s="4">
        <v>831</v>
      </c>
      <c r="B280" s="4">
        <v>80211</v>
      </c>
      <c r="C280" s="4" t="s">
        <v>785</v>
      </c>
      <c r="D280" s="4" t="s">
        <v>269</v>
      </c>
      <c r="E280" s="4">
        <v>8</v>
      </c>
      <c r="F280" s="4" t="str">
        <f t="array" ref="F280">INDEX(Sheet1!$F$2:$F$876,MATCH($E280,Sheet1!$E$2:$E$7876,0))</f>
        <v>PG-EPW</v>
      </c>
      <c r="G280" s="4" t="s">
        <v>478</v>
      </c>
      <c r="H280" s="20" t="s">
        <v>479</v>
      </c>
      <c r="I280" s="4" t="str">
        <f t="array" ref="I280">INDEX(Sheet1!$I$2:$I$876,MATCH(TRIM($H280),TRIM(Sheet1!$H$2:$H$880),0))</f>
        <v>PG0802</v>
      </c>
      <c r="J280" s="4" t="s">
        <v>480</v>
      </c>
      <c r="L280" s="4" t="b">
        <v>0</v>
      </c>
      <c r="M280" s="4" t="s">
        <v>29</v>
      </c>
      <c r="N280" s="4" t="s">
        <v>30</v>
      </c>
      <c r="O280" s="4">
        <v>8</v>
      </c>
      <c r="P280" s="14">
        <v>10102</v>
      </c>
      <c r="Q280" s="14">
        <f t="shared" si="3"/>
        <v>2020.4</v>
      </c>
      <c r="R280" s="21">
        <v>279</v>
      </c>
      <c r="S280" s="21">
        <v>293</v>
      </c>
      <c r="T280" s="16">
        <f t="shared" si="4"/>
        <v>303.06</v>
      </c>
      <c r="U280" s="16">
        <f t="shared" si="5"/>
        <v>1717.3400000000001</v>
      </c>
    </row>
    <row r="281" spans="1:21" ht="15.75" hidden="1" customHeight="1">
      <c r="A281" s="4">
        <v>456</v>
      </c>
      <c r="B281" s="4">
        <v>130308</v>
      </c>
      <c r="C281" s="4" t="s">
        <v>786</v>
      </c>
      <c r="D281" s="4" t="s">
        <v>86</v>
      </c>
      <c r="E281" s="4">
        <v>13</v>
      </c>
      <c r="F281" s="4" t="str">
        <f t="array" ref="F281">INDEX(Sheet1!$F$2:$F$876,MATCH($E281,Sheet1!$E$2:$E$7876,0))</f>
        <v>PG-MPM</v>
      </c>
      <c r="G281" s="4" t="s">
        <v>470</v>
      </c>
      <c r="H281" s="20" t="s">
        <v>471</v>
      </c>
      <c r="I281" s="4" t="str">
        <f t="array" ref="I281">INDEX(Sheet1!$I$2:$I$876,MATCH(TRIM($H281),TRIM(Sheet1!$H$2:$H$880),0))</f>
        <v>PG1303</v>
      </c>
      <c r="J281" s="4" t="s">
        <v>472</v>
      </c>
      <c r="K281" s="4" t="s">
        <v>32</v>
      </c>
      <c r="L281" s="4" t="b">
        <v>1</v>
      </c>
      <c r="M281" s="4" t="s">
        <v>29</v>
      </c>
      <c r="N281" s="4" t="s">
        <v>30</v>
      </c>
      <c r="O281" s="4">
        <v>13</v>
      </c>
      <c r="P281" s="14">
        <v>17112</v>
      </c>
      <c r="Q281" s="14">
        <f t="shared" si="3"/>
        <v>3422.4</v>
      </c>
      <c r="R281" s="21">
        <v>472</v>
      </c>
      <c r="S281" s="21">
        <v>496</v>
      </c>
      <c r="T281" s="16">
        <f t="shared" si="4"/>
        <v>513.36</v>
      </c>
      <c r="U281" s="16">
        <f t="shared" si="5"/>
        <v>2909.04</v>
      </c>
    </row>
    <row r="282" spans="1:21" ht="15.75" hidden="1" customHeight="1">
      <c r="A282" s="4">
        <v>693</v>
      </c>
      <c r="B282" s="4">
        <v>200302</v>
      </c>
      <c r="C282" s="4" t="s">
        <v>787</v>
      </c>
      <c r="D282" s="4" t="s">
        <v>159</v>
      </c>
      <c r="E282" s="4">
        <v>20</v>
      </c>
      <c r="F282" s="4" t="str">
        <f t="array" ref="F282">INDEX(Sheet1!$F$2:$F$876,MATCH($E282,Sheet1!$E$2:$E$7876,0))</f>
        <v>PG-NSB</v>
      </c>
      <c r="G282" s="4" t="s">
        <v>527</v>
      </c>
      <c r="H282" s="20" t="s">
        <v>601</v>
      </c>
      <c r="I282" s="4" t="str">
        <f t="array" ref="I282">INDEX(Sheet1!$I$2:$I$876,MATCH(TRIM($H282),TRIM(Sheet1!$H$2:$H$880),0))</f>
        <v>PG2003</v>
      </c>
      <c r="J282" s="4" t="s">
        <v>602</v>
      </c>
      <c r="L282" s="4" t="b">
        <v>0</v>
      </c>
      <c r="M282" s="4" t="s">
        <v>29</v>
      </c>
      <c r="N282" s="4" t="s">
        <v>30</v>
      </c>
      <c r="O282" s="4">
        <v>20</v>
      </c>
      <c r="P282" s="14">
        <v>14717</v>
      </c>
      <c r="Q282" s="14">
        <f t="shared" si="3"/>
        <v>2943.4</v>
      </c>
      <c r="R282" s="21">
        <v>406</v>
      </c>
      <c r="S282" s="21">
        <v>427</v>
      </c>
      <c r="T282" s="16">
        <f t="shared" si="4"/>
        <v>441.51</v>
      </c>
      <c r="U282" s="16">
        <f t="shared" si="5"/>
        <v>2501.8900000000003</v>
      </c>
    </row>
    <row r="283" spans="1:21" ht="15.75" hidden="1" customHeight="1">
      <c r="A283" s="4">
        <v>794</v>
      </c>
      <c r="B283" s="4">
        <v>40307</v>
      </c>
      <c r="C283" s="4" t="s">
        <v>247</v>
      </c>
      <c r="D283" s="4" t="s">
        <v>24</v>
      </c>
      <c r="E283" s="4">
        <v>4</v>
      </c>
      <c r="F283" s="4" t="str">
        <f t="array" ref="F283">INDEX(Sheet1!$F$2:$F$876,MATCH($E283,Sheet1!$E$2:$E$7876,0))</f>
        <v>PG-NCD</v>
      </c>
      <c r="G283" s="4" t="s">
        <v>231</v>
      </c>
      <c r="H283" s="20" t="s">
        <v>240</v>
      </c>
      <c r="I283" s="4">
        <f t="array" ref="I283">INDEX(Sheet1!$I$2:$I$876,MATCH(TRIM($H283),TRIM(Sheet1!$H$2:$H$880),0))</f>
        <v>0</v>
      </c>
      <c r="J283" s="4" t="s">
        <v>241</v>
      </c>
      <c r="K283" s="4" t="s">
        <v>248</v>
      </c>
      <c r="L283" s="4" t="b">
        <v>1</v>
      </c>
      <c r="M283" s="4" t="s">
        <v>29</v>
      </c>
      <c r="N283" s="4" t="s">
        <v>30</v>
      </c>
      <c r="O283" s="4">
        <v>4</v>
      </c>
      <c r="P283" s="14">
        <v>9933</v>
      </c>
      <c r="Q283" s="23">
        <f t="shared" si="3"/>
        <v>1986.6000000000001</v>
      </c>
      <c r="R283" s="21">
        <v>274</v>
      </c>
      <c r="S283" s="21">
        <v>288</v>
      </c>
      <c r="T283" s="24">
        <f t="shared" si="4"/>
        <v>297.99</v>
      </c>
      <c r="U283" s="24">
        <f t="shared" si="5"/>
        <v>1688.6100000000001</v>
      </c>
    </row>
    <row r="284" spans="1:21" ht="15.75" hidden="1" customHeight="1">
      <c r="A284" s="4">
        <v>516</v>
      </c>
      <c r="B284" s="4">
        <v>140502</v>
      </c>
      <c r="C284" s="4" t="s">
        <v>126</v>
      </c>
      <c r="D284" s="4" t="s">
        <v>86</v>
      </c>
      <c r="E284" s="4">
        <v>14</v>
      </c>
      <c r="F284" s="4" t="str">
        <f t="array" ref="F284">INDEX(Sheet1!$F$2:$F$876,MATCH($E284,Sheet1!$E$2:$E$7876,0))</f>
        <v>PG-ESW</v>
      </c>
      <c r="G284" s="4" t="s">
        <v>88</v>
      </c>
      <c r="H284" s="20" t="s">
        <v>685</v>
      </c>
      <c r="I284" s="4" t="str">
        <f t="array" ref="I284">INDEX(Sheet1!$I$2:$I$876,MATCH(TRIM($H284),TRIM(Sheet1!$H$2:$H$880),0))</f>
        <v>PG1405</v>
      </c>
      <c r="J284" s="4" t="s">
        <v>116</v>
      </c>
      <c r="K284" s="4" t="s">
        <v>32</v>
      </c>
      <c r="L284" s="4" t="b">
        <v>1</v>
      </c>
      <c r="M284" s="4" t="s">
        <v>29</v>
      </c>
      <c r="N284" s="4" t="s">
        <v>30</v>
      </c>
      <c r="O284" s="4">
        <v>14</v>
      </c>
      <c r="P284" s="14">
        <v>3790</v>
      </c>
      <c r="Q284" s="23">
        <f t="shared" si="3"/>
        <v>758</v>
      </c>
      <c r="R284" s="21">
        <v>104</v>
      </c>
      <c r="S284" s="21">
        <v>110</v>
      </c>
      <c r="T284" s="24">
        <f t="shared" si="4"/>
        <v>113.7</v>
      </c>
      <c r="U284" s="24">
        <f t="shared" si="5"/>
        <v>644.29999999999995</v>
      </c>
    </row>
    <row r="285" spans="1:21" ht="15.75" hidden="1" customHeight="1">
      <c r="A285" s="4">
        <v>192</v>
      </c>
      <c r="B285" s="4">
        <v>70203</v>
      </c>
      <c r="C285" s="4" t="s">
        <v>294</v>
      </c>
      <c r="D285" s="4" t="s">
        <v>269</v>
      </c>
      <c r="E285" s="4">
        <v>7</v>
      </c>
      <c r="F285" s="4" t="str">
        <f t="array" ref="F285">INDEX(Sheet1!$F$2:$F$876,MATCH($E285,Sheet1!$E$2:$E$7876,0))</f>
        <v>PG-SHM</v>
      </c>
      <c r="G285" s="4" t="s">
        <v>270</v>
      </c>
      <c r="H285" s="20" t="s">
        <v>277</v>
      </c>
      <c r="I285" s="4" t="str">
        <f t="array" ref="I285">INDEX(Sheet1!$I$2:$I$876,MATCH(TRIM($H285),TRIM(Sheet1!$H$2:$H$880),0))</f>
        <v>PG0702</v>
      </c>
      <c r="J285" s="4" t="s">
        <v>278</v>
      </c>
      <c r="K285" s="4" t="s">
        <v>295</v>
      </c>
      <c r="L285" s="4" t="b">
        <v>1</v>
      </c>
      <c r="M285" s="4" t="s">
        <v>29</v>
      </c>
      <c r="N285" s="4" t="s">
        <v>30</v>
      </c>
      <c r="O285" s="4">
        <v>7</v>
      </c>
      <c r="P285" s="14">
        <v>3629</v>
      </c>
      <c r="Q285" s="23">
        <f t="shared" si="3"/>
        <v>725.80000000000007</v>
      </c>
      <c r="R285" s="21">
        <v>100</v>
      </c>
      <c r="S285" s="21">
        <v>105</v>
      </c>
      <c r="T285" s="24">
        <f t="shared" si="4"/>
        <v>108.86999999999999</v>
      </c>
      <c r="U285" s="24">
        <f t="shared" si="5"/>
        <v>616.93000000000006</v>
      </c>
    </row>
    <row r="286" spans="1:21" ht="15.75" hidden="1" customHeight="1">
      <c r="A286" s="4">
        <v>575</v>
      </c>
      <c r="B286" s="4">
        <v>170102</v>
      </c>
      <c r="C286" s="4" t="s">
        <v>788</v>
      </c>
      <c r="D286" s="4" t="s">
        <v>159</v>
      </c>
      <c r="E286" s="4">
        <v>17</v>
      </c>
      <c r="F286" s="4" t="str">
        <f t="array" ref="F286">INDEX(Sheet1!$F$2:$F$876,MATCH($E286,Sheet1!$E$2:$E$7876,0))</f>
        <v>PG-NIK</v>
      </c>
      <c r="G286" s="4" t="s">
        <v>547</v>
      </c>
      <c r="H286" s="20" t="s">
        <v>605</v>
      </c>
      <c r="I286" s="4" t="str">
        <f t="array" ref="I286">INDEX(Sheet1!$I$2:$I$876,MATCH(TRIM($H286),TRIM(Sheet1!$H$2:$H$880),0))</f>
        <v>PG1701</v>
      </c>
      <c r="J286" s="4" t="s">
        <v>606</v>
      </c>
      <c r="L286" s="4" t="b">
        <v>0</v>
      </c>
      <c r="M286" s="4" t="s">
        <v>29</v>
      </c>
      <c r="N286" s="4" t="s">
        <v>63</v>
      </c>
      <c r="O286" s="4">
        <v>17</v>
      </c>
      <c r="P286" s="14">
        <v>10864</v>
      </c>
      <c r="Q286" s="14">
        <f t="shared" si="3"/>
        <v>2172.8000000000002</v>
      </c>
      <c r="R286" s="21">
        <v>300</v>
      </c>
      <c r="S286" s="21">
        <v>315</v>
      </c>
      <c r="T286" s="16">
        <f t="shared" si="4"/>
        <v>325.92</v>
      </c>
      <c r="U286" s="16">
        <f t="shared" si="5"/>
        <v>1846.88</v>
      </c>
    </row>
    <row r="287" spans="1:21" ht="15.75" hidden="1" customHeight="1">
      <c r="A287" s="4">
        <v>576</v>
      </c>
      <c r="B287" s="4">
        <v>170103</v>
      </c>
      <c r="C287" s="4" t="s">
        <v>789</v>
      </c>
      <c r="D287" s="4" t="s">
        <v>159</v>
      </c>
      <c r="E287" s="4">
        <v>17</v>
      </c>
      <c r="F287" s="4" t="str">
        <f t="array" ref="F287">INDEX(Sheet1!$F$2:$F$876,MATCH($E287,Sheet1!$E$2:$E$7876,0))</f>
        <v>PG-NIK</v>
      </c>
      <c r="G287" s="4" t="s">
        <v>547</v>
      </c>
      <c r="H287" s="20" t="s">
        <v>605</v>
      </c>
      <c r="I287" s="4" t="str">
        <f t="array" ref="I287">INDEX(Sheet1!$I$2:$I$876,MATCH(TRIM($H287),TRIM(Sheet1!$H$2:$H$880),0))</f>
        <v>PG1701</v>
      </c>
      <c r="J287" s="4" t="s">
        <v>606</v>
      </c>
      <c r="L287" s="4" t="b">
        <v>0</v>
      </c>
      <c r="M287" s="4" t="s">
        <v>29</v>
      </c>
      <c r="N287" s="4" t="s">
        <v>30</v>
      </c>
      <c r="O287" s="4">
        <v>17</v>
      </c>
      <c r="P287" s="14">
        <v>12756</v>
      </c>
      <c r="Q287" s="14">
        <f t="shared" si="3"/>
        <v>2551.2000000000003</v>
      </c>
      <c r="R287" s="21">
        <v>352</v>
      </c>
      <c r="S287" s="21">
        <v>370</v>
      </c>
      <c r="T287" s="16">
        <f t="shared" si="4"/>
        <v>382.68</v>
      </c>
      <c r="U287" s="16">
        <f t="shared" si="5"/>
        <v>2168.5200000000004</v>
      </c>
    </row>
    <row r="288" spans="1:21" ht="15.75" hidden="1" customHeight="1">
      <c r="A288" s="4">
        <v>682</v>
      </c>
      <c r="B288" s="4">
        <v>200204</v>
      </c>
      <c r="C288" s="4" t="s">
        <v>790</v>
      </c>
      <c r="D288" s="4" t="s">
        <v>159</v>
      </c>
      <c r="E288" s="4">
        <v>20</v>
      </c>
      <c r="F288" s="4" t="str">
        <f t="array" ref="F288">INDEX(Sheet1!$F$2:$F$876,MATCH($E288,Sheet1!$E$2:$E$7876,0))</f>
        <v>PG-NSB</v>
      </c>
      <c r="G288" s="4" t="s">
        <v>527</v>
      </c>
      <c r="H288" s="20" t="s">
        <v>621</v>
      </c>
      <c r="I288" s="4" t="str">
        <f t="array" ref="I288">INDEX(Sheet1!$I$2:$I$876,MATCH(TRIM($H288),TRIM(Sheet1!$H$2:$H$880),0))</f>
        <v>PG2001</v>
      </c>
      <c r="J288" s="4" t="s">
        <v>622</v>
      </c>
      <c r="K288" s="4" t="s">
        <v>44</v>
      </c>
      <c r="L288" s="4" t="b">
        <v>1</v>
      </c>
      <c r="M288" s="4" t="s">
        <v>29</v>
      </c>
      <c r="N288" s="4" t="s">
        <v>30</v>
      </c>
      <c r="O288" s="4">
        <v>20</v>
      </c>
      <c r="P288" s="14">
        <v>12756</v>
      </c>
      <c r="Q288" s="14">
        <f t="shared" si="3"/>
        <v>2551.2000000000003</v>
      </c>
      <c r="R288" s="21">
        <v>352</v>
      </c>
      <c r="S288" s="21">
        <v>370</v>
      </c>
      <c r="T288" s="16">
        <f t="shared" si="4"/>
        <v>382.68</v>
      </c>
      <c r="U288" s="16">
        <f t="shared" si="5"/>
        <v>2168.5200000000004</v>
      </c>
    </row>
    <row r="289" spans="1:21" ht="15.75" hidden="1" customHeight="1">
      <c r="A289" s="4">
        <v>720</v>
      </c>
      <c r="B289" s="4">
        <v>210502</v>
      </c>
      <c r="C289" s="4" t="s">
        <v>791</v>
      </c>
      <c r="D289" s="4" t="s">
        <v>269</v>
      </c>
      <c r="E289" s="4">
        <v>21</v>
      </c>
      <c r="F289" s="4" t="str">
        <f t="array" ref="F289">INDEX(Sheet1!$F$2:$F$876,MATCH($E289,Sheet1!$E$2:$E$7876,0))</f>
        <v>PG-HLA*</v>
      </c>
      <c r="G289" s="4" t="s">
        <v>492</v>
      </c>
      <c r="H289" s="20" t="s">
        <v>493</v>
      </c>
      <c r="I289" s="4" t="str">
        <f t="array" ref="I289">INDEX(Sheet1!$I$2:$I$876,MATCH(TRIM($H289),TRIM(Sheet1!$H$2:$H$880),0))</f>
        <v>PG2105</v>
      </c>
      <c r="J289" s="4" t="s">
        <v>494</v>
      </c>
      <c r="K289" s="4" t="s">
        <v>519</v>
      </c>
      <c r="L289" s="4" t="b">
        <v>1</v>
      </c>
      <c r="M289" s="4" t="s">
        <v>29</v>
      </c>
      <c r="N289" s="4" t="s">
        <v>30</v>
      </c>
      <c r="O289" s="4">
        <v>21</v>
      </c>
      <c r="P289" s="14">
        <v>5456</v>
      </c>
      <c r="Q289" s="14">
        <f t="shared" si="3"/>
        <v>1091.2</v>
      </c>
      <c r="R289" s="21">
        <v>150</v>
      </c>
      <c r="S289" s="21">
        <v>158</v>
      </c>
      <c r="T289" s="16">
        <f t="shared" si="4"/>
        <v>163.68</v>
      </c>
      <c r="U289" s="16">
        <f t="shared" si="5"/>
        <v>927.52</v>
      </c>
    </row>
    <row r="290" spans="1:21" ht="15.75" hidden="1" customHeight="1">
      <c r="A290" s="4">
        <v>325</v>
      </c>
      <c r="B290" s="4">
        <v>100405</v>
      </c>
      <c r="C290" s="4" t="s">
        <v>792</v>
      </c>
      <c r="D290" s="4" t="s">
        <v>269</v>
      </c>
      <c r="E290" s="4">
        <v>10</v>
      </c>
      <c r="F290" s="4" t="str">
        <f t="array" ref="F290">INDEX(Sheet1!$F$2:$F$876,MATCH($E290,Sheet1!$E$2:$E$7876,0))</f>
        <v>PG-CPK</v>
      </c>
      <c r="G290" s="4" t="s">
        <v>597</v>
      </c>
      <c r="H290" s="20" t="s">
        <v>598</v>
      </c>
      <c r="I290" s="4" t="str">
        <f t="array" ref="I290">INDEX(Sheet1!$I$2:$I$876,MATCH(TRIM($H290),TRIM(Sheet1!$H$2:$H$880),0))</f>
        <v>PG1004</v>
      </c>
      <c r="J290" s="4" t="s">
        <v>599</v>
      </c>
      <c r="K290" s="4" t="s">
        <v>32</v>
      </c>
      <c r="L290" s="4" t="b">
        <v>1</v>
      </c>
      <c r="M290" s="4" t="s">
        <v>29</v>
      </c>
      <c r="N290" s="4" t="s">
        <v>30</v>
      </c>
      <c r="O290" s="4">
        <v>10</v>
      </c>
      <c r="P290" s="14">
        <v>26840</v>
      </c>
      <c r="Q290" s="14">
        <f t="shared" si="3"/>
        <v>5368</v>
      </c>
      <c r="R290" s="21">
        <v>740</v>
      </c>
      <c r="S290" s="21">
        <v>778</v>
      </c>
      <c r="T290" s="16">
        <f t="shared" si="4"/>
        <v>805.19999999999993</v>
      </c>
      <c r="U290" s="16">
        <f t="shared" si="5"/>
        <v>4562.8</v>
      </c>
    </row>
    <row r="291" spans="1:21" ht="15.75" hidden="1" customHeight="1">
      <c r="A291" s="4">
        <v>252</v>
      </c>
      <c r="B291" s="4">
        <v>80311</v>
      </c>
      <c r="C291" s="4" t="s">
        <v>793</v>
      </c>
      <c r="D291" s="4" t="s">
        <v>269</v>
      </c>
      <c r="E291" s="4">
        <v>8</v>
      </c>
      <c r="F291" s="4" t="str">
        <f t="array" ref="F291">INDEX(Sheet1!$F$2:$F$876,MATCH($E291,Sheet1!$E$2:$E$7876,0))</f>
        <v>PG-EPW</v>
      </c>
      <c r="G291" s="4" t="s">
        <v>478</v>
      </c>
      <c r="H291" s="20" t="s">
        <v>794</v>
      </c>
      <c r="I291" s="4" t="str">
        <f t="array" ref="I291">INDEX(Sheet1!$I$2:$I$876,MATCH(TRIM($H291),TRIM(Sheet1!$H$2:$H$880),0))</f>
        <v>PG0803</v>
      </c>
      <c r="J291" s="4" t="s">
        <v>795</v>
      </c>
      <c r="K291" s="4" t="s">
        <v>32</v>
      </c>
      <c r="L291" s="4" t="b">
        <v>1</v>
      </c>
      <c r="M291" s="4" t="s">
        <v>29</v>
      </c>
      <c r="N291" s="4" t="s">
        <v>30</v>
      </c>
      <c r="O291" s="4">
        <v>8</v>
      </c>
      <c r="P291" s="14">
        <v>18601</v>
      </c>
      <c r="Q291" s="14">
        <f t="shared" si="3"/>
        <v>3720.2000000000003</v>
      </c>
      <c r="R291" s="21">
        <v>513</v>
      </c>
      <c r="S291" s="21">
        <v>539</v>
      </c>
      <c r="T291" s="16">
        <f t="shared" si="4"/>
        <v>558.03</v>
      </c>
      <c r="U291" s="16">
        <f t="shared" si="5"/>
        <v>3162.17</v>
      </c>
    </row>
    <row r="292" spans="1:21" ht="15.75" hidden="1" customHeight="1">
      <c r="A292" s="4">
        <v>309</v>
      </c>
      <c r="B292" s="4">
        <v>100104</v>
      </c>
      <c r="C292" s="4" t="s">
        <v>796</v>
      </c>
      <c r="D292" s="4" t="s">
        <v>269</v>
      </c>
      <c r="E292" s="4">
        <v>10</v>
      </c>
      <c r="F292" s="4" t="str">
        <f t="array" ref="F292">INDEX(Sheet1!$F$2:$F$876,MATCH($E292,Sheet1!$E$2:$E$7876,0))</f>
        <v>PG-CPK</v>
      </c>
      <c r="G292" s="4" t="s">
        <v>597</v>
      </c>
      <c r="H292" s="20" t="s">
        <v>640</v>
      </c>
      <c r="I292" s="4" t="str">
        <f t="array" ref="I292">INDEX(Sheet1!$I$2:$I$876,MATCH(TRIM($H292),TRIM(Sheet1!$H$2:$H$880),0))</f>
        <v>PG1001</v>
      </c>
      <c r="J292" s="4" t="s">
        <v>641</v>
      </c>
      <c r="L292" s="4" t="b">
        <v>0</v>
      </c>
      <c r="M292" s="4" t="s">
        <v>29</v>
      </c>
      <c r="N292" s="4" t="s">
        <v>30</v>
      </c>
      <c r="O292" s="4">
        <v>10</v>
      </c>
      <c r="P292" s="14">
        <v>14939</v>
      </c>
      <c r="Q292" s="14">
        <f t="shared" si="3"/>
        <v>2987.8</v>
      </c>
      <c r="R292" s="21">
        <v>412</v>
      </c>
      <c r="S292" s="21">
        <v>433</v>
      </c>
      <c r="T292" s="16">
        <f t="shared" si="4"/>
        <v>448.16999999999996</v>
      </c>
      <c r="U292" s="16">
        <f t="shared" si="5"/>
        <v>2539.63</v>
      </c>
    </row>
    <row r="293" spans="1:21" ht="15.75" hidden="1" customHeight="1">
      <c r="A293" s="4">
        <v>49</v>
      </c>
      <c r="B293" s="4">
        <v>20108</v>
      </c>
      <c r="C293" s="4" t="s">
        <v>797</v>
      </c>
      <c r="D293" s="4" t="s">
        <v>24</v>
      </c>
      <c r="E293" s="4">
        <v>2</v>
      </c>
      <c r="F293" s="4" t="str">
        <f t="array" ref="F293">INDEX(Sheet1!$F$2:$F$876,MATCH($E293,Sheet1!$E$2:$E$7876,0))</f>
        <v>PG-GPK</v>
      </c>
      <c r="G293" s="4" t="s">
        <v>555</v>
      </c>
      <c r="H293" s="20" t="s">
        <v>582</v>
      </c>
      <c r="I293" s="4" t="str">
        <f t="array" ref="I293">INDEX(Sheet1!$I$2:$I$876,MATCH(TRIM($H293),TRIM(Sheet1!$H$2:$H$880),0))</f>
        <v>PG0201</v>
      </c>
      <c r="J293" s="4" t="s">
        <v>583</v>
      </c>
      <c r="L293" s="4" t="b">
        <v>0</v>
      </c>
      <c r="M293" s="4" t="s">
        <v>29</v>
      </c>
      <c r="N293" s="4" t="s">
        <v>63</v>
      </c>
      <c r="O293" s="4">
        <v>2</v>
      </c>
      <c r="P293" s="14">
        <v>9494</v>
      </c>
      <c r="Q293" s="14">
        <f t="shared" si="3"/>
        <v>1898.8000000000002</v>
      </c>
      <c r="R293" s="21">
        <v>262</v>
      </c>
      <c r="S293" s="21">
        <v>275</v>
      </c>
      <c r="T293" s="16">
        <f t="shared" si="4"/>
        <v>284.82</v>
      </c>
      <c r="U293" s="16">
        <f t="shared" si="5"/>
        <v>1613.9800000000002</v>
      </c>
    </row>
    <row r="294" spans="1:21" ht="15.75" hidden="1" customHeight="1">
      <c r="A294" s="4">
        <v>57</v>
      </c>
      <c r="B294" s="4">
        <v>20116</v>
      </c>
      <c r="C294" s="4" t="s">
        <v>798</v>
      </c>
      <c r="D294" s="4" t="s">
        <v>24</v>
      </c>
      <c r="E294" s="4">
        <v>2</v>
      </c>
      <c r="F294" s="4" t="str">
        <f t="array" ref="F294">INDEX(Sheet1!$F$2:$F$876,MATCH($E294,Sheet1!$E$2:$E$7876,0))</f>
        <v>PG-GPK</v>
      </c>
      <c r="G294" s="4" t="s">
        <v>555</v>
      </c>
      <c r="H294" s="20" t="s">
        <v>582</v>
      </c>
      <c r="I294" s="4" t="str">
        <f t="array" ref="I294">INDEX(Sheet1!$I$2:$I$876,MATCH(TRIM($H294),TRIM(Sheet1!$H$2:$H$880),0))</f>
        <v>PG0201</v>
      </c>
      <c r="J294" s="4" t="s">
        <v>583</v>
      </c>
      <c r="L294" s="4" t="b">
        <v>0</v>
      </c>
      <c r="M294" s="4" t="s">
        <v>29</v>
      </c>
      <c r="N294" s="4" t="s">
        <v>30</v>
      </c>
      <c r="O294" s="4">
        <v>2</v>
      </c>
      <c r="P294" s="14">
        <v>4368</v>
      </c>
      <c r="Q294" s="14">
        <f t="shared" si="3"/>
        <v>873.6</v>
      </c>
      <c r="R294" s="21">
        <v>120</v>
      </c>
      <c r="S294" s="21">
        <v>127</v>
      </c>
      <c r="T294" s="16">
        <f t="shared" si="4"/>
        <v>131.04</v>
      </c>
      <c r="U294" s="16">
        <f t="shared" si="5"/>
        <v>742.56000000000006</v>
      </c>
    </row>
    <row r="295" spans="1:21" ht="15.75" hidden="1" customHeight="1">
      <c r="A295" s="4">
        <v>609</v>
      </c>
      <c r="B295" s="4">
        <v>180101</v>
      </c>
      <c r="C295" s="4" t="s">
        <v>799</v>
      </c>
      <c r="D295" s="4" t="s">
        <v>159</v>
      </c>
      <c r="E295" s="4">
        <v>18</v>
      </c>
      <c r="F295" s="4" t="str">
        <f t="array" ref="F295">INDEX(Sheet1!$F$2:$F$876,MATCH($E295,Sheet1!$E$2:$E$7876,0))</f>
        <v>PG-EBR</v>
      </c>
      <c r="G295" s="4" t="s">
        <v>522</v>
      </c>
      <c r="H295" s="20" t="s">
        <v>683</v>
      </c>
      <c r="I295" s="4" t="str">
        <f t="array" ref="I295">INDEX(Sheet1!$I$2:$I$876,MATCH(TRIM($H295),TRIM(Sheet1!$H$2:$H$880),0))</f>
        <v>PG1801</v>
      </c>
      <c r="J295" s="4" t="s">
        <v>684</v>
      </c>
      <c r="L295" s="4" t="b">
        <v>0</v>
      </c>
      <c r="M295" s="4" t="s">
        <v>29</v>
      </c>
      <c r="N295" s="4" t="s">
        <v>30</v>
      </c>
      <c r="O295" s="4">
        <v>18</v>
      </c>
      <c r="P295" s="14">
        <v>40135</v>
      </c>
      <c r="Q295" s="14">
        <f t="shared" si="3"/>
        <v>8027</v>
      </c>
      <c r="R295" s="21">
        <v>1107</v>
      </c>
      <c r="S295" s="21">
        <v>1164</v>
      </c>
      <c r="T295" s="16">
        <f t="shared" si="4"/>
        <v>1204.05</v>
      </c>
      <c r="U295" s="16">
        <f t="shared" si="5"/>
        <v>6822.95</v>
      </c>
    </row>
    <row r="296" spans="1:21" ht="15.75" hidden="1" customHeight="1">
      <c r="A296" s="4">
        <v>321</v>
      </c>
      <c r="B296" s="4">
        <v>100401</v>
      </c>
      <c r="C296" s="4" t="s">
        <v>800</v>
      </c>
      <c r="D296" s="4" t="s">
        <v>269</v>
      </c>
      <c r="E296" s="4">
        <v>10</v>
      </c>
      <c r="F296" s="4" t="str">
        <f t="array" ref="F296">INDEX(Sheet1!$F$2:$F$876,MATCH($E296,Sheet1!$E$2:$E$7876,0))</f>
        <v>PG-CPK</v>
      </c>
      <c r="G296" s="4" t="s">
        <v>597</v>
      </c>
      <c r="H296" s="20" t="s">
        <v>598</v>
      </c>
      <c r="I296" s="4" t="str">
        <f t="array" ref="I296">INDEX(Sheet1!$I$2:$I$876,MATCH(TRIM($H296),TRIM(Sheet1!$H$2:$H$880),0))</f>
        <v>PG1004</v>
      </c>
      <c r="J296" s="4" t="s">
        <v>599</v>
      </c>
      <c r="L296" s="4" t="b">
        <v>0</v>
      </c>
      <c r="M296" s="4" t="s">
        <v>29</v>
      </c>
      <c r="N296" s="4" t="s">
        <v>30</v>
      </c>
      <c r="O296" s="4">
        <v>10</v>
      </c>
      <c r="P296" s="14">
        <v>10429</v>
      </c>
      <c r="Q296" s="14">
        <f t="shared" si="3"/>
        <v>2085.8000000000002</v>
      </c>
      <c r="R296" s="21">
        <v>288</v>
      </c>
      <c r="S296" s="21">
        <v>302</v>
      </c>
      <c r="T296" s="16">
        <f t="shared" si="4"/>
        <v>312.87</v>
      </c>
      <c r="U296" s="16">
        <f t="shared" si="5"/>
        <v>1772.9300000000003</v>
      </c>
    </row>
    <row r="297" spans="1:21" ht="15.75" hidden="1" customHeight="1">
      <c r="A297" s="4">
        <v>352</v>
      </c>
      <c r="B297" s="4">
        <v>110303</v>
      </c>
      <c r="C297" s="4" t="s">
        <v>801</v>
      </c>
      <c r="D297" s="4" t="s">
        <v>269</v>
      </c>
      <c r="E297" s="4">
        <v>11</v>
      </c>
      <c r="F297" s="4" t="str">
        <f t="array" ref="F297">INDEX(Sheet1!$F$2:$F$876,MATCH($E297,Sheet1!$E$2:$E$7876,0))</f>
        <v>PG-EHG</v>
      </c>
      <c r="G297" s="4" t="s">
        <v>507</v>
      </c>
      <c r="H297" s="20" t="s">
        <v>674</v>
      </c>
      <c r="I297" s="4" t="str">
        <f t="array" ref="I297">INDEX(Sheet1!$I$2:$I$876,MATCH(TRIM($H297),TRIM(Sheet1!$H$2:$H$880),0))</f>
        <v>PG1103</v>
      </c>
      <c r="J297" s="4" t="s">
        <v>675</v>
      </c>
      <c r="L297" s="4" t="b">
        <v>0</v>
      </c>
      <c r="M297" s="4" t="s">
        <v>29</v>
      </c>
      <c r="N297" s="4" t="s">
        <v>30</v>
      </c>
      <c r="O297" s="4">
        <v>11</v>
      </c>
      <c r="P297" s="14">
        <v>6978</v>
      </c>
      <c r="Q297" s="14">
        <f t="shared" si="3"/>
        <v>1395.6000000000001</v>
      </c>
      <c r="R297" s="21">
        <v>192</v>
      </c>
      <c r="S297" s="21">
        <v>202</v>
      </c>
      <c r="T297" s="16">
        <f t="shared" si="4"/>
        <v>209.34</v>
      </c>
      <c r="U297" s="16">
        <f t="shared" si="5"/>
        <v>1186.2600000000002</v>
      </c>
    </row>
    <row r="298" spans="1:21" ht="15.75" hidden="1" customHeight="1">
      <c r="A298" s="4">
        <v>271</v>
      </c>
      <c r="B298" s="4">
        <v>220111</v>
      </c>
      <c r="C298" s="4" t="s">
        <v>802</v>
      </c>
      <c r="D298" s="4" t="s">
        <v>269</v>
      </c>
      <c r="E298" s="4">
        <v>22</v>
      </c>
      <c r="F298" s="4" t="str">
        <f t="array" ref="F298">INDEX(Sheet1!$F$2:$F$876,MATCH($E298,Sheet1!$E$2:$E$7876,0))</f>
        <v>PG-JWK*</v>
      </c>
      <c r="G298" s="4" t="s">
        <v>502</v>
      </c>
      <c r="H298" s="20" t="s">
        <v>543</v>
      </c>
      <c r="I298" s="4">
        <f t="array" ref="I298">INDEX(Sheet1!$I$2:$I$876,MATCH(TRIM($H298),TRIM(Sheet1!$H$2:$H$880),0))</f>
        <v>0</v>
      </c>
      <c r="J298" s="4" t="s">
        <v>544</v>
      </c>
      <c r="K298" s="4" t="s">
        <v>32</v>
      </c>
      <c r="L298" s="4" t="b">
        <v>1</v>
      </c>
      <c r="M298" s="4" t="s">
        <v>29</v>
      </c>
      <c r="N298" s="4" t="s">
        <v>30</v>
      </c>
      <c r="O298" s="4">
        <v>22</v>
      </c>
      <c r="P298" s="14">
        <v>2872</v>
      </c>
      <c r="Q298" s="14">
        <f t="shared" si="3"/>
        <v>574.4</v>
      </c>
      <c r="R298" s="21">
        <v>79</v>
      </c>
      <c r="S298" s="21">
        <v>83</v>
      </c>
      <c r="T298" s="16">
        <f t="shared" si="4"/>
        <v>86.16</v>
      </c>
      <c r="U298" s="16">
        <f t="shared" si="5"/>
        <v>488.24</v>
      </c>
    </row>
    <row r="299" spans="1:21" ht="15.75" hidden="1" customHeight="1">
      <c r="A299" s="4">
        <v>33</v>
      </c>
      <c r="B299" s="4">
        <v>10303</v>
      </c>
      <c r="C299" s="4" t="s">
        <v>803</v>
      </c>
      <c r="D299" s="4" t="s">
        <v>24</v>
      </c>
      <c r="E299" s="4">
        <v>1</v>
      </c>
      <c r="F299" s="4" t="str">
        <f t="array" ref="F299">INDEX(Sheet1!$F$2:$F$876,MATCH($E299,Sheet1!$E$2:$E$7876,0))</f>
        <v>PG-WHM</v>
      </c>
      <c r="G299" s="4" t="s">
        <v>461</v>
      </c>
      <c r="H299" s="20" t="s">
        <v>646</v>
      </c>
      <c r="I299" s="4" t="str">
        <f t="array" ref="I299">INDEX(Sheet1!$I$2:$I$876,MATCH(TRIM($H299),TRIM(Sheet1!$H$2:$H$880),0))</f>
        <v>PG0103</v>
      </c>
      <c r="J299" s="4" t="s">
        <v>647</v>
      </c>
      <c r="L299" s="4" t="b">
        <v>0</v>
      </c>
      <c r="M299" s="4" t="s">
        <v>29</v>
      </c>
      <c r="N299" s="4" t="s">
        <v>30</v>
      </c>
      <c r="O299" s="4">
        <v>1</v>
      </c>
      <c r="P299" s="14">
        <v>20380</v>
      </c>
      <c r="Q299" s="14">
        <f t="shared" si="3"/>
        <v>4076</v>
      </c>
      <c r="R299" s="21">
        <v>615</v>
      </c>
      <c r="S299" s="21">
        <v>591</v>
      </c>
      <c r="T299" s="16">
        <f t="shared" si="4"/>
        <v>611.4</v>
      </c>
      <c r="U299" s="16">
        <f t="shared" si="5"/>
        <v>3464.6</v>
      </c>
    </row>
    <row r="300" spans="1:21" ht="15.75" hidden="1" customHeight="1">
      <c r="A300" s="4">
        <v>62</v>
      </c>
      <c r="B300" s="4">
        <v>20205</v>
      </c>
      <c r="C300" s="4" t="s">
        <v>804</v>
      </c>
      <c r="D300" s="4" t="s">
        <v>24</v>
      </c>
      <c r="E300" s="4">
        <v>2</v>
      </c>
      <c r="F300" s="4" t="str">
        <f t="array" ref="F300">INDEX(Sheet1!$F$2:$F$876,MATCH($E300,Sheet1!$E$2:$E$7876,0))</f>
        <v>PG-GPK</v>
      </c>
      <c r="G300" s="4" t="s">
        <v>555</v>
      </c>
      <c r="H300" s="20" t="s">
        <v>556</v>
      </c>
      <c r="I300" s="4" t="str">
        <f t="array" ref="I300">INDEX(Sheet1!$I$2:$I$876,MATCH(TRIM($H300),TRIM(Sheet1!$H$2:$H$880),0))</f>
        <v>PG0202</v>
      </c>
      <c r="J300" s="4" t="s">
        <v>557</v>
      </c>
      <c r="K300" s="4" t="s">
        <v>776</v>
      </c>
      <c r="L300" s="4" t="b">
        <v>1</v>
      </c>
      <c r="M300" s="4" t="s">
        <v>29</v>
      </c>
      <c r="N300" s="4" t="s">
        <v>30</v>
      </c>
      <c r="O300" s="4">
        <v>2</v>
      </c>
      <c r="P300" s="14">
        <v>13983</v>
      </c>
      <c r="Q300" s="14">
        <f t="shared" si="3"/>
        <v>2796.6000000000004</v>
      </c>
      <c r="R300" s="21">
        <v>422</v>
      </c>
      <c r="S300" s="21">
        <v>406</v>
      </c>
      <c r="T300" s="16">
        <f t="shared" si="4"/>
        <v>419.49</v>
      </c>
      <c r="U300" s="16">
        <f t="shared" si="5"/>
        <v>2377.1100000000006</v>
      </c>
    </row>
    <row r="301" spans="1:21" ht="15.75" hidden="1" customHeight="1">
      <c r="A301" s="4">
        <v>795</v>
      </c>
      <c r="B301" s="4">
        <v>40302</v>
      </c>
      <c r="C301" s="4" t="s">
        <v>249</v>
      </c>
      <c r="D301" s="4" t="s">
        <v>24</v>
      </c>
      <c r="E301" s="4">
        <v>4</v>
      </c>
      <c r="F301" s="4" t="str">
        <f t="array" ref="F301">INDEX(Sheet1!$F$2:$F$876,MATCH($E301,Sheet1!$E$2:$E$7876,0))</f>
        <v>PG-NCD</v>
      </c>
      <c r="G301" s="4" t="s">
        <v>231</v>
      </c>
      <c r="H301" s="20" t="s">
        <v>240</v>
      </c>
      <c r="I301" s="4">
        <f t="array" ref="I301">INDEX(Sheet1!$I$2:$I$876,MATCH(TRIM($H301),TRIM(Sheet1!$H$2:$H$880),0))</f>
        <v>0</v>
      </c>
      <c r="J301" s="4" t="s">
        <v>241</v>
      </c>
      <c r="K301" s="4" t="s">
        <v>248</v>
      </c>
      <c r="L301" s="4" t="b">
        <v>1</v>
      </c>
      <c r="M301" s="4" t="s">
        <v>29</v>
      </c>
      <c r="N301" s="4" t="s">
        <v>30</v>
      </c>
      <c r="O301" s="4">
        <v>4</v>
      </c>
      <c r="P301" s="14">
        <v>9383</v>
      </c>
      <c r="Q301" s="23">
        <f t="shared" si="3"/>
        <v>1876.6000000000001</v>
      </c>
      <c r="R301" s="21">
        <v>283</v>
      </c>
      <c r="S301" s="21">
        <v>272</v>
      </c>
      <c r="T301" s="24">
        <f t="shared" si="4"/>
        <v>281.49</v>
      </c>
      <c r="U301" s="24">
        <f t="shared" si="5"/>
        <v>1595.1100000000001</v>
      </c>
    </row>
    <row r="302" spans="1:21" ht="15.75" hidden="1" customHeight="1">
      <c r="A302" s="4">
        <v>315</v>
      </c>
      <c r="B302" s="4">
        <v>100301</v>
      </c>
      <c r="C302" s="4" t="s">
        <v>805</v>
      </c>
      <c r="D302" s="4" t="s">
        <v>269</v>
      </c>
      <c r="E302" s="4">
        <v>10</v>
      </c>
      <c r="F302" s="4" t="str">
        <f t="array" ref="F302">INDEX(Sheet1!$F$2:$F$876,MATCH($E302,Sheet1!$E$2:$E$7876,0))</f>
        <v>PG-CPK</v>
      </c>
      <c r="G302" s="4" t="s">
        <v>597</v>
      </c>
      <c r="H302" s="20" t="s">
        <v>608</v>
      </c>
      <c r="I302" s="4" t="str">
        <f t="array" ref="I302">INDEX(Sheet1!$I$2:$I$876,MATCH(TRIM($H302),TRIM(Sheet1!$H$2:$H$880),0))</f>
        <v>PG1003</v>
      </c>
      <c r="J302" s="4" t="s">
        <v>609</v>
      </c>
      <c r="L302" s="4" t="b">
        <v>0</v>
      </c>
      <c r="M302" s="4" t="s">
        <v>29</v>
      </c>
      <c r="N302" s="4" t="s">
        <v>30</v>
      </c>
      <c r="O302" s="4">
        <v>10</v>
      </c>
      <c r="P302" s="14">
        <v>12405</v>
      </c>
      <c r="Q302" s="14">
        <f t="shared" si="3"/>
        <v>2481</v>
      </c>
      <c r="R302" s="21">
        <v>374</v>
      </c>
      <c r="S302" s="21">
        <v>360</v>
      </c>
      <c r="T302" s="16">
        <f t="shared" si="4"/>
        <v>372.15</v>
      </c>
      <c r="U302" s="16">
        <f t="shared" si="5"/>
        <v>2108.85</v>
      </c>
    </row>
    <row r="303" spans="1:21" ht="15.75" customHeight="1">
      <c r="A303" s="4">
        <v>648</v>
      </c>
      <c r="B303" s="4">
        <v>190108</v>
      </c>
      <c r="C303" s="4" t="s">
        <v>362</v>
      </c>
      <c r="D303" s="4" t="s">
        <v>159</v>
      </c>
      <c r="E303" s="4">
        <v>19</v>
      </c>
      <c r="F303" s="4" t="str">
        <f t="array" ref="F303">INDEX(Sheet1!$F$2:$F$876,MATCH($E303,Sheet1!$E$2:$E$7876,0))</f>
        <v>PG-WBK</v>
      </c>
      <c r="G303" s="4" t="s">
        <v>342</v>
      </c>
      <c r="H303" s="20" t="s">
        <v>481</v>
      </c>
      <c r="I303" s="4" t="str">
        <f t="array" ref="I303">INDEX(Sheet1!$I$2:$I$876,MATCH(TRIM($H303),TRIM(Sheet1!$H$2:$H$880),0))</f>
        <v>PG1901</v>
      </c>
      <c r="J303" s="4" t="s">
        <v>344</v>
      </c>
      <c r="K303" s="4" t="s">
        <v>32</v>
      </c>
      <c r="L303" s="4" t="b">
        <v>1</v>
      </c>
      <c r="M303" s="4" t="s">
        <v>29</v>
      </c>
      <c r="N303" s="4" t="s">
        <v>30</v>
      </c>
      <c r="O303" s="4">
        <v>19</v>
      </c>
      <c r="P303" s="14">
        <v>35692</v>
      </c>
      <c r="Q303" s="23">
        <f t="shared" si="3"/>
        <v>7138.4000000000005</v>
      </c>
      <c r="R303" s="21">
        <v>1076</v>
      </c>
      <c r="S303" s="21">
        <v>1035</v>
      </c>
      <c r="T303" s="24">
        <f t="shared" si="4"/>
        <v>1070.76</v>
      </c>
      <c r="U303" s="24">
        <f t="shared" si="5"/>
        <v>6067.64</v>
      </c>
    </row>
    <row r="304" spans="1:21" ht="15.75" hidden="1" customHeight="1">
      <c r="A304" s="4">
        <v>589</v>
      </c>
      <c r="B304" s="4">
        <v>170203</v>
      </c>
      <c r="C304" s="4" t="s">
        <v>806</v>
      </c>
      <c r="D304" s="4" t="s">
        <v>159</v>
      </c>
      <c r="E304" s="4">
        <v>17</v>
      </c>
      <c r="F304" s="4" t="str">
        <f t="array" ref="F304">INDEX(Sheet1!$F$2:$F$876,MATCH($E304,Sheet1!$E$2:$E$7876,0))</f>
        <v>PG-NIK</v>
      </c>
      <c r="G304" s="4" t="s">
        <v>547</v>
      </c>
      <c r="H304" s="20" t="s">
        <v>548</v>
      </c>
      <c r="I304" s="4" t="str">
        <f t="array" ref="I304">INDEX(Sheet1!$I$2:$I$876,MATCH(TRIM($H304),TRIM(Sheet1!$H$2:$H$880),0))</f>
        <v>PG1702</v>
      </c>
      <c r="J304" s="4" t="s">
        <v>549</v>
      </c>
      <c r="K304" s="4" t="s">
        <v>44</v>
      </c>
      <c r="L304" s="4" t="b">
        <v>1</v>
      </c>
      <c r="M304" s="4" t="s">
        <v>29</v>
      </c>
      <c r="N304" s="4" t="s">
        <v>30</v>
      </c>
      <c r="O304" s="4">
        <v>17</v>
      </c>
      <c r="P304" s="14">
        <v>15008</v>
      </c>
      <c r="Q304" s="14">
        <f t="shared" si="3"/>
        <v>3001.6000000000004</v>
      </c>
      <c r="R304" s="21">
        <v>453</v>
      </c>
      <c r="S304" s="21">
        <v>435</v>
      </c>
      <c r="T304" s="16">
        <f t="shared" si="4"/>
        <v>450.24</v>
      </c>
      <c r="U304" s="16">
        <f t="shared" si="5"/>
        <v>2551.3600000000006</v>
      </c>
    </row>
    <row r="305" spans="1:21" ht="15.75" customHeight="1">
      <c r="A305" s="4">
        <v>659</v>
      </c>
      <c r="B305" s="4">
        <v>190204</v>
      </c>
      <c r="C305" s="4" t="s">
        <v>363</v>
      </c>
      <c r="D305" s="4" t="s">
        <v>159</v>
      </c>
      <c r="E305" s="4">
        <v>19</v>
      </c>
      <c r="F305" s="4" t="str">
        <f t="array" ref="F305">INDEX(Sheet1!$F$2:$F$876,MATCH($E305,Sheet1!$E$2:$E$7876,0))</f>
        <v>PG-WBK</v>
      </c>
      <c r="G305" s="4" t="s">
        <v>342</v>
      </c>
      <c r="H305" s="20" t="s">
        <v>550</v>
      </c>
      <c r="I305" s="4" t="str">
        <f t="array" ref="I305">INDEX(Sheet1!$I$2:$I$876,MATCH(TRIM($H305),TRIM(Sheet1!$H$2:$H$880),0))</f>
        <v>PG1902</v>
      </c>
      <c r="J305" s="4" t="s">
        <v>349</v>
      </c>
      <c r="L305" s="4" t="b">
        <v>0</v>
      </c>
      <c r="M305" s="4" t="s">
        <v>29</v>
      </c>
      <c r="N305" s="4" t="s">
        <v>63</v>
      </c>
      <c r="O305" s="4">
        <v>19</v>
      </c>
      <c r="P305" s="14">
        <v>73130</v>
      </c>
      <c r="Q305" s="23">
        <f t="shared" si="3"/>
        <v>14626</v>
      </c>
      <c r="R305" s="21">
        <v>2206</v>
      </c>
      <c r="S305" s="21">
        <v>2121</v>
      </c>
      <c r="T305" s="24">
        <f t="shared" si="4"/>
        <v>2193.9</v>
      </c>
      <c r="U305" s="24">
        <f t="shared" si="5"/>
        <v>12432.1</v>
      </c>
    </row>
    <row r="306" spans="1:21" ht="15.75" customHeight="1">
      <c r="A306" s="4">
        <v>660</v>
      </c>
      <c r="B306" s="4">
        <v>190205</v>
      </c>
      <c r="C306" s="4" t="s">
        <v>364</v>
      </c>
      <c r="D306" s="4" t="s">
        <v>159</v>
      </c>
      <c r="E306" s="4">
        <v>19</v>
      </c>
      <c r="F306" s="4" t="str">
        <f t="array" ref="F306">INDEX(Sheet1!$F$2:$F$876,MATCH($E306,Sheet1!$E$2:$E$7876,0))</f>
        <v>PG-WBK</v>
      </c>
      <c r="G306" s="4" t="s">
        <v>342</v>
      </c>
      <c r="H306" s="20" t="s">
        <v>550</v>
      </c>
      <c r="I306" s="4" t="str">
        <f t="array" ref="I306">INDEX(Sheet1!$I$2:$I$876,MATCH(TRIM($H306),TRIM(Sheet1!$H$2:$H$880),0))</f>
        <v>PG1902</v>
      </c>
      <c r="J306" s="4" t="s">
        <v>349</v>
      </c>
      <c r="L306" s="4" t="b">
        <v>0</v>
      </c>
      <c r="M306" s="4" t="s">
        <v>29</v>
      </c>
      <c r="N306" s="4" t="s">
        <v>30</v>
      </c>
      <c r="O306" s="4">
        <v>19</v>
      </c>
      <c r="P306" s="14">
        <v>11065</v>
      </c>
      <c r="Q306" s="23">
        <f t="shared" si="3"/>
        <v>2213</v>
      </c>
      <c r="R306" s="21">
        <v>334</v>
      </c>
      <c r="S306" s="21">
        <v>321</v>
      </c>
      <c r="T306" s="24">
        <f t="shared" si="4"/>
        <v>331.95</v>
      </c>
      <c r="U306" s="24">
        <f t="shared" si="5"/>
        <v>1881.05</v>
      </c>
    </row>
    <row r="307" spans="1:21" ht="15.75" hidden="1" customHeight="1">
      <c r="A307" s="4">
        <v>754</v>
      </c>
      <c r="B307" s="4">
        <v>220601</v>
      </c>
      <c r="C307" s="4" t="s">
        <v>807</v>
      </c>
      <c r="D307" s="4" t="s">
        <v>269</v>
      </c>
      <c r="E307" s="4">
        <v>22</v>
      </c>
      <c r="F307" s="4" t="str">
        <f t="array" ref="F307">INDEX(Sheet1!$F$2:$F$876,MATCH($E307,Sheet1!$E$2:$E$7876,0))</f>
        <v>PG-JWK*</v>
      </c>
      <c r="G307" s="4" t="s">
        <v>502</v>
      </c>
      <c r="H307" s="20" t="s">
        <v>569</v>
      </c>
      <c r="I307" s="4" t="str">
        <f t="array" ref="I307">INDEX(Sheet1!$I$2:$I$876,MATCH(TRIM($H307),TRIM(Sheet1!$H$2:$H$880),0))</f>
        <v>PG2206</v>
      </c>
      <c r="J307" s="4" t="s">
        <v>570</v>
      </c>
      <c r="L307" s="4" t="b">
        <v>0</v>
      </c>
      <c r="M307" s="4" t="s">
        <v>29</v>
      </c>
      <c r="N307" s="4" t="s">
        <v>30</v>
      </c>
      <c r="O307" s="4">
        <v>22</v>
      </c>
      <c r="P307" s="14">
        <v>34271</v>
      </c>
      <c r="Q307" s="14">
        <f t="shared" si="3"/>
        <v>6854.2000000000007</v>
      </c>
      <c r="R307" s="21">
        <v>1034</v>
      </c>
      <c r="S307" s="21">
        <v>994</v>
      </c>
      <c r="T307" s="16">
        <f t="shared" si="4"/>
        <v>1028.1299999999999</v>
      </c>
      <c r="U307" s="16">
        <f t="shared" si="5"/>
        <v>5826.0700000000006</v>
      </c>
    </row>
    <row r="308" spans="1:21" ht="15.75" hidden="1" customHeight="1">
      <c r="A308" s="4">
        <v>267</v>
      </c>
      <c r="B308" s="4">
        <v>220101</v>
      </c>
      <c r="C308" s="4" t="s">
        <v>808</v>
      </c>
      <c r="D308" s="4" t="s">
        <v>269</v>
      </c>
      <c r="E308" s="4">
        <v>22</v>
      </c>
      <c r="F308" s="4" t="str">
        <f t="array" ref="F308">INDEX(Sheet1!$F$2:$F$876,MATCH($E308,Sheet1!$E$2:$E$7876,0))</f>
        <v>PG-JWK*</v>
      </c>
      <c r="G308" s="4" t="s">
        <v>502</v>
      </c>
      <c r="H308" s="20" t="s">
        <v>543</v>
      </c>
      <c r="I308" s="4">
        <f t="array" ref="I308">INDEX(Sheet1!$I$2:$I$876,MATCH(TRIM($H308),TRIM(Sheet1!$H$2:$H$880),0))</f>
        <v>0</v>
      </c>
      <c r="J308" s="4" t="s">
        <v>544</v>
      </c>
      <c r="L308" s="4" t="b">
        <v>0</v>
      </c>
      <c r="M308" s="4" t="s">
        <v>29</v>
      </c>
      <c r="N308" s="4" t="s">
        <v>30</v>
      </c>
      <c r="O308" s="4">
        <v>22</v>
      </c>
      <c r="P308" s="14">
        <v>30316</v>
      </c>
      <c r="Q308" s="14">
        <f t="shared" si="3"/>
        <v>6063.2000000000007</v>
      </c>
      <c r="R308" s="21">
        <v>914</v>
      </c>
      <c r="S308" s="21">
        <v>879</v>
      </c>
      <c r="T308" s="16">
        <f t="shared" si="4"/>
        <v>909.48</v>
      </c>
      <c r="U308" s="16">
        <f t="shared" si="5"/>
        <v>5153.7200000000012</v>
      </c>
    </row>
    <row r="309" spans="1:21" ht="15.75" hidden="1" customHeight="1">
      <c r="A309" s="4">
        <v>814</v>
      </c>
      <c r="B309" s="4">
        <v>70609</v>
      </c>
      <c r="C309" s="4" t="s">
        <v>296</v>
      </c>
      <c r="D309" s="4" t="s">
        <v>269</v>
      </c>
      <c r="E309" s="4">
        <v>7</v>
      </c>
      <c r="F309" s="4" t="str">
        <f t="array" ref="F309">INDEX(Sheet1!$F$2:$F$876,MATCH($E309,Sheet1!$E$2:$E$7876,0))</f>
        <v>PG-SHM</v>
      </c>
      <c r="G309" s="4" t="s">
        <v>270</v>
      </c>
      <c r="H309" s="20" t="s">
        <v>297</v>
      </c>
      <c r="I309" s="4" t="str">
        <f t="array" ref="I309">INDEX(Sheet1!$I$2:$I$876,MATCH(TRIM($H309),TRIM(Sheet1!$H$2:$H$880),0))</f>
        <v>PG0706</v>
      </c>
      <c r="J309" s="4" t="s">
        <v>298</v>
      </c>
      <c r="K309" s="4" t="s">
        <v>44</v>
      </c>
      <c r="L309" s="4" t="b">
        <v>1</v>
      </c>
      <c r="M309" s="4" t="s">
        <v>29</v>
      </c>
      <c r="N309" s="4" t="s">
        <v>30</v>
      </c>
      <c r="O309" s="4">
        <v>7</v>
      </c>
      <c r="P309" s="14">
        <v>24918</v>
      </c>
      <c r="Q309" s="23">
        <f t="shared" si="3"/>
        <v>4983.6000000000004</v>
      </c>
      <c r="R309" s="21">
        <v>752</v>
      </c>
      <c r="S309" s="21">
        <v>723</v>
      </c>
      <c r="T309" s="24">
        <f t="shared" si="4"/>
        <v>747.54</v>
      </c>
      <c r="U309" s="24">
        <f t="shared" si="5"/>
        <v>4236.0600000000004</v>
      </c>
    </row>
    <row r="310" spans="1:21" ht="15.75" hidden="1" customHeight="1">
      <c r="A310" s="4">
        <v>180</v>
      </c>
      <c r="B310" s="4">
        <v>60203</v>
      </c>
      <c r="C310" s="4" t="s">
        <v>809</v>
      </c>
      <c r="D310" s="4" t="s">
        <v>24</v>
      </c>
      <c r="E310" s="4">
        <v>6</v>
      </c>
      <c r="F310" s="4" t="str">
        <f t="array" ref="F310">INDEX(Sheet1!$F$2:$F$876,MATCH($E310,Sheet1!$E$2:$E$7876,0))</f>
        <v>PG-NPP</v>
      </c>
      <c r="G310" s="4" t="s">
        <v>465</v>
      </c>
      <c r="H310" s="20" t="s">
        <v>665</v>
      </c>
      <c r="I310" s="4" t="str">
        <f t="array" ref="I310">INDEX(Sheet1!$I$2:$I$876,MATCH(TRIM($H310),TRIM(Sheet1!$H$2:$H$880),0))</f>
        <v>PG0602</v>
      </c>
      <c r="J310" s="4" t="s">
        <v>666</v>
      </c>
      <c r="L310" s="4" t="b">
        <v>0</v>
      </c>
      <c r="M310" s="4" t="s">
        <v>29</v>
      </c>
      <c r="N310" s="4" t="s">
        <v>30</v>
      </c>
      <c r="O310" s="4">
        <v>6</v>
      </c>
      <c r="P310" s="14">
        <v>14259</v>
      </c>
      <c r="Q310" s="14">
        <f t="shared" si="3"/>
        <v>2851.8</v>
      </c>
      <c r="R310" s="21">
        <v>430</v>
      </c>
      <c r="S310" s="21">
        <v>414</v>
      </c>
      <c r="T310" s="16">
        <f t="shared" si="4"/>
        <v>427.77</v>
      </c>
      <c r="U310" s="16">
        <f t="shared" si="5"/>
        <v>2424.0300000000002</v>
      </c>
    </row>
    <row r="311" spans="1:21" ht="15.75" hidden="1" customHeight="1">
      <c r="A311" s="4">
        <v>300</v>
      </c>
      <c r="B311" s="4">
        <v>90704</v>
      </c>
      <c r="C311" s="4" t="s">
        <v>810</v>
      </c>
      <c r="D311" s="4" t="s">
        <v>269</v>
      </c>
      <c r="E311" s="4">
        <v>9</v>
      </c>
      <c r="F311" s="4" t="str">
        <f t="array" ref="F311">INDEX(Sheet1!$F$2:$F$876,MATCH($E311,Sheet1!$E$2:$E$7876,0))</f>
        <v>PG-WPD</v>
      </c>
      <c r="G311" s="4" t="s">
        <v>488</v>
      </c>
      <c r="H311" s="20" t="s">
        <v>489</v>
      </c>
      <c r="I311" s="4" t="str">
        <f t="array" ref="I311">INDEX(Sheet1!$I$2:$I$876,MATCH(TRIM($H311),TRIM(Sheet1!$H$2:$H$880),0))</f>
        <v>PG0907</v>
      </c>
      <c r="J311" s="4" t="s">
        <v>490</v>
      </c>
      <c r="K311" s="4" t="s">
        <v>32</v>
      </c>
      <c r="L311" s="4" t="b">
        <v>1</v>
      </c>
      <c r="M311" s="4" t="s">
        <v>29</v>
      </c>
      <c r="N311" s="4" t="s">
        <v>30</v>
      </c>
      <c r="O311" s="4">
        <v>9</v>
      </c>
      <c r="P311" s="14">
        <v>38070</v>
      </c>
      <c r="Q311" s="14">
        <f t="shared" si="3"/>
        <v>7614</v>
      </c>
      <c r="R311" s="21">
        <v>1148</v>
      </c>
      <c r="S311" s="21">
        <v>1104</v>
      </c>
      <c r="T311" s="16">
        <f t="shared" si="4"/>
        <v>1142.0999999999999</v>
      </c>
      <c r="U311" s="16">
        <f t="shared" si="5"/>
        <v>6471.9</v>
      </c>
    </row>
    <row r="312" spans="1:21" ht="15.75" hidden="1" customHeight="1">
      <c r="A312" s="4">
        <v>152</v>
      </c>
      <c r="B312" s="4">
        <v>50303</v>
      </c>
      <c r="C312" s="4" t="s">
        <v>206</v>
      </c>
      <c r="D312" s="4" t="s">
        <v>24</v>
      </c>
      <c r="E312" s="4">
        <v>5</v>
      </c>
      <c r="F312" s="4" t="str">
        <f t="array" ref="F312">INDEX(Sheet1!$F$2:$F$876,MATCH($E312,Sheet1!$E$2:$E$7876,0))</f>
        <v>PG-MBA</v>
      </c>
      <c r="G312" s="4" t="s">
        <v>177</v>
      </c>
      <c r="H312" s="20" t="s">
        <v>187</v>
      </c>
      <c r="I312" s="4" t="str">
        <f t="array" ref="I312">INDEX(Sheet1!$I$2:$I$876,MATCH(TRIM($H312),TRIM(Sheet1!$H$2:$H$880),0))</f>
        <v>PG0503</v>
      </c>
      <c r="J312" s="4" t="s">
        <v>188</v>
      </c>
      <c r="L312" s="4" t="b">
        <v>0</v>
      </c>
      <c r="M312" s="4" t="s">
        <v>29</v>
      </c>
      <c r="N312" s="4" t="s">
        <v>30</v>
      </c>
      <c r="O312" s="4">
        <v>5</v>
      </c>
      <c r="P312" s="14">
        <v>19322</v>
      </c>
      <c r="Q312" s="23">
        <f t="shared" si="3"/>
        <v>3864.4</v>
      </c>
      <c r="R312" s="21">
        <v>583</v>
      </c>
      <c r="S312" s="21">
        <v>560</v>
      </c>
      <c r="T312" s="24">
        <f t="shared" si="4"/>
        <v>579.66</v>
      </c>
      <c r="U312" s="24">
        <f t="shared" si="5"/>
        <v>3284.7400000000002</v>
      </c>
    </row>
    <row r="313" spans="1:21" ht="15.75" hidden="1" customHeight="1">
      <c r="A313" s="4">
        <v>390</v>
      </c>
      <c r="B313" s="4">
        <v>120206</v>
      </c>
      <c r="C313" s="4" t="s">
        <v>811</v>
      </c>
      <c r="D313" s="4" t="s">
        <v>86</v>
      </c>
      <c r="E313" s="4">
        <v>12</v>
      </c>
      <c r="F313" s="4" t="str">
        <f t="array" ref="F313">INDEX(Sheet1!$F$2:$F$876,MATCH($E313,Sheet1!$E$2:$E$7876,0))</f>
        <v>PG-MPL</v>
      </c>
      <c r="G313" s="4" t="s">
        <v>512</v>
      </c>
      <c r="H313" s="20" t="s">
        <v>613</v>
      </c>
      <c r="I313" s="4" t="str">
        <f t="array" ref="I313">INDEX(Sheet1!$I$2:$I$876,MATCH(TRIM($H313),TRIM(Sheet1!$H$2:$H$880),0))</f>
        <v>PG1202</v>
      </c>
      <c r="J313" s="4" t="s">
        <v>614</v>
      </c>
      <c r="L313" s="4" t="b">
        <v>0</v>
      </c>
      <c r="M313" s="4" t="s">
        <v>29</v>
      </c>
      <c r="N313" s="4" t="s">
        <v>30</v>
      </c>
      <c r="O313" s="4">
        <v>12</v>
      </c>
      <c r="P313" s="14">
        <v>10627</v>
      </c>
      <c r="Q313" s="14">
        <f t="shared" si="3"/>
        <v>2125.4</v>
      </c>
      <c r="R313" s="21">
        <v>321</v>
      </c>
      <c r="S313" s="21">
        <v>308</v>
      </c>
      <c r="T313" s="16">
        <f t="shared" si="4"/>
        <v>318.81</v>
      </c>
      <c r="U313" s="16">
        <f t="shared" si="5"/>
        <v>1806.5900000000001</v>
      </c>
    </row>
    <row r="314" spans="1:21" ht="15.75" hidden="1" customHeight="1">
      <c r="A314" s="4">
        <v>22</v>
      </c>
      <c r="B314" s="4">
        <v>10209</v>
      </c>
      <c r="C314" s="4" t="s">
        <v>812</v>
      </c>
      <c r="D314" s="4" t="s">
        <v>24</v>
      </c>
      <c r="E314" s="4">
        <v>1</v>
      </c>
      <c r="F314" s="4" t="str">
        <f t="array" ref="F314">INDEX(Sheet1!$F$2:$F$876,MATCH($E314,Sheet1!$E$2:$E$7876,0))</f>
        <v>PG-WHM</v>
      </c>
      <c r="G314" s="4" t="s">
        <v>461</v>
      </c>
      <c r="H314" s="20" t="s">
        <v>657</v>
      </c>
      <c r="I314" s="4" t="str">
        <f t="array" ref="I314">INDEX(Sheet1!$I$2:$I$876,MATCH(TRIM($H314),TRIM(Sheet1!$H$2:$H$880),0))</f>
        <v>PG0101</v>
      </c>
      <c r="J314" s="4" t="s">
        <v>658</v>
      </c>
      <c r="K314" s="4" t="s">
        <v>32</v>
      </c>
      <c r="L314" s="4" t="b">
        <v>1</v>
      </c>
      <c r="M314" s="4" t="s">
        <v>29</v>
      </c>
      <c r="N314" s="4" t="s">
        <v>30</v>
      </c>
      <c r="O314" s="4">
        <v>1</v>
      </c>
      <c r="P314" s="14">
        <v>19849</v>
      </c>
      <c r="Q314" s="14">
        <f t="shared" si="3"/>
        <v>3969.8</v>
      </c>
      <c r="R314" s="21">
        <v>599</v>
      </c>
      <c r="S314" s="21">
        <v>576</v>
      </c>
      <c r="T314" s="16">
        <f t="shared" si="4"/>
        <v>595.47</v>
      </c>
      <c r="U314" s="16">
        <f t="shared" si="5"/>
        <v>3374.33</v>
      </c>
    </row>
    <row r="315" spans="1:21" ht="15.75" hidden="1" customHeight="1">
      <c r="A315" s="4">
        <v>21</v>
      </c>
      <c r="B315" s="4">
        <v>10208</v>
      </c>
      <c r="C315" s="4" t="s">
        <v>813</v>
      </c>
      <c r="D315" s="4" t="s">
        <v>24</v>
      </c>
      <c r="E315" s="4">
        <v>1</v>
      </c>
      <c r="F315" s="4" t="str">
        <f t="array" ref="F315">INDEX(Sheet1!$F$2:$F$876,MATCH($E315,Sheet1!$E$2:$E$7876,0))</f>
        <v>PG-WHM</v>
      </c>
      <c r="G315" s="4" t="s">
        <v>461</v>
      </c>
      <c r="H315" s="20" t="s">
        <v>657</v>
      </c>
      <c r="I315" s="4" t="str">
        <f t="array" ref="I315">INDEX(Sheet1!$I$2:$I$876,MATCH(TRIM($H315),TRIM(Sheet1!$H$2:$H$880),0))</f>
        <v>PG0101</v>
      </c>
      <c r="J315" s="4" t="s">
        <v>658</v>
      </c>
      <c r="L315" s="4" t="b">
        <v>0</v>
      </c>
      <c r="M315" s="4" t="s">
        <v>29</v>
      </c>
      <c r="N315" s="4" t="s">
        <v>63</v>
      </c>
      <c r="O315" s="4">
        <v>1</v>
      </c>
      <c r="P315" s="14">
        <v>39637</v>
      </c>
      <c r="Q315" s="14">
        <f t="shared" si="3"/>
        <v>7927.4000000000005</v>
      </c>
      <c r="R315" s="21">
        <v>1195</v>
      </c>
      <c r="S315" s="21">
        <v>1149</v>
      </c>
      <c r="T315" s="16">
        <f t="shared" si="4"/>
        <v>1189.1099999999999</v>
      </c>
      <c r="U315" s="16">
        <f t="shared" si="5"/>
        <v>6738.2900000000009</v>
      </c>
    </row>
    <row r="316" spans="1:21" ht="15.75" hidden="1" customHeight="1">
      <c r="A316" s="4">
        <v>50</v>
      </c>
      <c r="B316" s="4">
        <v>20109</v>
      </c>
      <c r="C316" s="4" t="s">
        <v>814</v>
      </c>
      <c r="D316" s="4" t="s">
        <v>24</v>
      </c>
      <c r="E316" s="4">
        <v>2</v>
      </c>
      <c r="F316" s="4" t="str">
        <f t="array" ref="F316">INDEX(Sheet1!$F$2:$F$876,MATCH($E316,Sheet1!$E$2:$E$7876,0))</f>
        <v>PG-GPK</v>
      </c>
      <c r="G316" s="4" t="s">
        <v>555</v>
      </c>
      <c r="H316" s="20" t="s">
        <v>582</v>
      </c>
      <c r="I316" s="4" t="str">
        <f t="array" ref="I316">INDEX(Sheet1!$I$2:$I$876,MATCH(TRIM($H316),TRIM(Sheet1!$H$2:$H$880),0))</f>
        <v>PG0201</v>
      </c>
      <c r="J316" s="4" t="s">
        <v>583</v>
      </c>
      <c r="K316" s="4" t="s">
        <v>44</v>
      </c>
      <c r="L316" s="4" t="b">
        <v>1</v>
      </c>
      <c r="M316" s="4" t="s">
        <v>29</v>
      </c>
      <c r="N316" s="4" t="s">
        <v>30</v>
      </c>
      <c r="O316" s="4">
        <v>2</v>
      </c>
      <c r="P316" s="14">
        <v>14854</v>
      </c>
      <c r="Q316" s="14">
        <f t="shared" si="3"/>
        <v>2970.8</v>
      </c>
      <c r="R316" s="21">
        <v>448</v>
      </c>
      <c r="S316" s="21">
        <v>431</v>
      </c>
      <c r="T316" s="16">
        <f t="shared" si="4"/>
        <v>445.62</v>
      </c>
      <c r="U316" s="16">
        <f t="shared" si="5"/>
        <v>2525.1800000000003</v>
      </c>
    </row>
    <row r="317" spans="1:21" ht="15.75" hidden="1" customHeight="1">
      <c r="A317" s="4">
        <v>852</v>
      </c>
      <c r="B317" s="4">
        <v>200111</v>
      </c>
      <c r="C317" s="4" t="s">
        <v>815</v>
      </c>
      <c r="D317" s="4" t="s">
        <v>159</v>
      </c>
      <c r="E317" s="4">
        <v>20</v>
      </c>
      <c r="F317" s="4" t="str">
        <f t="array" ref="F317">INDEX(Sheet1!$F$2:$F$876,MATCH($E317,Sheet1!$E$2:$E$7876,0))</f>
        <v>PG-NSB</v>
      </c>
      <c r="G317" s="4" t="s">
        <v>527</v>
      </c>
      <c r="H317" s="20" t="s">
        <v>528</v>
      </c>
      <c r="I317" s="4" t="str">
        <f t="array" ref="I317">INDEX(Sheet1!$I$2:$I$876,MATCH(TRIM($H317),TRIM(Sheet1!$H$2:$H$880),0))</f>
        <v>PG2002</v>
      </c>
      <c r="J317" s="4" t="s">
        <v>529</v>
      </c>
      <c r="L317" s="4" t="b">
        <v>0</v>
      </c>
      <c r="M317" s="4" t="s">
        <v>29</v>
      </c>
      <c r="N317" s="4" t="s">
        <v>30</v>
      </c>
      <c r="O317" s="4">
        <v>20</v>
      </c>
      <c r="P317" s="14">
        <v>11142</v>
      </c>
      <c r="Q317" s="14">
        <f t="shared" si="3"/>
        <v>2228.4</v>
      </c>
      <c r="R317" s="21">
        <v>336</v>
      </c>
      <c r="S317" s="21">
        <v>323</v>
      </c>
      <c r="T317" s="16">
        <f t="shared" si="4"/>
        <v>334.26</v>
      </c>
      <c r="U317" s="16">
        <f t="shared" si="5"/>
        <v>1894.14</v>
      </c>
    </row>
    <row r="318" spans="1:21" ht="15.75" hidden="1" customHeight="1">
      <c r="A318" s="4">
        <v>337</v>
      </c>
      <c r="B318" s="4">
        <v>100601</v>
      </c>
      <c r="C318" s="4" t="s">
        <v>816</v>
      </c>
      <c r="D318" s="4" t="s">
        <v>269</v>
      </c>
      <c r="E318" s="4">
        <v>10</v>
      </c>
      <c r="F318" s="4" t="str">
        <f t="array" ref="F318">INDEX(Sheet1!$F$2:$F$876,MATCH($E318,Sheet1!$E$2:$E$7876,0))</f>
        <v>PG-CPK</v>
      </c>
      <c r="G318" s="4" t="s">
        <v>597</v>
      </c>
      <c r="H318" s="20" t="s">
        <v>817</v>
      </c>
      <c r="I318" s="4" t="str">
        <f t="array" ref="I318">INDEX(Sheet1!$I$2:$I$876,MATCH(TRIM($H318),TRIM(Sheet1!$H$2:$H$880),0))</f>
        <v>PG1006</v>
      </c>
      <c r="J318" s="4" t="s">
        <v>818</v>
      </c>
      <c r="L318" s="4" t="b">
        <v>0</v>
      </c>
      <c r="M318" s="4" t="s">
        <v>29</v>
      </c>
      <c r="N318" s="4" t="s">
        <v>30</v>
      </c>
      <c r="O318" s="4">
        <v>10</v>
      </c>
      <c r="P318" s="14">
        <v>3522</v>
      </c>
      <c r="Q318" s="14">
        <f t="shared" si="3"/>
        <v>704.40000000000009</v>
      </c>
      <c r="R318" s="21">
        <v>106</v>
      </c>
      <c r="S318" s="21">
        <v>102</v>
      </c>
      <c r="T318" s="16">
        <f t="shared" si="4"/>
        <v>105.66</v>
      </c>
      <c r="U318" s="16">
        <f t="shared" si="5"/>
        <v>598.74000000000012</v>
      </c>
    </row>
    <row r="319" spans="1:21" ht="15.75" hidden="1" customHeight="1">
      <c r="A319" s="4">
        <v>305</v>
      </c>
      <c r="B319" s="4">
        <v>90709</v>
      </c>
      <c r="C319" s="4" t="s">
        <v>819</v>
      </c>
      <c r="D319" s="4" t="s">
        <v>269</v>
      </c>
      <c r="E319" s="4">
        <v>9</v>
      </c>
      <c r="F319" s="4" t="str">
        <f t="array" ref="F319">INDEX(Sheet1!$F$2:$F$876,MATCH($E319,Sheet1!$E$2:$E$7876,0))</f>
        <v>PG-WPD</v>
      </c>
      <c r="G319" s="4" t="s">
        <v>488</v>
      </c>
      <c r="H319" s="20" t="s">
        <v>489</v>
      </c>
      <c r="I319" s="4" t="str">
        <f t="array" ref="I319">INDEX(Sheet1!$I$2:$I$876,MATCH(TRIM($H319),TRIM(Sheet1!$H$2:$H$880),0))</f>
        <v>PG0907</v>
      </c>
      <c r="J319" s="4" t="s">
        <v>490</v>
      </c>
      <c r="K319" s="4" t="s">
        <v>32</v>
      </c>
      <c r="L319" s="4" t="b">
        <v>1</v>
      </c>
      <c r="M319" s="4" t="s">
        <v>29</v>
      </c>
      <c r="N319" s="4" t="s">
        <v>30</v>
      </c>
      <c r="O319" s="4">
        <v>9</v>
      </c>
      <c r="P319" s="14">
        <v>24326</v>
      </c>
      <c r="Q319" s="14">
        <f t="shared" si="3"/>
        <v>4865.2</v>
      </c>
      <c r="R319" s="21">
        <v>734</v>
      </c>
      <c r="S319" s="21">
        <v>705</v>
      </c>
      <c r="T319" s="16">
        <f t="shared" si="4"/>
        <v>729.78</v>
      </c>
      <c r="U319" s="16">
        <f t="shared" si="5"/>
        <v>4135.42</v>
      </c>
    </row>
    <row r="320" spans="1:21" ht="15.75" hidden="1" customHeight="1">
      <c r="A320" s="4">
        <v>512</v>
      </c>
      <c r="B320" s="4">
        <v>140407</v>
      </c>
      <c r="C320" s="4" t="s">
        <v>127</v>
      </c>
      <c r="D320" s="4" t="s">
        <v>86</v>
      </c>
      <c r="E320" s="4">
        <v>14</v>
      </c>
      <c r="F320" s="4" t="str">
        <f t="array" ref="F320">INDEX(Sheet1!$F$2:$F$876,MATCH($E320,Sheet1!$E$2:$E$7876,0))</f>
        <v>PG-ESW</v>
      </c>
      <c r="G320" s="4" t="s">
        <v>88</v>
      </c>
      <c r="H320" s="20" t="s">
        <v>562</v>
      </c>
      <c r="I320" s="4" t="str">
        <f t="array" ref="I320">INDEX(Sheet1!$I$2:$I$876,MATCH(TRIM($H320),TRIM(Sheet1!$H$2:$H$880),0))</f>
        <v>PG1404</v>
      </c>
      <c r="J320" s="4" t="s">
        <v>102</v>
      </c>
      <c r="K320" s="4" t="s">
        <v>48</v>
      </c>
      <c r="L320" s="4" t="b">
        <v>1</v>
      </c>
      <c r="M320" s="4" t="s">
        <v>29</v>
      </c>
      <c r="N320" s="4" t="s">
        <v>30</v>
      </c>
      <c r="O320" s="4">
        <v>14</v>
      </c>
      <c r="P320" s="14">
        <v>9335</v>
      </c>
      <c r="Q320" s="23">
        <f t="shared" si="3"/>
        <v>1867</v>
      </c>
      <c r="R320" s="21">
        <v>282</v>
      </c>
      <c r="S320" s="21">
        <v>271</v>
      </c>
      <c r="T320" s="24">
        <f t="shared" si="4"/>
        <v>280.05</v>
      </c>
      <c r="U320" s="24">
        <f t="shared" si="5"/>
        <v>1586.95</v>
      </c>
    </row>
    <row r="321" spans="1:21" ht="15.75" hidden="1" customHeight="1">
      <c r="A321" s="4">
        <v>745</v>
      </c>
      <c r="B321" s="4">
        <v>220401</v>
      </c>
      <c r="C321" s="4" t="s">
        <v>820</v>
      </c>
      <c r="D321" s="4" t="s">
        <v>269</v>
      </c>
      <c r="E321" s="4">
        <v>22</v>
      </c>
      <c r="F321" s="4" t="str">
        <f t="array" ref="F321">INDEX(Sheet1!$F$2:$F$876,MATCH($E321,Sheet1!$E$2:$E$7876,0))</f>
        <v>PG-JWK*</v>
      </c>
      <c r="G321" s="4" t="s">
        <v>502</v>
      </c>
      <c r="H321" s="20" t="s">
        <v>503</v>
      </c>
      <c r="I321" s="4" t="str">
        <f t="array" ref="I321">INDEX(Sheet1!$I$2:$I$876,MATCH(TRIM($H321),TRIM(Sheet1!$H$2:$H$880),0))</f>
        <v>PG2204</v>
      </c>
      <c r="J321" s="4" t="s">
        <v>504</v>
      </c>
      <c r="K321" s="4" t="s">
        <v>180</v>
      </c>
      <c r="L321" s="4" t="b">
        <v>1</v>
      </c>
      <c r="M321" s="4" t="s">
        <v>29</v>
      </c>
      <c r="N321" s="4" t="s">
        <v>30</v>
      </c>
      <c r="O321" s="4">
        <v>22</v>
      </c>
      <c r="P321" s="14">
        <v>10006</v>
      </c>
      <c r="Q321" s="14">
        <f t="shared" si="3"/>
        <v>2001.2</v>
      </c>
      <c r="R321" s="21">
        <v>302</v>
      </c>
      <c r="S321" s="21">
        <v>290</v>
      </c>
      <c r="T321" s="16">
        <f t="shared" si="4"/>
        <v>300.18</v>
      </c>
      <c r="U321" s="16">
        <f t="shared" si="5"/>
        <v>1701.02</v>
      </c>
    </row>
    <row r="322" spans="1:21" ht="15.75" hidden="1" customHeight="1">
      <c r="A322" s="4">
        <v>181</v>
      </c>
      <c r="B322" s="4">
        <v>60204</v>
      </c>
      <c r="C322" s="4" t="s">
        <v>821</v>
      </c>
      <c r="D322" s="4" t="s">
        <v>24</v>
      </c>
      <c r="E322" s="4">
        <v>6</v>
      </c>
      <c r="F322" s="4" t="str">
        <f t="array" ref="F322">INDEX(Sheet1!$F$2:$F$876,MATCH($E322,Sheet1!$E$2:$E$7876,0))</f>
        <v>PG-NPP</v>
      </c>
      <c r="G322" s="4" t="s">
        <v>465</v>
      </c>
      <c r="H322" s="20" t="s">
        <v>665</v>
      </c>
      <c r="I322" s="4" t="str">
        <f t="array" ref="I322">INDEX(Sheet1!$I$2:$I$876,MATCH(TRIM($H322),TRIM(Sheet1!$H$2:$H$880),0))</f>
        <v>PG0602</v>
      </c>
      <c r="J322" s="4" t="s">
        <v>666</v>
      </c>
      <c r="L322" s="4" t="b">
        <v>0</v>
      </c>
      <c r="M322" s="4" t="s">
        <v>29</v>
      </c>
      <c r="N322" s="4" t="s">
        <v>30</v>
      </c>
      <c r="O322" s="4">
        <v>6</v>
      </c>
      <c r="P322" s="14">
        <v>11690</v>
      </c>
      <c r="Q322" s="14">
        <f t="shared" si="3"/>
        <v>2338</v>
      </c>
      <c r="R322" s="21">
        <v>353</v>
      </c>
      <c r="S322" s="21">
        <v>339</v>
      </c>
      <c r="T322" s="16">
        <f t="shared" si="4"/>
        <v>350.7</v>
      </c>
      <c r="U322" s="16">
        <f t="shared" si="5"/>
        <v>1987.3</v>
      </c>
    </row>
    <row r="323" spans="1:21" ht="15.75" hidden="1" customHeight="1">
      <c r="A323" s="4">
        <v>103</v>
      </c>
      <c r="B323" s="4">
        <v>30407</v>
      </c>
      <c r="C323" s="4" t="s">
        <v>58</v>
      </c>
      <c r="D323" s="4" t="s">
        <v>24</v>
      </c>
      <c r="E323" s="4">
        <v>3</v>
      </c>
      <c r="F323" s="4" t="str">
        <f t="array" ref="F323">INDEX(Sheet1!$F$2:$F$876,MATCH($E323,Sheet1!$E$2:$E$7876,0))</f>
        <v>PG-CPM</v>
      </c>
      <c r="G323" s="4" t="s">
        <v>26</v>
      </c>
      <c r="H323" s="20" t="s">
        <v>603</v>
      </c>
      <c r="I323" s="4" t="str">
        <f t="array" ref="I323">INDEX(Sheet1!$I$2:$I$876,MATCH(TRIM($H323),TRIM(Sheet1!$H$2:$H$880),0))</f>
        <v>PG0304</v>
      </c>
      <c r="J323" s="4" t="s">
        <v>40</v>
      </c>
      <c r="K323" s="4" t="s">
        <v>42</v>
      </c>
      <c r="L323" s="4" t="b">
        <v>1</v>
      </c>
      <c r="M323" s="4" t="s">
        <v>29</v>
      </c>
      <c r="N323" s="4" t="s">
        <v>30</v>
      </c>
      <c r="O323" s="4">
        <v>3</v>
      </c>
      <c r="P323" s="14">
        <v>6357</v>
      </c>
      <c r="Q323" s="23">
        <f t="shared" si="3"/>
        <v>1271.4000000000001</v>
      </c>
      <c r="R323" s="21">
        <v>192</v>
      </c>
      <c r="S323" s="21">
        <v>184</v>
      </c>
      <c r="T323" s="24">
        <f t="shared" si="4"/>
        <v>190.70999999999998</v>
      </c>
      <c r="U323" s="24">
        <f t="shared" si="5"/>
        <v>1080.69</v>
      </c>
    </row>
    <row r="324" spans="1:21" ht="15.75" hidden="1" customHeight="1">
      <c r="A324" s="4">
        <v>746</v>
      </c>
      <c r="B324" s="4">
        <v>220402</v>
      </c>
      <c r="C324" s="4" t="s">
        <v>822</v>
      </c>
      <c r="D324" s="4" t="s">
        <v>269</v>
      </c>
      <c r="E324" s="4">
        <v>22</v>
      </c>
      <c r="F324" s="4" t="str">
        <f t="array" ref="F324">INDEX(Sheet1!$F$2:$F$876,MATCH($E324,Sheet1!$E$2:$E$7876,0))</f>
        <v>PG-JWK*</v>
      </c>
      <c r="G324" s="4" t="s">
        <v>502</v>
      </c>
      <c r="H324" s="20" t="s">
        <v>503</v>
      </c>
      <c r="I324" s="4" t="str">
        <f t="array" ref="I324">INDEX(Sheet1!$I$2:$I$876,MATCH(TRIM($H324),TRIM(Sheet1!$H$2:$H$880),0))</f>
        <v>PG2204</v>
      </c>
      <c r="J324" s="4" t="s">
        <v>504</v>
      </c>
      <c r="L324" s="4" t="b">
        <v>0</v>
      </c>
      <c r="M324" s="4" t="s">
        <v>29</v>
      </c>
      <c r="N324" s="4" t="s">
        <v>30</v>
      </c>
      <c r="O324" s="4">
        <v>22</v>
      </c>
      <c r="P324" s="14">
        <v>6907</v>
      </c>
      <c r="Q324" s="14">
        <f t="shared" si="3"/>
        <v>1381.4</v>
      </c>
      <c r="R324" s="21">
        <v>208</v>
      </c>
      <c r="S324" s="21">
        <v>200</v>
      </c>
      <c r="T324" s="16">
        <f t="shared" si="4"/>
        <v>207.20999999999998</v>
      </c>
      <c r="U324" s="16">
        <f t="shared" si="5"/>
        <v>1174.19</v>
      </c>
    </row>
    <row r="325" spans="1:21" ht="15.75" hidden="1" customHeight="1">
      <c r="A325" s="4">
        <v>63</v>
      </c>
      <c r="B325" s="4">
        <v>20206</v>
      </c>
      <c r="C325" s="4" t="s">
        <v>823</v>
      </c>
      <c r="D325" s="4" t="s">
        <v>24</v>
      </c>
      <c r="E325" s="4">
        <v>2</v>
      </c>
      <c r="F325" s="4" t="str">
        <f t="array" ref="F325">INDEX(Sheet1!$F$2:$F$876,MATCH($E325,Sheet1!$E$2:$E$7876,0))</f>
        <v>PG-GPK</v>
      </c>
      <c r="G325" s="4" t="s">
        <v>555</v>
      </c>
      <c r="H325" s="20" t="s">
        <v>556</v>
      </c>
      <c r="I325" s="4" t="str">
        <f t="array" ref="I325">INDEX(Sheet1!$I$2:$I$876,MATCH(TRIM($H325),TRIM(Sheet1!$H$2:$H$880),0))</f>
        <v>PG0202</v>
      </c>
      <c r="J325" s="4" t="s">
        <v>557</v>
      </c>
      <c r="L325" s="4" t="b">
        <v>0</v>
      </c>
      <c r="M325" s="4" t="s">
        <v>83</v>
      </c>
      <c r="N325" s="4" t="s">
        <v>30</v>
      </c>
      <c r="O325" s="4">
        <v>2</v>
      </c>
      <c r="P325" s="14">
        <v>13113</v>
      </c>
      <c r="Q325" s="14">
        <f t="shared" si="3"/>
        <v>2622.6000000000004</v>
      </c>
      <c r="R325" s="21">
        <v>395</v>
      </c>
      <c r="S325" s="21">
        <v>380</v>
      </c>
      <c r="T325" s="16">
        <f t="shared" si="4"/>
        <v>393.39</v>
      </c>
      <c r="U325" s="16">
        <f t="shared" si="5"/>
        <v>2229.2100000000005</v>
      </c>
    </row>
    <row r="326" spans="1:21" ht="15.75" hidden="1" customHeight="1">
      <c r="A326" s="4">
        <v>505</v>
      </c>
      <c r="B326" s="4">
        <v>140308</v>
      </c>
      <c r="C326" s="4" t="s">
        <v>128</v>
      </c>
      <c r="D326" s="4" t="s">
        <v>86</v>
      </c>
      <c r="E326" s="4">
        <v>14</v>
      </c>
      <c r="F326" s="4" t="str">
        <f t="array" ref="F326">INDEX(Sheet1!$F$2:$F$876,MATCH($E326,Sheet1!$E$2:$E$7876,0))</f>
        <v>PG-ESW</v>
      </c>
      <c r="G326" s="4" t="s">
        <v>88</v>
      </c>
      <c r="H326" s="20" t="s">
        <v>483</v>
      </c>
      <c r="I326" s="4" t="str">
        <f t="array" ref="I326">INDEX(Sheet1!$I$2:$I$876,MATCH(TRIM($H326),TRIM(Sheet1!$H$2:$H$880),0))</f>
        <v>PG1403</v>
      </c>
      <c r="J326" s="4" t="s">
        <v>90</v>
      </c>
      <c r="L326" s="4" t="b">
        <v>0</v>
      </c>
      <c r="M326" s="4" t="s">
        <v>29</v>
      </c>
      <c r="N326" s="4" t="s">
        <v>30</v>
      </c>
      <c r="O326" s="4">
        <v>14</v>
      </c>
      <c r="P326" s="14">
        <v>12280</v>
      </c>
      <c r="Q326" s="23">
        <f t="shared" si="3"/>
        <v>2456</v>
      </c>
      <c r="R326" s="21">
        <v>370</v>
      </c>
      <c r="S326" s="21">
        <v>356</v>
      </c>
      <c r="T326" s="24">
        <f t="shared" si="4"/>
        <v>368.4</v>
      </c>
      <c r="U326" s="24">
        <f t="shared" si="5"/>
        <v>2087.6</v>
      </c>
    </row>
    <row r="327" spans="1:21" ht="15.75" hidden="1" customHeight="1">
      <c r="A327" s="4">
        <v>854</v>
      </c>
      <c r="B327" s="4">
        <v>90711</v>
      </c>
      <c r="C327" s="4" t="s">
        <v>824</v>
      </c>
      <c r="D327" s="4" t="s">
        <v>269</v>
      </c>
      <c r="E327" s="4">
        <v>9</v>
      </c>
      <c r="F327" s="4" t="str">
        <f t="array" ref="F327">INDEX(Sheet1!$F$2:$F$876,MATCH($E327,Sheet1!$E$2:$E$7876,0))</f>
        <v>PG-WPD</v>
      </c>
      <c r="G327" s="4" t="s">
        <v>488</v>
      </c>
      <c r="H327" s="20" t="s">
        <v>489</v>
      </c>
      <c r="I327" s="4" t="str">
        <f t="array" ref="I327">INDEX(Sheet1!$I$2:$I$876,MATCH(TRIM($H327),TRIM(Sheet1!$H$2:$H$880),0))</f>
        <v>PG0907</v>
      </c>
      <c r="J327" s="4" t="s">
        <v>490</v>
      </c>
      <c r="K327" s="4" t="s">
        <v>48</v>
      </c>
      <c r="L327" s="4" t="b">
        <v>1</v>
      </c>
      <c r="M327" s="4" t="s">
        <v>29</v>
      </c>
      <c r="N327" s="4" t="s">
        <v>30</v>
      </c>
      <c r="O327" s="4">
        <v>9</v>
      </c>
      <c r="P327" s="14">
        <v>10151</v>
      </c>
      <c r="Q327" s="14">
        <f t="shared" si="3"/>
        <v>2030.2</v>
      </c>
      <c r="R327" s="21">
        <v>306</v>
      </c>
      <c r="S327" s="21">
        <v>294</v>
      </c>
      <c r="T327" s="16">
        <f t="shared" si="4"/>
        <v>304.52999999999997</v>
      </c>
      <c r="U327" s="16">
        <f t="shared" si="5"/>
        <v>1725.67</v>
      </c>
    </row>
    <row r="328" spans="1:21" ht="15.75" hidden="1" customHeight="1">
      <c r="A328" s="4">
        <v>710</v>
      </c>
      <c r="B328" s="4">
        <v>210405</v>
      </c>
      <c r="C328" s="4" t="s">
        <v>825</v>
      </c>
      <c r="D328" s="4" t="s">
        <v>269</v>
      </c>
      <c r="E328" s="4">
        <v>21</v>
      </c>
      <c r="F328" s="4" t="str">
        <f t="array" ref="F328">INDEX(Sheet1!$F$2:$F$876,MATCH($E328,Sheet1!$E$2:$E$7876,0))</f>
        <v>PG-HLA*</v>
      </c>
      <c r="G328" s="4" t="s">
        <v>492</v>
      </c>
      <c r="H328" s="20" t="s">
        <v>585</v>
      </c>
      <c r="I328" s="4" t="str">
        <f t="array" ref="I328">INDEX(Sheet1!$I$2:$I$876,MATCH(TRIM($H328),TRIM(Sheet1!$H$2:$H$880),0))</f>
        <v>PG2104</v>
      </c>
      <c r="J328" s="4" t="s">
        <v>586</v>
      </c>
      <c r="L328" s="4" t="b">
        <v>0</v>
      </c>
      <c r="M328" s="4" t="s">
        <v>29</v>
      </c>
      <c r="N328" s="4" t="s">
        <v>30</v>
      </c>
      <c r="O328" s="4">
        <v>21</v>
      </c>
      <c r="P328" s="14">
        <v>2771</v>
      </c>
      <c r="Q328" s="14">
        <f t="shared" si="3"/>
        <v>554.20000000000005</v>
      </c>
      <c r="R328" s="21">
        <v>84</v>
      </c>
      <c r="S328" s="21">
        <v>80</v>
      </c>
      <c r="T328" s="16">
        <f t="shared" si="4"/>
        <v>83.13</v>
      </c>
      <c r="U328" s="16">
        <f t="shared" si="5"/>
        <v>471.07000000000005</v>
      </c>
    </row>
    <row r="329" spans="1:21" ht="15.75" hidden="1" customHeight="1">
      <c r="A329" s="4">
        <v>859</v>
      </c>
      <c r="B329" s="4">
        <v>70209</v>
      </c>
      <c r="C329" s="4" t="s">
        <v>299</v>
      </c>
      <c r="D329" s="4" t="s">
        <v>269</v>
      </c>
      <c r="E329" s="4">
        <v>7</v>
      </c>
      <c r="F329" s="4" t="str">
        <f t="array" ref="F329">INDEX(Sheet1!$F$2:$F$876,MATCH($E329,Sheet1!$E$2:$E$7876,0))</f>
        <v>PG-SHM</v>
      </c>
      <c r="G329" s="4" t="s">
        <v>270</v>
      </c>
      <c r="H329" s="20" t="s">
        <v>277</v>
      </c>
      <c r="I329" s="4" t="str">
        <f t="array" ref="I329">INDEX(Sheet1!$I$2:$I$876,MATCH(TRIM($H329),TRIM(Sheet1!$H$2:$H$880),0))</f>
        <v>PG0702</v>
      </c>
      <c r="J329" s="4" t="s">
        <v>278</v>
      </c>
      <c r="L329" s="4" t="b">
        <v>0</v>
      </c>
      <c r="M329" s="4" t="s">
        <v>29</v>
      </c>
      <c r="N329" s="4" t="s">
        <v>30</v>
      </c>
      <c r="O329" s="4">
        <v>7</v>
      </c>
      <c r="P329" s="14">
        <v>34550</v>
      </c>
      <c r="Q329" s="23">
        <f t="shared" si="3"/>
        <v>6910</v>
      </c>
      <c r="R329" s="21">
        <v>1042</v>
      </c>
      <c r="S329" s="21">
        <v>1002</v>
      </c>
      <c r="T329" s="24">
        <f t="shared" si="4"/>
        <v>1036.5</v>
      </c>
      <c r="U329" s="24">
        <f t="shared" si="5"/>
        <v>5873.5</v>
      </c>
    </row>
    <row r="330" spans="1:21" ht="15.75" hidden="1" customHeight="1">
      <c r="A330" s="4">
        <v>353</v>
      </c>
      <c r="B330" s="4">
        <v>110304</v>
      </c>
      <c r="C330" s="4" t="s">
        <v>826</v>
      </c>
      <c r="D330" s="4" t="s">
        <v>269</v>
      </c>
      <c r="E330" s="4">
        <v>11</v>
      </c>
      <c r="F330" s="4" t="str">
        <f t="array" ref="F330">INDEX(Sheet1!$F$2:$F$876,MATCH($E330,Sheet1!$E$2:$E$7876,0))</f>
        <v>PG-EHG</v>
      </c>
      <c r="G330" s="4" t="s">
        <v>507</v>
      </c>
      <c r="H330" s="20" t="s">
        <v>674</v>
      </c>
      <c r="I330" s="4" t="str">
        <f t="array" ref="I330">INDEX(Sheet1!$I$2:$I$876,MATCH(TRIM($H330),TRIM(Sheet1!$H$2:$H$880),0))</f>
        <v>PG1103</v>
      </c>
      <c r="J330" s="4" t="s">
        <v>675</v>
      </c>
      <c r="K330" s="4" t="s">
        <v>573</v>
      </c>
      <c r="L330" s="4" t="b">
        <v>1</v>
      </c>
      <c r="M330" s="4" t="s">
        <v>29</v>
      </c>
      <c r="N330" s="4" t="s">
        <v>30</v>
      </c>
      <c r="O330" s="4">
        <v>11</v>
      </c>
      <c r="P330" s="14">
        <v>18463</v>
      </c>
      <c r="Q330" s="14">
        <f t="shared" si="3"/>
        <v>3692.6000000000004</v>
      </c>
      <c r="R330" s="21">
        <v>557</v>
      </c>
      <c r="S330" s="21">
        <v>535</v>
      </c>
      <c r="T330" s="16">
        <f t="shared" si="4"/>
        <v>553.89</v>
      </c>
      <c r="U330" s="16">
        <f t="shared" si="5"/>
        <v>3138.7100000000005</v>
      </c>
    </row>
    <row r="331" spans="1:21" ht="15.75" hidden="1" customHeight="1">
      <c r="A331" s="4">
        <v>237</v>
      </c>
      <c r="B331" s="4">
        <v>80201</v>
      </c>
      <c r="C331" s="4" t="s">
        <v>827</v>
      </c>
      <c r="D331" s="4" t="s">
        <v>269</v>
      </c>
      <c r="E331" s="4">
        <v>8</v>
      </c>
      <c r="F331" s="4" t="str">
        <f t="array" ref="F331">INDEX(Sheet1!$F$2:$F$876,MATCH($E331,Sheet1!$E$2:$E$7876,0))</f>
        <v>PG-EPW</v>
      </c>
      <c r="G331" s="4" t="s">
        <v>478</v>
      </c>
      <c r="H331" s="20" t="s">
        <v>479</v>
      </c>
      <c r="I331" s="4" t="str">
        <f t="array" ref="I331">INDEX(Sheet1!$I$2:$I$876,MATCH(TRIM($H331),TRIM(Sheet1!$H$2:$H$880),0))</f>
        <v>PG0802</v>
      </c>
      <c r="J331" s="4" t="s">
        <v>480</v>
      </c>
      <c r="K331" s="4" t="s">
        <v>107</v>
      </c>
      <c r="L331" s="4" t="b">
        <v>1</v>
      </c>
      <c r="M331" s="4" t="s">
        <v>29</v>
      </c>
      <c r="N331" s="4" t="s">
        <v>63</v>
      </c>
      <c r="O331" s="4">
        <v>8</v>
      </c>
      <c r="P331" s="14">
        <v>9461</v>
      </c>
      <c r="Q331" s="14">
        <f t="shared" si="3"/>
        <v>1892.2</v>
      </c>
      <c r="R331" s="21">
        <v>285</v>
      </c>
      <c r="S331" s="21">
        <v>274</v>
      </c>
      <c r="T331" s="16">
        <f t="shared" si="4"/>
        <v>283.83</v>
      </c>
      <c r="U331" s="16">
        <f t="shared" si="5"/>
        <v>1608.3700000000001</v>
      </c>
    </row>
    <row r="332" spans="1:21" ht="15.75" hidden="1" customHeight="1">
      <c r="A332" s="4">
        <v>694</v>
      </c>
      <c r="B332" s="4">
        <v>200303</v>
      </c>
      <c r="C332" s="4" t="s">
        <v>828</v>
      </c>
      <c r="D332" s="4" t="s">
        <v>159</v>
      </c>
      <c r="E332" s="4">
        <v>20</v>
      </c>
      <c r="F332" s="4" t="str">
        <f t="array" ref="F332">INDEX(Sheet1!$F$2:$F$876,MATCH($E332,Sheet1!$E$2:$E$7876,0))</f>
        <v>PG-NSB</v>
      </c>
      <c r="G332" s="4" t="s">
        <v>527</v>
      </c>
      <c r="H332" s="20" t="s">
        <v>601</v>
      </c>
      <c r="I332" s="4" t="str">
        <f t="array" ref="I332">INDEX(Sheet1!$I$2:$I$876,MATCH(TRIM($H332),TRIM(Sheet1!$H$2:$H$880),0))</f>
        <v>PG2003</v>
      </c>
      <c r="J332" s="4" t="s">
        <v>602</v>
      </c>
      <c r="L332" s="4" t="b">
        <v>0</v>
      </c>
      <c r="M332" s="4" t="s">
        <v>29</v>
      </c>
      <c r="N332" s="4" t="s">
        <v>30</v>
      </c>
      <c r="O332" s="4">
        <v>20</v>
      </c>
      <c r="P332" s="14">
        <v>41161</v>
      </c>
      <c r="Q332" s="14">
        <f t="shared" si="3"/>
        <v>8232.2000000000007</v>
      </c>
      <c r="R332" s="21">
        <v>1241</v>
      </c>
      <c r="S332" s="21">
        <v>1194</v>
      </c>
      <c r="T332" s="16">
        <f t="shared" si="4"/>
        <v>1234.83</v>
      </c>
      <c r="U332" s="16">
        <f t="shared" si="5"/>
        <v>6997.3700000000008</v>
      </c>
    </row>
    <row r="333" spans="1:21" ht="15.75" hidden="1" customHeight="1">
      <c r="A333" s="4">
        <v>721</v>
      </c>
      <c r="B333" s="4">
        <v>210503</v>
      </c>
      <c r="C333" s="4" t="s">
        <v>829</v>
      </c>
      <c r="D333" s="4" t="s">
        <v>269</v>
      </c>
      <c r="E333" s="4">
        <v>21</v>
      </c>
      <c r="F333" s="4" t="str">
        <f t="array" ref="F333">INDEX(Sheet1!$F$2:$F$876,MATCH($E333,Sheet1!$E$2:$E$7876,0))</f>
        <v>PG-HLA*</v>
      </c>
      <c r="G333" s="4" t="s">
        <v>492</v>
      </c>
      <c r="H333" s="20" t="s">
        <v>493</v>
      </c>
      <c r="I333" s="4" t="str">
        <f t="array" ref="I333">INDEX(Sheet1!$I$2:$I$876,MATCH(TRIM($H333),TRIM(Sheet1!$H$2:$H$880),0))</f>
        <v>PG2105</v>
      </c>
      <c r="J333" s="4" t="s">
        <v>494</v>
      </c>
      <c r="L333" s="4" t="b">
        <v>0</v>
      </c>
      <c r="M333" s="4" t="s">
        <v>29</v>
      </c>
      <c r="N333" s="4" t="s">
        <v>30</v>
      </c>
      <c r="O333" s="4">
        <v>21</v>
      </c>
      <c r="P333" s="14">
        <v>25736</v>
      </c>
      <c r="Q333" s="14">
        <f t="shared" si="3"/>
        <v>5147.2000000000007</v>
      </c>
      <c r="R333" s="21">
        <v>776</v>
      </c>
      <c r="S333" s="21">
        <v>746</v>
      </c>
      <c r="T333" s="16">
        <f t="shared" si="4"/>
        <v>772.07999999999993</v>
      </c>
      <c r="U333" s="16">
        <f t="shared" si="5"/>
        <v>4375.1200000000008</v>
      </c>
    </row>
    <row r="334" spans="1:21" ht="15.75" hidden="1" customHeight="1">
      <c r="A334" s="4">
        <v>722</v>
      </c>
      <c r="B334" s="4">
        <v>210504</v>
      </c>
      <c r="C334" s="4" t="s">
        <v>830</v>
      </c>
      <c r="D334" s="4" t="s">
        <v>269</v>
      </c>
      <c r="E334" s="4">
        <v>21</v>
      </c>
      <c r="F334" s="4" t="str">
        <f t="array" ref="F334">INDEX(Sheet1!$F$2:$F$876,MATCH($E334,Sheet1!$E$2:$E$7876,0))</f>
        <v>PG-HLA*</v>
      </c>
      <c r="G334" s="4" t="s">
        <v>492</v>
      </c>
      <c r="H334" s="20" t="s">
        <v>493</v>
      </c>
      <c r="I334" s="4" t="str">
        <f t="array" ref="I334">INDEX(Sheet1!$I$2:$I$876,MATCH(TRIM($H334),TRIM(Sheet1!$H$2:$H$880),0))</f>
        <v>PG2105</v>
      </c>
      <c r="J334" s="4" t="s">
        <v>494</v>
      </c>
      <c r="L334" s="4" t="b">
        <v>0</v>
      </c>
      <c r="M334" s="4" t="s">
        <v>29</v>
      </c>
      <c r="N334" s="4" t="s">
        <v>63</v>
      </c>
      <c r="O334" s="4">
        <v>21</v>
      </c>
      <c r="P334" s="14">
        <v>29268</v>
      </c>
      <c r="Q334" s="14">
        <f t="shared" si="3"/>
        <v>5853.6</v>
      </c>
      <c r="R334" s="21">
        <v>883</v>
      </c>
      <c r="S334" s="21">
        <v>849</v>
      </c>
      <c r="T334" s="16">
        <f t="shared" si="4"/>
        <v>878.04</v>
      </c>
      <c r="U334" s="16">
        <f t="shared" si="5"/>
        <v>4975.5600000000004</v>
      </c>
    </row>
    <row r="335" spans="1:21" ht="15.75" hidden="1" customHeight="1">
      <c r="A335" s="4">
        <v>766</v>
      </c>
      <c r="B335" s="4">
        <v>200102</v>
      </c>
      <c r="C335" s="4" t="s">
        <v>831</v>
      </c>
      <c r="D335" s="4" t="s">
        <v>159</v>
      </c>
      <c r="E335" s="4">
        <v>20</v>
      </c>
      <c r="F335" s="4" t="str">
        <f t="array" ref="F335">INDEX(Sheet1!$F$2:$F$876,MATCH($E335,Sheet1!$E$2:$E$7876,0))</f>
        <v>PG-NSB</v>
      </c>
      <c r="G335" s="4" t="s">
        <v>527</v>
      </c>
      <c r="H335" s="20" t="s">
        <v>528</v>
      </c>
      <c r="I335" s="4" t="str">
        <f t="array" ref="I335">INDEX(Sheet1!$I$2:$I$876,MATCH(TRIM($H335),TRIM(Sheet1!$H$2:$H$880),0))</f>
        <v>PG2002</v>
      </c>
      <c r="J335" s="4" t="s">
        <v>529</v>
      </c>
      <c r="K335" s="4" t="s">
        <v>32</v>
      </c>
      <c r="L335" s="4" t="b">
        <v>1</v>
      </c>
      <c r="M335" s="4" t="s">
        <v>29</v>
      </c>
      <c r="N335" s="4" t="s">
        <v>30</v>
      </c>
      <c r="O335" s="4">
        <v>20</v>
      </c>
      <c r="P335" s="14">
        <v>10072</v>
      </c>
      <c r="Q335" s="14">
        <f t="shared" si="3"/>
        <v>2014.4</v>
      </c>
      <c r="R335" s="21">
        <v>319</v>
      </c>
      <c r="S335" s="21">
        <v>292</v>
      </c>
      <c r="T335" s="16">
        <f t="shared" si="4"/>
        <v>302.15999999999997</v>
      </c>
      <c r="U335" s="16">
        <f t="shared" si="5"/>
        <v>1712.2400000000002</v>
      </c>
    </row>
    <row r="336" spans="1:21" ht="15.75" hidden="1" customHeight="1">
      <c r="A336" s="4">
        <v>768</v>
      </c>
      <c r="B336" s="4">
        <v>90201</v>
      </c>
      <c r="C336" s="4" t="s">
        <v>832</v>
      </c>
      <c r="D336" s="4" t="s">
        <v>269</v>
      </c>
      <c r="E336" s="4">
        <v>9</v>
      </c>
      <c r="F336" s="4" t="str">
        <f t="array" ref="F336">INDEX(Sheet1!$F$2:$F$876,MATCH($E336,Sheet1!$E$2:$E$7876,0))</f>
        <v>PG-WPD</v>
      </c>
      <c r="G336" s="4" t="s">
        <v>488</v>
      </c>
      <c r="H336" s="20" t="s">
        <v>833</v>
      </c>
      <c r="I336" s="4" t="str">
        <f t="array" ref="I336">INDEX(Sheet1!$I$2:$I$876,MATCH(TRIM($H336),TRIM(Sheet1!$H$2:$H$880),0))</f>
        <v>PG0902</v>
      </c>
      <c r="J336" s="4" t="s">
        <v>834</v>
      </c>
      <c r="K336" s="4" t="s">
        <v>124</v>
      </c>
      <c r="L336" s="4" t="b">
        <v>1</v>
      </c>
      <c r="M336" s="4" t="s">
        <v>29</v>
      </c>
      <c r="N336" s="4" t="s">
        <v>30</v>
      </c>
      <c r="O336" s="4">
        <v>9</v>
      </c>
      <c r="P336" s="14">
        <v>11077</v>
      </c>
      <c r="Q336" s="14">
        <f t="shared" si="3"/>
        <v>2215.4</v>
      </c>
      <c r="R336" s="21">
        <v>351</v>
      </c>
      <c r="S336" s="21">
        <v>321</v>
      </c>
      <c r="T336" s="16">
        <f t="shared" si="4"/>
        <v>332.31</v>
      </c>
      <c r="U336" s="16">
        <f t="shared" si="5"/>
        <v>1883.0900000000001</v>
      </c>
    </row>
    <row r="337" spans="1:21" ht="15.75" hidden="1" customHeight="1">
      <c r="A337" s="4">
        <v>861</v>
      </c>
      <c r="B337" s="4">
        <v>140410</v>
      </c>
      <c r="C337" s="4" t="s">
        <v>129</v>
      </c>
      <c r="D337" s="4" t="s">
        <v>86</v>
      </c>
      <c r="E337" s="4">
        <v>14</v>
      </c>
      <c r="F337" s="4" t="str">
        <f t="array" ref="F337">INDEX(Sheet1!$F$2:$F$876,MATCH($E337,Sheet1!$E$2:$E$7876,0))</f>
        <v>PG-ESW</v>
      </c>
      <c r="G337" s="4" t="s">
        <v>88</v>
      </c>
      <c r="H337" s="20" t="s">
        <v>562</v>
      </c>
      <c r="I337" s="4" t="str">
        <f t="array" ref="I337">INDEX(Sheet1!$I$2:$I$876,MATCH(TRIM($H337),TRIM(Sheet1!$H$2:$H$880),0))</f>
        <v>PG1404</v>
      </c>
      <c r="J337" s="4" t="s">
        <v>102</v>
      </c>
      <c r="L337" s="4" t="b">
        <v>0</v>
      </c>
      <c r="M337" s="4" t="s">
        <v>29</v>
      </c>
      <c r="N337" s="4" t="s">
        <v>30</v>
      </c>
      <c r="O337" s="4">
        <v>14</v>
      </c>
      <c r="P337" s="14">
        <v>29930</v>
      </c>
      <c r="Q337" s="23">
        <f t="shared" si="3"/>
        <v>5986</v>
      </c>
      <c r="R337" s="21">
        <v>949</v>
      </c>
      <c r="S337" s="21">
        <v>868</v>
      </c>
      <c r="T337" s="24">
        <f t="shared" si="4"/>
        <v>897.9</v>
      </c>
      <c r="U337" s="24">
        <f t="shared" si="5"/>
        <v>5088.1000000000004</v>
      </c>
    </row>
    <row r="338" spans="1:21" ht="15.75" hidden="1" customHeight="1">
      <c r="A338" s="4">
        <v>205</v>
      </c>
      <c r="B338" s="4">
        <v>70309</v>
      </c>
      <c r="C338" s="4" t="s">
        <v>300</v>
      </c>
      <c r="D338" s="4" t="s">
        <v>269</v>
      </c>
      <c r="E338" s="4">
        <v>7</v>
      </c>
      <c r="F338" s="4" t="str">
        <f t="array" ref="F338">INDEX(Sheet1!$F$2:$F$876,MATCH($E338,Sheet1!$E$2:$E$7876,0))</f>
        <v>PG-SHM</v>
      </c>
      <c r="G338" s="4" t="s">
        <v>270</v>
      </c>
      <c r="H338" s="20" t="s">
        <v>282</v>
      </c>
      <c r="I338" s="4" t="str">
        <f t="array" ref="I338">INDEX(Sheet1!$I$2:$I$876,MATCH(TRIM($H338),TRIM(Sheet1!$H$2:$H$880),0))</f>
        <v>PG0703</v>
      </c>
      <c r="J338" s="4" t="s">
        <v>283</v>
      </c>
      <c r="L338" s="4" t="b">
        <v>0</v>
      </c>
      <c r="M338" s="4" t="s">
        <v>29</v>
      </c>
      <c r="N338" s="4" t="s">
        <v>30</v>
      </c>
      <c r="O338" s="4">
        <v>7</v>
      </c>
      <c r="P338" s="14">
        <v>41561</v>
      </c>
      <c r="Q338" s="23">
        <f t="shared" si="3"/>
        <v>8312.2000000000007</v>
      </c>
      <c r="R338" s="21">
        <v>1318</v>
      </c>
      <c r="S338" s="21">
        <v>1205</v>
      </c>
      <c r="T338" s="24">
        <f t="shared" si="4"/>
        <v>1246.83</v>
      </c>
      <c r="U338" s="24">
        <f t="shared" si="5"/>
        <v>7065.3700000000008</v>
      </c>
    </row>
    <row r="339" spans="1:21" ht="15.75" hidden="1" customHeight="1">
      <c r="A339" s="4">
        <v>521</v>
      </c>
      <c r="B339" s="4">
        <v>140601</v>
      </c>
      <c r="C339" s="4" t="s">
        <v>130</v>
      </c>
      <c r="D339" s="4" t="s">
        <v>86</v>
      </c>
      <c r="E339" s="4">
        <v>14</v>
      </c>
      <c r="F339" s="4" t="str">
        <f t="array" ref="F339">INDEX(Sheet1!$F$2:$F$876,MATCH($E339,Sheet1!$E$2:$E$7876,0))</f>
        <v>PG-ESW</v>
      </c>
      <c r="G339" s="4" t="s">
        <v>88</v>
      </c>
      <c r="H339" s="20" t="s">
        <v>835</v>
      </c>
      <c r="I339" s="4" t="str">
        <f t="array" ref="I339">INDEX(Sheet1!$I$2:$I$876,MATCH(TRIM($H339),TRIM(Sheet1!$H$2:$H$880),0))</f>
        <v>PG1406</v>
      </c>
      <c r="J339" s="4" t="s">
        <v>132</v>
      </c>
      <c r="L339" s="4" t="b">
        <v>0</v>
      </c>
      <c r="M339" s="4" t="s">
        <v>29</v>
      </c>
      <c r="N339" s="4" t="s">
        <v>30</v>
      </c>
      <c r="O339" s="4">
        <v>14</v>
      </c>
      <c r="P339" s="14">
        <v>24834</v>
      </c>
      <c r="Q339" s="23">
        <f t="shared" si="3"/>
        <v>4966.8</v>
      </c>
      <c r="R339" s="21">
        <v>787</v>
      </c>
      <c r="S339" s="21">
        <v>720</v>
      </c>
      <c r="T339" s="24">
        <f t="shared" si="4"/>
        <v>745.02</v>
      </c>
      <c r="U339" s="24">
        <f t="shared" si="5"/>
        <v>4221.7800000000007</v>
      </c>
    </row>
    <row r="340" spans="1:21" ht="15.75" hidden="1" customHeight="1">
      <c r="A340" s="4">
        <v>816</v>
      </c>
      <c r="B340" s="4">
        <v>30320</v>
      </c>
      <c r="C340" s="4" t="s">
        <v>59</v>
      </c>
      <c r="D340" s="4" t="s">
        <v>24</v>
      </c>
      <c r="E340" s="4">
        <v>3</v>
      </c>
      <c r="F340" s="4" t="str">
        <f t="array" ref="F340">INDEX(Sheet1!$F$2:$F$876,MATCH($E340,Sheet1!$E$2:$E$7876,0))</f>
        <v>PG-CPM</v>
      </c>
      <c r="G340" s="4" t="s">
        <v>26</v>
      </c>
      <c r="H340" s="20" t="s">
        <v>468</v>
      </c>
      <c r="I340" s="4" t="str">
        <f t="array" ref="I340">INDEX(Sheet1!$I$2:$I$876,MATCH(TRIM($H340),TRIM(Sheet1!$H$2:$H$880),0))</f>
        <v>PG0303</v>
      </c>
      <c r="J340" s="4" t="s">
        <v>28</v>
      </c>
      <c r="K340" s="4" t="s">
        <v>32</v>
      </c>
      <c r="L340" s="4" t="b">
        <v>1</v>
      </c>
      <c r="M340" s="4" t="s">
        <v>29</v>
      </c>
      <c r="N340" s="4" t="s">
        <v>30</v>
      </c>
      <c r="O340" s="4">
        <v>3</v>
      </c>
      <c r="P340" s="14">
        <v>3678</v>
      </c>
      <c r="Q340" s="23">
        <f t="shared" si="3"/>
        <v>735.6</v>
      </c>
      <c r="R340" s="21">
        <v>117</v>
      </c>
      <c r="S340" s="21">
        <v>107</v>
      </c>
      <c r="T340" s="24">
        <f t="shared" si="4"/>
        <v>110.33999999999999</v>
      </c>
      <c r="U340" s="24">
        <f t="shared" si="5"/>
        <v>625.26</v>
      </c>
    </row>
    <row r="341" spans="1:21" ht="15.75" hidden="1" customHeight="1">
      <c r="A341" s="4">
        <v>740</v>
      </c>
      <c r="B341" s="4">
        <v>220103</v>
      </c>
      <c r="C341" s="4" t="s">
        <v>836</v>
      </c>
      <c r="D341" s="4" t="s">
        <v>269</v>
      </c>
      <c r="E341" s="4">
        <v>22</v>
      </c>
      <c r="F341" s="4" t="str">
        <f t="array" ref="F341">INDEX(Sheet1!$F$2:$F$876,MATCH($E341,Sheet1!$E$2:$E$7876,0))</f>
        <v>PG-JWK*</v>
      </c>
      <c r="G341" s="4" t="s">
        <v>502</v>
      </c>
      <c r="H341" s="20" t="s">
        <v>543</v>
      </c>
      <c r="I341" s="4">
        <f t="array" ref="I341">INDEX(Sheet1!$I$2:$I$876,MATCH(TRIM($H341),TRIM(Sheet1!$H$2:$H$880),0))</f>
        <v>0</v>
      </c>
      <c r="J341" s="4" t="s">
        <v>544</v>
      </c>
      <c r="K341" s="4" t="s">
        <v>104</v>
      </c>
      <c r="L341" s="4" t="b">
        <v>1</v>
      </c>
      <c r="M341" s="4" t="s">
        <v>29</v>
      </c>
      <c r="N341" s="4" t="s">
        <v>63</v>
      </c>
      <c r="O341" s="4">
        <v>22</v>
      </c>
      <c r="P341" s="14">
        <v>13071</v>
      </c>
      <c r="Q341" s="14">
        <f t="shared" si="3"/>
        <v>2614.2000000000003</v>
      </c>
      <c r="R341" s="21">
        <v>414</v>
      </c>
      <c r="S341" s="21">
        <v>379</v>
      </c>
      <c r="T341" s="16">
        <f t="shared" si="4"/>
        <v>392.13</v>
      </c>
      <c r="U341" s="16">
        <f t="shared" si="5"/>
        <v>2222.0700000000002</v>
      </c>
    </row>
    <row r="342" spans="1:21" ht="15.75" hidden="1" customHeight="1">
      <c r="A342" s="4">
        <v>51</v>
      </c>
      <c r="B342" s="4">
        <v>20110</v>
      </c>
      <c r="C342" s="4" t="s">
        <v>837</v>
      </c>
      <c r="D342" s="4" t="s">
        <v>24</v>
      </c>
      <c r="E342" s="4">
        <v>2</v>
      </c>
      <c r="F342" s="4" t="str">
        <f t="array" ref="F342">INDEX(Sheet1!$F$2:$F$876,MATCH($E342,Sheet1!$E$2:$E$7876,0))</f>
        <v>PG-GPK</v>
      </c>
      <c r="G342" s="4" t="s">
        <v>555</v>
      </c>
      <c r="H342" s="20" t="s">
        <v>582</v>
      </c>
      <c r="I342" s="4" t="str">
        <f t="array" ref="I342">INDEX(Sheet1!$I$2:$I$876,MATCH(TRIM($H342),TRIM(Sheet1!$H$2:$H$880),0))</f>
        <v>PG0201</v>
      </c>
      <c r="J342" s="4" t="s">
        <v>583</v>
      </c>
      <c r="L342" s="4" t="b">
        <v>0</v>
      </c>
      <c r="M342" s="4" t="s">
        <v>29</v>
      </c>
      <c r="N342" s="4" t="s">
        <v>30</v>
      </c>
      <c r="O342" s="4">
        <v>2</v>
      </c>
      <c r="P342" s="14">
        <v>14000</v>
      </c>
      <c r="Q342" s="14">
        <f t="shared" si="3"/>
        <v>2800</v>
      </c>
      <c r="R342" s="21">
        <v>444</v>
      </c>
      <c r="S342" s="21">
        <v>406</v>
      </c>
      <c r="T342" s="16">
        <f t="shared" si="4"/>
        <v>420</v>
      </c>
      <c r="U342" s="16">
        <f t="shared" si="5"/>
        <v>2380</v>
      </c>
    </row>
    <row r="343" spans="1:21" ht="15.75" hidden="1" customHeight="1">
      <c r="A343" s="4">
        <v>706</v>
      </c>
      <c r="B343" s="4">
        <v>200316</v>
      </c>
      <c r="C343" s="4" t="s">
        <v>838</v>
      </c>
      <c r="D343" s="4" t="s">
        <v>159</v>
      </c>
      <c r="E343" s="4">
        <v>20</v>
      </c>
      <c r="F343" s="4" t="str">
        <f t="array" ref="F343">INDEX(Sheet1!$F$2:$F$876,MATCH($E343,Sheet1!$E$2:$E$7876,0))</f>
        <v>PG-NSB</v>
      </c>
      <c r="G343" s="4" t="s">
        <v>527</v>
      </c>
      <c r="H343" s="20" t="s">
        <v>601</v>
      </c>
      <c r="I343" s="4" t="str">
        <f t="array" ref="I343">INDEX(Sheet1!$I$2:$I$876,MATCH(TRIM($H343),TRIM(Sheet1!$H$2:$H$880),0))</f>
        <v>PG2003</v>
      </c>
      <c r="J343" s="4" t="s">
        <v>602</v>
      </c>
      <c r="L343" s="4" t="b">
        <v>0</v>
      </c>
      <c r="M343" s="4" t="s">
        <v>83</v>
      </c>
      <c r="N343" s="4" t="s">
        <v>30</v>
      </c>
      <c r="O343" s="4">
        <v>20</v>
      </c>
      <c r="P343" s="14">
        <v>10160</v>
      </c>
      <c r="Q343" s="14">
        <f t="shared" si="3"/>
        <v>2032</v>
      </c>
      <c r="R343" s="21">
        <v>322</v>
      </c>
      <c r="S343" s="21">
        <v>295</v>
      </c>
      <c r="T343" s="16">
        <f t="shared" si="4"/>
        <v>304.8</v>
      </c>
      <c r="U343" s="16">
        <f t="shared" si="5"/>
        <v>1727.2</v>
      </c>
    </row>
    <row r="344" spans="1:21" ht="15.75" hidden="1" customHeight="1">
      <c r="A344" s="4">
        <v>471</v>
      </c>
      <c r="B344" s="4">
        <v>130507</v>
      </c>
      <c r="C344" s="4" t="s">
        <v>839</v>
      </c>
      <c r="D344" s="4" t="s">
        <v>86</v>
      </c>
      <c r="E344" s="4">
        <v>13</v>
      </c>
      <c r="F344" s="4" t="str">
        <f t="array" ref="F344">INDEX(Sheet1!$F$2:$F$876,MATCH($E344,Sheet1!$E$2:$E$7876,0))</f>
        <v>PG-MPM</v>
      </c>
      <c r="G344" s="4" t="s">
        <v>470</v>
      </c>
      <c r="H344" s="20" t="s">
        <v>552</v>
      </c>
      <c r="I344" s="4" t="str">
        <f t="array" ref="I344">INDEX(Sheet1!$I$2:$I$876,MATCH(TRIM($H344),TRIM(Sheet1!$H$2:$H$880),0))</f>
        <v>PG1305</v>
      </c>
      <c r="J344" s="4" t="s">
        <v>553</v>
      </c>
      <c r="L344" s="4" t="b">
        <v>0</v>
      </c>
      <c r="M344" s="4" t="s">
        <v>29</v>
      </c>
      <c r="N344" s="4" t="s">
        <v>30</v>
      </c>
      <c r="O344" s="4">
        <v>13</v>
      </c>
      <c r="P344" s="14">
        <v>8788</v>
      </c>
      <c r="Q344" s="14">
        <f t="shared" si="3"/>
        <v>1757.6000000000001</v>
      </c>
      <c r="R344" s="21">
        <v>279</v>
      </c>
      <c r="S344" s="21">
        <v>255</v>
      </c>
      <c r="T344" s="16">
        <f t="shared" si="4"/>
        <v>263.64</v>
      </c>
      <c r="U344" s="16">
        <f t="shared" si="5"/>
        <v>1493.96</v>
      </c>
    </row>
    <row r="345" spans="1:21" ht="15.75" hidden="1" customHeight="1">
      <c r="A345" s="4">
        <v>751</v>
      </c>
      <c r="B345" s="4">
        <v>220407</v>
      </c>
      <c r="C345" s="4" t="s">
        <v>840</v>
      </c>
      <c r="D345" s="4" t="s">
        <v>269</v>
      </c>
      <c r="E345" s="4">
        <v>22</v>
      </c>
      <c r="F345" s="4" t="str">
        <f t="array" ref="F345">INDEX(Sheet1!$F$2:$F$876,MATCH($E345,Sheet1!$E$2:$E$7876,0))</f>
        <v>PG-JWK*</v>
      </c>
      <c r="G345" s="4" t="s">
        <v>502</v>
      </c>
      <c r="H345" s="20" t="s">
        <v>503</v>
      </c>
      <c r="I345" s="4" t="str">
        <f t="array" ref="I345">INDEX(Sheet1!$I$2:$I$876,MATCH(TRIM($H345),TRIM(Sheet1!$H$2:$H$880),0))</f>
        <v>PG2204</v>
      </c>
      <c r="J345" s="4" t="s">
        <v>504</v>
      </c>
      <c r="K345" s="4" t="s">
        <v>573</v>
      </c>
      <c r="L345" s="4" t="b">
        <v>1</v>
      </c>
      <c r="M345" s="4" t="s">
        <v>29</v>
      </c>
      <c r="N345" s="4" t="s">
        <v>30</v>
      </c>
      <c r="O345" s="4">
        <v>22</v>
      </c>
      <c r="P345" s="14">
        <v>17162</v>
      </c>
      <c r="Q345" s="14">
        <f t="shared" si="3"/>
        <v>3432.4</v>
      </c>
      <c r="R345" s="21">
        <v>544</v>
      </c>
      <c r="S345" s="21">
        <v>498</v>
      </c>
      <c r="T345" s="16">
        <f t="shared" si="4"/>
        <v>514.86</v>
      </c>
      <c r="U345" s="16">
        <f t="shared" si="5"/>
        <v>2917.54</v>
      </c>
    </row>
    <row r="346" spans="1:21" ht="15.75" hidden="1" customHeight="1">
      <c r="A346" s="4">
        <v>279</v>
      </c>
      <c r="B346" s="4">
        <v>90508</v>
      </c>
      <c r="C346" s="4" t="s">
        <v>841</v>
      </c>
      <c r="D346" s="4" t="s">
        <v>269</v>
      </c>
      <c r="E346" s="4">
        <v>9</v>
      </c>
      <c r="F346" s="4" t="str">
        <f t="array" ref="F346">INDEX(Sheet1!$F$2:$F$876,MATCH($E346,Sheet1!$E$2:$E$7876,0))</f>
        <v>PG-WPD</v>
      </c>
      <c r="G346" s="4" t="s">
        <v>488</v>
      </c>
      <c r="H346" s="20" t="s">
        <v>540</v>
      </c>
      <c r="I346" s="4" t="str">
        <f t="array" ref="I346">INDEX(Sheet1!$I$2:$I$876,MATCH(TRIM($H346),TRIM(Sheet1!$H$2:$H$880),0))</f>
        <v>PG0905</v>
      </c>
      <c r="J346" s="4" t="s">
        <v>541</v>
      </c>
      <c r="K346" s="4" t="s">
        <v>32</v>
      </c>
      <c r="L346" s="4" t="b">
        <v>1</v>
      </c>
      <c r="M346" s="4" t="s">
        <v>29</v>
      </c>
      <c r="N346" s="4" t="s">
        <v>30</v>
      </c>
      <c r="O346" s="4">
        <v>9</v>
      </c>
      <c r="P346" s="14">
        <v>6987</v>
      </c>
      <c r="Q346" s="14">
        <f t="shared" si="3"/>
        <v>1397.4</v>
      </c>
      <c r="R346" s="21">
        <v>222</v>
      </c>
      <c r="S346" s="21">
        <v>203</v>
      </c>
      <c r="T346" s="16">
        <f t="shared" si="4"/>
        <v>209.60999999999999</v>
      </c>
      <c r="U346" s="16">
        <f t="shared" si="5"/>
        <v>1187.7900000000002</v>
      </c>
    </row>
    <row r="347" spans="1:21" ht="15.75" hidden="1" customHeight="1">
      <c r="A347" s="4">
        <v>329</v>
      </c>
      <c r="B347" s="4">
        <v>100501</v>
      </c>
      <c r="C347" s="4" t="s">
        <v>842</v>
      </c>
      <c r="D347" s="4" t="s">
        <v>269</v>
      </c>
      <c r="E347" s="4">
        <v>10</v>
      </c>
      <c r="F347" s="4" t="str">
        <f t="array" ref="F347">INDEX(Sheet1!$F$2:$F$876,MATCH($E347,Sheet1!$E$2:$E$7876,0))</f>
        <v>PG-CPK</v>
      </c>
      <c r="G347" s="4" t="s">
        <v>597</v>
      </c>
      <c r="H347" s="20" t="s">
        <v>653</v>
      </c>
      <c r="I347" s="4" t="str">
        <f t="array" ref="I347">INDEX(Sheet1!$I$2:$I$876,MATCH(TRIM($H347),TRIM(Sheet1!$H$2:$H$880),0))</f>
        <v>PG1005</v>
      </c>
      <c r="J347" s="4" t="s">
        <v>654</v>
      </c>
      <c r="L347" s="4" t="b">
        <v>0</v>
      </c>
      <c r="M347" s="4" t="s">
        <v>29</v>
      </c>
      <c r="N347" s="4" t="s">
        <v>63</v>
      </c>
      <c r="O347" s="4">
        <v>10</v>
      </c>
      <c r="P347" s="14">
        <v>14125</v>
      </c>
      <c r="Q347" s="14">
        <f t="shared" si="3"/>
        <v>2825</v>
      </c>
      <c r="R347" s="21">
        <v>448</v>
      </c>
      <c r="S347" s="21">
        <v>410</v>
      </c>
      <c r="T347" s="16">
        <f t="shared" si="4"/>
        <v>423.75</v>
      </c>
      <c r="U347" s="16">
        <f t="shared" si="5"/>
        <v>2401.25</v>
      </c>
    </row>
    <row r="348" spans="1:21" ht="15.75" hidden="1" customHeight="1">
      <c r="A348" s="4">
        <v>330</v>
      </c>
      <c r="B348" s="4">
        <v>100502</v>
      </c>
      <c r="C348" s="4" t="s">
        <v>843</v>
      </c>
      <c r="D348" s="4" t="s">
        <v>269</v>
      </c>
      <c r="E348" s="4">
        <v>10</v>
      </c>
      <c r="F348" s="4" t="str">
        <f t="array" ref="F348">INDEX(Sheet1!$F$2:$F$876,MATCH($E348,Sheet1!$E$2:$E$7876,0))</f>
        <v>PG-CPK</v>
      </c>
      <c r="G348" s="4" t="s">
        <v>597</v>
      </c>
      <c r="H348" s="20" t="s">
        <v>653</v>
      </c>
      <c r="I348" s="4" t="str">
        <f t="array" ref="I348">INDEX(Sheet1!$I$2:$I$876,MATCH(TRIM($H348),TRIM(Sheet1!$H$2:$H$880),0))</f>
        <v>PG1005</v>
      </c>
      <c r="J348" s="4" t="s">
        <v>654</v>
      </c>
      <c r="L348" s="4" t="b">
        <v>0</v>
      </c>
      <c r="M348" s="4" t="s">
        <v>29</v>
      </c>
      <c r="N348" s="4" t="s">
        <v>30</v>
      </c>
      <c r="O348" s="4">
        <v>10</v>
      </c>
      <c r="P348" s="14">
        <v>6180</v>
      </c>
      <c r="Q348" s="14">
        <f t="shared" si="3"/>
        <v>1236</v>
      </c>
      <c r="R348" s="21">
        <v>196</v>
      </c>
      <c r="S348" s="21">
        <v>179</v>
      </c>
      <c r="T348" s="16">
        <f t="shared" si="4"/>
        <v>185.4</v>
      </c>
      <c r="U348" s="16">
        <f t="shared" si="5"/>
        <v>1050.5999999999999</v>
      </c>
    </row>
    <row r="349" spans="1:21" ht="15.75" hidden="1" customHeight="1">
      <c r="A349" s="4">
        <v>23</v>
      </c>
      <c r="B349" s="4">
        <v>10210</v>
      </c>
      <c r="C349" s="4" t="s">
        <v>844</v>
      </c>
      <c r="D349" s="4" t="s">
        <v>24</v>
      </c>
      <c r="E349" s="4">
        <v>1</v>
      </c>
      <c r="F349" s="4" t="str">
        <f t="array" ref="F349">INDEX(Sheet1!$F$2:$F$876,MATCH($E349,Sheet1!$E$2:$E$7876,0))</f>
        <v>PG-WHM</v>
      </c>
      <c r="G349" s="4" t="s">
        <v>461</v>
      </c>
      <c r="H349" s="20" t="s">
        <v>657</v>
      </c>
      <c r="I349" s="4" t="str">
        <f t="array" ref="I349">INDEX(Sheet1!$I$2:$I$876,MATCH(TRIM($H349),TRIM(Sheet1!$H$2:$H$880),0))</f>
        <v>PG0101</v>
      </c>
      <c r="J349" s="4" t="s">
        <v>658</v>
      </c>
      <c r="K349" s="4" t="s">
        <v>32</v>
      </c>
      <c r="L349" s="4" t="b">
        <v>1</v>
      </c>
      <c r="M349" s="4" t="s">
        <v>29</v>
      </c>
      <c r="N349" s="4" t="s">
        <v>30</v>
      </c>
      <c r="O349" s="4">
        <v>1</v>
      </c>
      <c r="P349" s="14">
        <v>8943</v>
      </c>
      <c r="Q349" s="14">
        <f t="shared" si="3"/>
        <v>1788.6000000000001</v>
      </c>
      <c r="R349" s="21">
        <v>284</v>
      </c>
      <c r="S349" s="21">
        <v>259</v>
      </c>
      <c r="T349" s="16">
        <f t="shared" si="4"/>
        <v>268.28999999999996</v>
      </c>
      <c r="U349" s="16">
        <f t="shared" si="5"/>
        <v>1520.3100000000002</v>
      </c>
    </row>
    <row r="350" spans="1:21" ht="15.75" hidden="1" customHeight="1">
      <c r="A350" s="4">
        <v>266</v>
      </c>
      <c r="B350" s="4">
        <v>80509</v>
      </c>
      <c r="C350" s="4" t="s">
        <v>845</v>
      </c>
      <c r="D350" s="4" t="s">
        <v>269</v>
      </c>
      <c r="E350" s="4">
        <v>8</v>
      </c>
      <c r="F350" s="4" t="str">
        <f t="array" ref="F350">INDEX(Sheet1!$F$2:$F$876,MATCH($E350,Sheet1!$E$2:$E$7876,0))</f>
        <v>PG-EPW</v>
      </c>
      <c r="G350" s="4" t="s">
        <v>478</v>
      </c>
      <c r="H350" s="20" t="s">
        <v>846</v>
      </c>
      <c r="I350" s="4" t="str">
        <f t="array" ref="I350">INDEX(Sheet1!$I$2:$I$876,MATCH(TRIM($H350),TRIM(Sheet1!$H$2:$H$880),0))</f>
        <v>PG0805</v>
      </c>
      <c r="J350" s="4" t="s">
        <v>847</v>
      </c>
      <c r="K350" s="4" t="s">
        <v>248</v>
      </c>
      <c r="L350" s="4" t="b">
        <v>1</v>
      </c>
      <c r="M350" s="4" t="s">
        <v>29</v>
      </c>
      <c r="N350" s="4" t="s">
        <v>30</v>
      </c>
      <c r="O350" s="4">
        <v>8</v>
      </c>
      <c r="P350" s="14">
        <v>16915</v>
      </c>
      <c r="Q350" s="14">
        <f t="shared" si="3"/>
        <v>3383</v>
      </c>
      <c r="R350" s="21">
        <v>536</v>
      </c>
      <c r="S350" s="21">
        <v>491</v>
      </c>
      <c r="T350" s="16">
        <f t="shared" si="4"/>
        <v>507.45</v>
      </c>
      <c r="U350" s="16">
        <f t="shared" si="5"/>
        <v>2875.55</v>
      </c>
    </row>
    <row r="351" spans="1:21" ht="15.75" hidden="1" customHeight="1">
      <c r="A351" s="4">
        <v>34</v>
      </c>
      <c r="B351" s="4">
        <v>10304</v>
      </c>
      <c r="C351" s="4" t="s">
        <v>848</v>
      </c>
      <c r="D351" s="4" t="s">
        <v>24</v>
      </c>
      <c r="E351" s="4">
        <v>1</v>
      </c>
      <c r="F351" s="4" t="str">
        <f t="array" ref="F351">INDEX(Sheet1!$F$2:$F$876,MATCH($E351,Sheet1!$E$2:$E$7876,0))</f>
        <v>PG-WHM</v>
      </c>
      <c r="G351" s="4" t="s">
        <v>461</v>
      </c>
      <c r="H351" s="20" t="s">
        <v>646</v>
      </c>
      <c r="I351" s="4" t="str">
        <f t="array" ref="I351">INDEX(Sheet1!$I$2:$I$876,MATCH(TRIM($H351),TRIM(Sheet1!$H$2:$H$880),0))</f>
        <v>PG0103</v>
      </c>
      <c r="J351" s="4" t="s">
        <v>647</v>
      </c>
      <c r="L351" s="4" t="b">
        <v>0</v>
      </c>
      <c r="M351" s="4" t="s">
        <v>29</v>
      </c>
      <c r="N351" s="4" t="s">
        <v>30</v>
      </c>
      <c r="O351" s="4">
        <v>1</v>
      </c>
      <c r="P351" s="14">
        <v>10617</v>
      </c>
      <c r="Q351" s="14">
        <f t="shared" si="3"/>
        <v>2123.4</v>
      </c>
      <c r="R351" s="21">
        <v>337</v>
      </c>
      <c r="S351" s="21">
        <v>308</v>
      </c>
      <c r="T351" s="16">
        <f t="shared" si="4"/>
        <v>318.51</v>
      </c>
      <c r="U351" s="16">
        <f t="shared" si="5"/>
        <v>1804.89</v>
      </c>
    </row>
    <row r="352" spans="1:21" ht="15.75" hidden="1" customHeight="1">
      <c r="A352" s="4">
        <v>517</v>
      </c>
      <c r="B352" s="4">
        <v>140503</v>
      </c>
      <c r="C352" s="4" t="s">
        <v>133</v>
      </c>
      <c r="D352" s="4" t="s">
        <v>86</v>
      </c>
      <c r="E352" s="4">
        <v>14</v>
      </c>
      <c r="F352" s="4" t="str">
        <f t="array" ref="F352">INDEX(Sheet1!$F$2:$F$876,MATCH($E352,Sheet1!$E$2:$E$7876,0))</f>
        <v>PG-ESW</v>
      </c>
      <c r="G352" s="4" t="s">
        <v>88</v>
      </c>
      <c r="H352" s="20" t="s">
        <v>685</v>
      </c>
      <c r="I352" s="4" t="str">
        <f t="array" ref="I352">INDEX(Sheet1!$I$2:$I$876,MATCH(TRIM($H352),TRIM(Sheet1!$H$2:$H$880),0))</f>
        <v>PG1405</v>
      </c>
      <c r="J352" s="4" t="s">
        <v>116</v>
      </c>
      <c r="K352" s="4" t="s">
        <v>32</v>
      </c>
      <c r="L352" s="4" t="b">
        <v>1</v>
      </c>
      <c r="M352" s="4" t="s">
        <v>29</v>
      </c>
      <c r="N352" s="4" t="s">
        <v>30</v>
      </c>
      <c r="O352" s="4">
        <v>14</v>
      </c>
      <c r="P352" s="14">
        <v>73762</v>
      </c>
      <c r="Q352" s="23">
        <f t="shared" si="3"/>
        <v>14752.400000000001</v>
      </c>
      <c r="R352" s="21">
        <v>2339</v>
      </c>
      <c r="S352" s="21">
        <v>2139</v>
      </c>
      <c r="T352" s="24">
        <f t="shared" si="4"/>
        <v>2212.86</v>
      </c>
      <c r="U352" s="24">
        <f t="shared" si="5"/>
        <v>12539.54</v>
      </c>
    </row>
    <row r="353" spans="1:21" ht="15.75" hidden="1" customHeight="1">
      <c r="A353" s="4">
        <v>683</v>
      </c>
      <c r="B353" s="4">
        <v>200205</v>
      </c>
      <c r="C353" s="4" t="s">
        <v>849</v>
      </c>
      <c r="D353" s="4" t="s">
        <v>159</v>
      </c>
      <c r="E353" s="4">
        <v>20</v>
      </c>
      <c r="F353" s="4" t="str">
        <f t="array" ref="F353">INDEX(Sheet1!$F$2:$F$876,MATCH($E353,Sheet1!$E$2:$E$7876,0))</f>
        <v>PG-NSB</v>
      </c>
      <c r="G353" s="4" t="s">
        <v>527</v>
      </c>
      <c r="H353" s="20" t="s">
        <v>621</v>
      </c>
      <c r="I353" s="4" t="str">
        <f t="array" ref="I353">INDEX(Sheet1!$I$2:$I$876,MATCH(TRIM($H353),TRIM(Sheet1!$H$2:$H$880),0))</f>
        <v>PG2001</v>
      </c>
      <c r="J353" s="4" t="s">
        <v>622</v>
      </c>
      <c r="L353" s="4" t="b">
        <v>0</v>
      </c>
      <c r="M353" s="4" t="s">
        <v>29</v>
      </c>
      <c r="N353" s="4" t="s">
        <v>30</v>
      </c>
      <c r="O353" s="4">
        <v>20</v>
      </c>
      <c r="P353" s="14">
        <v>12324</v>
      </c>
      <c r="Q353" s="14">
        <f t="shared" si="3"/>
        <v>2464.8000000000002</v>
      </c>
      <c r="R353" s="21">
        <v>391</v>
      </c>
      <c r="S353" s="21">
        <v>357</v>
      </c>
      <c r="T353" s="16">
        <f t="shared" si="4"/>
        <v>369.71999999999997</v>
      </c>
      <c r="U353" s="16">
        <f t="shared" si="5"/>
        <v>2095.0800000000004</v>
      </c>
    </row>
    <row r="354" spans="1:21" ht="15.75" hidden="1" customHeight="1">
      <c r="A354" s="4">
        <v>322</v>
      </c>
      <c r="B354" s="4">
        <v>100402</v>
      </c>
      <c r="C354" s="4" t="s">
        <v>850</v>
      </c>
      <c r="D354" s="4" t="s">
        <v>269</v>
      </c>
      <c r="E354" s="4">
        <v>10</v>
      </c>
      <c r="F354" s="4" t="str">
        <f t="array" ref="F354">INDEX(Sheet1!$F$2:$F$876,MATCH($E354,Sheet1!$E$2:$E$7876,0))</f>
        <v>PG-CPK</v>
      </c>
      <c r="G354" s="4" t="s">
        <v>597</v>
      </c>
      <c r="H354" s="20" t="s">
        <v>598</v>
      </c>
      <c r="I354" s="4" t="str">
        <f t="array" ref="I354">INDEX(Sheet1!$I$2:$I$876,MATCH(TRIM($H354),TRIM(Sheet1!$H$2:$H$880),0))</f>
        <v>PG1004</v>
      </c>
      <c r="J354" s="4" t="s">
        <v>599</v>
      </c>
      <c r="L354" s="4" t="b">
        <v>0</v>
      </c>
      <c r="M354" s="4" t="s">
        <v>29</v>
      </c>
      <c r="N354" s="4" t="s">
        <v>30</v>
      </c>
      <c r="O354" s="4">
        <v>10</v>
      </c>
      <c r="P354" s="14">
        <v>9637</v>
      </c>
      <c r="Q354" s="14">
        <f t="shared" si="3"/>
        <v>1927.4</v>
      </c>
      <c r="R354" s="21">
        <v>306</v>
      </c>
      <c r="S354" s="21">
        <v>279</v>
      </c>
      <c r="T354" s="16">
        <f t="shared" si="4"/>
        <v>289.11</v>
      </c>
      <c r="U354" s="16">
        <f t="shared" si="5"/>
        <v>1638.29</v>
      </c>
    </row>
    <row r="355" spans="1:21" ht="15.75" hidden="1" customHeight="1">
      <c r="A355" s="4">
        <v>67</v>
      </c>
      <c r="B355" s="4">
        <v>30103</v>
      </c>
      <c r="C355" s="4" t="s">
        <v>60</v>
      </c>
      <c r="D355" s="4" t="s">
        <v>24</v>
      </c>
      <c r="E355" s="4">
        <v>3</v>
      </c>
      <c r="F355" s="4" t="str">
        <f t="array" ref="F355">INDEX(Sheet1!$F$2:$F$876,MATCH($E355,Sheet1!$E$2:$E$7876,0))</f>
        <v>PG-CPM</v>
      </c>
      <c r="G355" s="4" t="s">
        <v>26</v>
      </c>
      <c r="H355" s="20" t="s">
        <v>567</v>
      </c>
      <c r="I355" s="4" t="str">
        <f t="array" ref="I355">INDEX(Sheet1!$I$2:$I$876,MATCH(TRIM($H355),TRIM(Sheet1!$H$2:$H$880),0))</f>
        <v>PG0301</v>
      </c>
      <c r="J355" s="4" t="s">
        <v>36</v>
      </c>
      <c r="L355" s="4" t="b">
        <v>0</v>
      </c>
      <c r="M355" s="4" t="s">
        <v>29</v>
      </c>
      <c r="N355" s="4" t="s">
        <v>30</v>
      </c>
      <c r="O355" s="4">
        <v>3</v>
      </c>
      <c r="P355" s="14">
        <v>13808</v>
      </c>
      <c r="Q355" s="23">
        <f t="shared" si="3"/>
        <v>2761.6000000000004</v>
      </c>
      <c r="R355" s="21">
        <v>438</v>
      </c>
      <c r="S355" s="21">
        <v>400</v>
      </c>
      <c r="T355" s="24">
        <f t="shared" si="4"/>
        <v>414.24</v>
      </c>
      <c r="U355" s="24">
        <f t="shared" si="5"/>
        <v>2347.3600000000006</v>
      </c>
    </row>
    <row r="356" spans="1:21" ht="15.75" hidden="1" customHeight="1">
      <c r="A356" s="4">
        <v>146</v>
      </c>
      <c r="B356" s="4">
        <v>50406</v>
      </c>
      <c r="C356" s="4" t="s">
        <v>207</v>
      </c>
      <c r="D356" s="4" t="s">
        <v>24</v>
      </c>
      <c r="E356" s="4">
        <v>5</v>
      </c>
      <c r="F356" s="4" t="str">
        <f t="array" ref="F356">INDEX(Sheet1!$F$2:$F$876,MATCH($E356,Sheet1!$E$2:$E$7876,0))</f>
        <v>PG-MBA</v>
      </c>
      <c r="G356" s="4" t="s">
        <v>177</v>
      </c>
      <c r="H356" s="20" t="s">
        <v>184</v>
      </c>
      <c r="I356" s="4" t="str">
        <f t="array" ref="I356">INDEX(Sheet1!$I$2:$I$876,MATCH(TRIM($H356),TRIM(Sheet1!$H$2:$H$880),0))</f>
        <v>PG0504</v>
      </c>
      <c r="J356" s="4" t="s">
        <v>185</v>
      </c>
      <c r="K356" s="4" t="s">
        <v>32</v>
      </c>
      <c r="L356" s="4" t="b">
        <v>1</v>
      </c>
      <c r="M356" s="4" t="s">
        <v>29</v>
      </c>
      <c r="N356" s="4" t="s">
        <v>30</v>
      </c>
      <c r="O356" s="4">
        <v>5</v>
      </c>
      <c r="P356" s="14">
        <v>6335</v>
      </c>
      <c r="Q356" s="23">
        <f t="shared" si="3"/>
        <v>1267</v>
      </c>
      <c r="R356" s="21">
        <v>201</v>
      </c>
      <c r="S356" s="21">
        <v>184</v>
      </c>
      <c r="T356" s="24">
        <f t="shared" si="4"/>
        <v>190.04999999999998</v>
      </c>
      <c r="U356" s="24">
        <f t="shared" si="5"/>
        <v>1076.95</v>
      </c>
    </row>
    <row r="357" spans="1:21" ht="15.75" hidden="1" customHeight="1">
      <c r="A357" s="4">
        <v>684</v>
      </c>
      <c r="B357" s="4">
        <v>200206</v>
      </c>
      <c r="C357" s="4" t="s">
        <v>851</v>
      </c>
      <c r="D357" s="4" t="s">
        <v>159</v>
      </c>
      <c r="E357" s="4">
        <v>20</v>
      </c>
      <c r="F357" s="4" t="str">
        <f t="array" ref="F357">INDEX(Sheet1!$F$2:$F$876,MATCH($E357,Sheet1!$E$2:$E$7876,0))</f>
        <v>PG-NSB</v>
      </c>
      <c r="G357" s="4" t="s">
        <v>527</v>
      </c>
      <c r="H357" s="20" t="s">
        <v>621</v>
      </c>
      <c r="I357" s="4" t="str">
        <f t="array" ref="I357">INDEX(Sheet1!$I$2:$I$876,MATCH(TRIM($H357),TRIM(Sheet1!$H$2:$H$880),0))</f>
        <v>PG2001</v>
      </c>
      <c r="J357" s="4" t="s">
        <v>622</v>
      </c>
      <c r="K357" s="4" t="s">
        <v>32</v>
      </c>
      <c r="L357" s="4" t="b">
        <v>1</v>
      </c>
      <c r="M357" s="4" t="s">
        <v>29</v>
      </c>
      <c r="N357" s="4" t="s">
        <v>30</v>
      </c>
      <c r="O357" s="4">
        <v>20</v>
      </c>
      <c r="P357" s="14">
        <v>15538</v>
      </c>
      <c r="Q357" s="14">
        <f t="shared" si="3"/>
        <v>3107.6000000000004</v>
      </c>
      <c r="R357" s="21">
        <v>493</v>
      </c>
      <c r="S357" s="21">
        <v>451</v>
      </c>
      <c r="T357" s="16">
        <f t="shared" si="4"/>
        <v>466.14</v>
      </c>
      <c r="U357" s="16">
        <f t="shared" si="5"/>
        <v>2641.4600000000005</v>
      </c>
    </row>
    <row r="358" spans="1:21" ht="15.75" hidden="1" customHeight="1">
      <c r="A358" s="4">
        <v>93</v>
      </c>
      <c r="B358" s="4">
        <v>30316</v>
      </c>
      <c r="C358" s="4" t="s">
        <v>61</v>
      </c>
      <c r="D358" s="4" t="s">
        <v>24</v>
      </c>
      <c r="E358" s="4">
        <v>3</v>
      </c>
      <c r="F358" s="4" t="str">
        <f t="array" ref="F358">INDEX(Sheet1!$F$2:$F$876,MATCH($E358,Sheet1!$E$2:$E$7876,0))</f>
        <v>PG-CPM</v>
      </c>
      <c r="G358" s="4" t="s">
        <v>26</v>
      </c>
      <c r="H358" s="20" t="s">
        <v>468</v>
      </c>
      <c r="I358" s="4" t="str">
        <f t="array" ref="I358">INDEX(Sheet1!$I$2:$I$876,MATCH(TRIM($H358),TRIM(Sheet1!$H$2:$H$880),0))</f>
        <v>PG0303</v>
      </c>
      <c r="J358" s="4" t="s">
        <v>28</v>
      </c>
      <c r="L358" s="4" t="b">
        <v>0</v>
      </c>
      <c r="M358" s="4" t="s">
        <v>29</v>
      </c>
      <c r="N358" s="4" t="s">
        <v>30</v>
      </c>
      <c r="O358" s="4">
        <v>3</v>
      </c>
      <c r="P358" s="14">
        <v>4120</v>
      </c>
      <c r="Q358" s="23">
        <f t="shared" si="3"/>
        <v>824</v>
      </c>
      <c r="R358" s="21">
        <v>131</v>
      </c>
      <c r="S358" s="21">
        <v>119</v>
      </c>
      <c r="T358" s="24">
        <f t="shared" si="4"/>
        <v>123.6</v>
      </c>
      <c r="U358" s="24">
        <f t="shared" si="5"/>
        <v>700.4</v>
      </c>
    </row>
    <row r="359" spans="1:21" ht="15.75" hidden="1" customHeight="1">
      <c r="A359" s="4">
        <v>268</v>
      </c>
      <c r="B359" s="4">
        <v>220107</v>
      </c>
      <c r="C359" s="4" t="s">
        <v>852</v>
      </c>
      <c r="D359" s="4" t="s">
        <v>269</v>
      </c>
      <c r="E359" s="4">
        <v>22</v>
      </c>
      <c r="F359" s="4" t="str">
        <f t="array" ref="F359">INDEX(Sheet1!$F$2:$F$876,MATCH($E359,Sheet1!$E$2:$E$7876,0))</f>
        <v>PG-JWK*</v>
      </c>
      <c r="G359" s="4" t="s">
        <v>502</v>
      </c>
      <c r="H359" s="20" t="s">
        <v>543</v>
      </c>
      <c r="I359" s="4">
        <f t="array" ref="I359">INDEX(Sheet1!$I$2:$I$876,MATCH(TRIM($H359),TRIM(Sheet1!$H$2:$H$880),0))</f>
        <v>0</v>
      </c>
      <c r="J359" s="4" t="s">
        <v>544</v>
      </c>
      <c r="L359" s="4" t="b">
        <v>0</v>
      </c>
      <c r="M359" s="4" t="s">
        <v>29</v>
      </c>
      <c r="N359" s="4" t="s">
        <v>30</v>
      </c>
      <c r="O359" s="4">
        <v>22</v>
      </c>
      <c r="P359" s="14">
        <v>15839</v>
      </c>
      <c r="Q359" s="14">
        <f t="shared" si="3"/>
        <v>3167.8</v>
      </c>
      <c r="R359" s="21">
        <v>502</v>
      </c>
      <c r="S359" s="21">
        <v>459</v>
      </c>
      <c r="T359" s="16">
        <f t="shared" si="4"/>
        <v>475.16999999999996</v>
      </c>
      <c r="U359" s="16">
        <f t="shared" si="5"/>
        <v>2692.63</v>
      </c>
    </row>
    <row r="360" spans="1:21" ht="15.75" hidden="1" customHeight="1">
      <c r="A360" s="4">
        <v>11410</v>
      </c>
      <c r="B360" s="4">
        <v>220112</v>
      </c>
      <c r="C360" s="4" t="s">
        <v>853</v>
      </c>
      <c r="D360" s="4" t="s">
        <v>269</v>
      </c>
      <c r="E360" s="4">
        <v>22</v>
      </c>
      <c r="F360" s="4" t="str">
        <f t="array" ref="F360">INDEX(Sheet1!$F$2:$F$876,MATCH($E360,Sheet1!$E$2:$E$7876,0))</f>
        <v>PG-JWK*</v>
      </c>
      <c r="G360" s="4" t="s">
        <v>502</v>
      </c>
      <c r="H360" s="20" t="s">
        <v>543</v>
      </c>
      <c r="I360" s="4">
        <f t="array" ref="I360">INDEX(Sheet1!$I$2:$I$876,MATCH(TRIM($H360),TRIM(Sheet1!$H$2:$H$880),0))</f>
        <v>0</v>
      </c>
      <c r="J360" s="4" t="s">
        <v>544</v>
      </c>
      <c r="L360" s="4" t="b">
        <v>0</v>
      </c>
      <c r="M360" s="4" t="s">
        <v>29</v>
      </c>
      <c r="N360" s="4" t="s">
        <v>30</v>
      </c>
      <c r="O360" s="4">
        <v>22</v>
      </c>
      <c r="P360" s="14">
        <v>24816</v>
      </c>
      <c r="Q360" s="14">
        <f t="shared" si="3"/>
        <v>4963.2000000000007</v>
      </c>
      <c r="R360" s="21">
        <v>787</v>
      </c>
      <c r="S360" s="21">
        <v>720</v>
      </c>
      <c r="T360" s="16">
        <f t="shared" si="4"/>
        <v>744.48</v>
      </c>
      <c r="U360" s="16">
        <f t="shared" si="5"/>
        <v>4218.7200000000012</v>
      </c>
    </row>
    <row r="361" spans="1:21" ht="15.75" hidden="1" customHeight="1">
      <c r="A361" s="4">
        <v>278</v>
      </c>
      <c r="B361" s="4">
        <v>90507</v>
      </c>
      <c r="C361" s="4" t="s">
        <v>854</v>
      </c>
      <c r="D361" s="4" t="s">
        <v>269</v>
      </c>
      <c r="E361" s="4">
        <v>9</v>
      </c>
      <c r="F361" s="4" t="str">
        <f t="array" ref="F361">INDEX(Sheet1!$F$2:$F$876,MATCH($E361,Sheet1!$E$2:$E$7876,0))</f>
        <v>PG-WPD</v>
      </c>
      <c r="G361" s="4" t="s">
        <v>488</v>
      </c>
      <c r="H361" s="20" t="s">
        <v>540</v>
      </c>
      <c r="I361" s="4" t="str">
        <f t="array" ref="I361">INDEX(Sheet1!$I$2:$I$876,MATCH(TRIM($H361),TRIM(Sheet1!$H$2:$H$880),0))</f>
        <v>PG0905</v>
      </c>
      <c r="J361" s="4" t="s">
        <v>541</v>
      </c>
      <c r="K361" s="4" t="s">
        <v>32</v>
      </c>
      <c r="L361" s="4" t="b">
        <v>1</v>
      </c>
      <c r="M361" s="4" t="s">
        <v>29</v>
      </c>
      <c r="N361" s="4" t="s">
        <v>30</v>
      </c>
      <c r="O361" s="4">
        <v>9</v>
      </c>
      <c r="P361" s="14">
        <v>19999</v>
      </c>
      <c r="Q361" s="14">
        <f t="shared" si="3"/>
        <v>3999.8</v>
      </c>
      <c r="R361" s="21">
        <v>634</v>
      </c>
      <c r="S361" s="21">
        <v>580</v>
      </c>
      <c r="T361" s="16">
        <f t="shared" si="4"/>
        <v>599.97</v>
      </c>
      <c r="U361" s="16">
        <f t="shared" si="5"/>
        <v>3399.83</v>
      </c>
    </row>
    <row r="362" spans="1:21" ht="15.75" hidden="1" customHeight="1">
      <c r="A362" s="4">
        <v>873</v>
      </c>
      <c r="B362" s="4">
        <v>70718</v>
      </c>
      <c r="C362" s="4" t="s">
        <v>301</v>
      </c>
      <c r="D362" s="4" t="s">
        <v>269</v>
      </c>
      <c r="E362" s="4">
        <v>7</v>
      </c>
      <c r="F362" s="4" t="str">
        <f t="array" ref="F362">INDEX(Sheet1!$F$2:$F$876,MATCH($E362,Sheet1!$E$2:$E$7876,0))</f>
        <v>PG-SHM</v>
      </c>
      <c r="G362" s="4" t="s">
        <v>270</v>
      </c>
      <c r="H362" s="20" t="s">
        <v>271</v>
      </c>
      <c r="I362" s="4" t="str">
        <f t="array" ref="I362">INDEX(Sheet1!$I$2:$I$876,MATCH(TRIM($H362),TRIM(Sheet1!$H$2:$H$880),0))</f>
        <v>PG0707</v>
      </c>
      <c r="J362" s="4" t="s">
        <v>272</v>
      </c>
      <c r="L362" s="4" t="b">
        <v>0</v>
      </c>
      <c r="M362" s="4" t="s">
        <v>29</v>
      </c>
      <c r="N362" s="4" t="s">
        <v>30</v>
      </c>
      <c r="O362" s="4">
        <v>7</v>
      </c>
      <c r="P362" s="14">
        <v>18495</v>
      </c>
      <c r="Q362" s="23">
        <f t="shared" si="3"/>
        <v>3699</v>
      </c>
      <c r="R362" s="21">
        <v>586</v>
      </c>
      <c r="S362" s="21">
        <v>536</v>
      </c>
      <c r="T362" s="24">
        <f t="shared" si="4"/>
        <v>554.85</v>
      </c>
      <c r="U362" s="24">
        <f t="shared" si="5"/>
        <v>3144.15</v>
      </c>
    </row>
    <row r="363" spans="1:21" ht="15.75" hidden="1" customHeight="1">
      <c r="A363" s="4">
        <v>452</v>
      </c>
      <c r="B363" s="4">
        <v>130304</v>
      </c>
      <c r="C363" s="4" t="s">
        <v>855</v>
      </c>
      <c r="D363" s="4" t="s">
        <v>86</v>
      </c>
      <c r="E363" s="4">
        <v>13</v>
      </c>
      <c r="F363" s="4" t="str">
        <f t="array" ref="F363">INDEX(Sheet1!$F$2:$F$876,MATCH($E363,Sheet1!$E$2:$E$7876,0))</f>
        <v>PG-MPM</v>
      </c>
      <c r="G363" s="4" t="s">
        <v>470</v>
      </c>
      <c r="H363" s="20" t="s">
        <v>471</v>
      </c>
      <c r="I363" s="4" t="str">
        <f t="array" ref="I363">INDEX(Sheet1!$I$2:$I$876,MATCH(TRIM($H363),TRIM(Sheet1!$H$2:$H$880),0))</f>
        <v>PG1303</v>
      </c>
      <c r="J363" s="4" t="s">
        <v>472</v>
      </c>
      <c r="K363" s="4" t="s">
        <v>32</v>
      </c>
      <c r="L363" s="4" t="b">
        <v>1</v>
      </c>
      <c r="M363" s="4" t="s">
        <v>29</v>
      </c>
      <c r="N363" s="4" t="s">
        <v>30</v>
      </c>
      <c r="O363" s="4">
        <v>13</v>
      </c>
      <c r="P363" s="14">
        <v>11799</v>
      </c>
      <c r="Q363" s="14">
        <f t="shared" si="3"/>
        <v>2359.8000000000002</v>
      </c>
      <c r="R363" s="21">
        <v>374</v>
      </c>
      <c r="S363" s="21">
        <v>342</v>
      </c>
      <c r="T363" s="16">
        <f t="shared" si="4"/>
        <v>353.96999999999997</v>
      </c>
      <c r="U363" s="16">
        <f t="shared" si="5"/>
        <v>2005.8300000000002</v>
      </c>
    </row>
    <row r="364" spans="1:21" ht="15.75" hidden="1" customHeight="1">
      <c r="A364" s="4">
        <v>417</v>
      </c>
      <c r="B364" s="4">
        <v>120702</v>
      </c>
      <c r="C364" s="4" t="s">
        <v>856</v>
      </c>
      <c r="D364" s="4" t="s">
        <v>86</v>
      </c>
      <c r="E364" s="4">
        <v>12</v>
      </c>
      <c r="F364" s="4" t="str">
        <f t="array" ref="F364">INDEX(Sheet1!$F$2:$F$876,MATCH($E364,Sheet1!$E$2:$E$7876,0))</f>
        <v>PG-MPL</v>
      </c>
      <c r="G364" s="4" t="s">
        <v>512</v>
      </c>
      <c r="H364" s="20" t="s">
        <v>537</v>
      </c>
      <c r="I364" s="4" t="str">
        <f t="array" ref="I364">INDEX(Sheet1!$I$2:$I$876,MATCH(TRIM($H364),TRIM(Sheet1!$H$2:$H$880),0))</f>
        <v>PG1207</v>
      </c>
      <c r="J364" s="4" t="s">
        <v>538</v>
      </c>
      <c r="K364" s="4" t="s">
        <v>124</v>
      </c>
      <c r="L364" s="4" t="b">
        <v>1</v>
      </c>
      <c r="M364" s="4" t="s">
        <v>29</v>
      </c>
      <c r="N364" s="4" t="s">
        <v>30</v>
      </c>
      <c r="O364" s="4">
        <v>12</v>
      </c>
      <c r="P364" s="14">
        <v>17159</v>
      </c>
      <c r="Q364" s="14">
        <f t="shared" si="3"/>
        <v>3431.8</v>
      </c>
      <c r="R364" s="21">
        <v>544</v>
      </c>
      <c r="S364" s="21">
        <v>498</v>
      </c>
      <c r="T364" s="16">
        <f t="shared" si="4"/>
        <v>514.77</v>
      </c>
      <c r="U364" s="16">
        <f t="shared" si="5"/>
        <v>2917.03</v>
      </c>
    </row>
    <row r="365" spans="1:21" ht="15.75" hidden="1" customHeight="1">
      <c r="A365" s="4">
        <v>161</v>
      </c>
      <c r="B365" s="4">
        <v>50204</v>
      </c>
      <c r="C365" s="4" t="s">
        <v>208</v>
      </c>
      <c r="D365" s="4" t="s">
        <v>24</v>
      </c>
      <c r="E365" s="4">
        <v>5</v>
      </c>
      <c r="F365" s="4" t="str">
        <f t="array" ref="F365">INDEX(Sheet1!$F$2:$F$876,MATCH($E365,Sheet1!$E$2:$E$7876,0))</f>
        <v>PG-MBA</v>
      </c>
      <c r="G365" s="4" t="s">
        <v>177</v>
      </c>
      <c r="H365" s="20" t="s">
        <v>198</v>
      </c>
      <c r="I365" s="4" t="str">
        <f t="array" ref="I365">INDEX(Sheet1!$I$2:$I$876,MATCH(TRIM($H365),TRIM(Sheet1!$H$2:$H$880),0))</f>
        <v>PG0502</v>
      </c>
      <c r="J365" s="4" t="s">
        <v>199</v>
      </c>
      <c r="K365" s="4" t="s">
        <v>44</v>
      </c>
      <c r="L365" s="4" t="b">
        <v>1</v>
      </c>
      <c r="M365" s="4" t="s">
        <v>29</v>
      </c>
      <c r="N365" s="4" t="s">
        <v>30</v>
      </c>
      <c r="O365" s="4">
        <v>5</v>
      </c>
      <c r="P365" s="14">
        <v>35574</v>
      </c>
      <c r="Q365" s="23">
        <f t="shared" si="3"/>
        <v>7114.8</v>
      </c>
      <c r="R365" s="21">
        <v>1128</v>
      </c>
      <c r="S365" s="21">
        <v>1032</v>
      </c>
      <c r="T365" s="24">
        <f t="shared" si="4"/>
        <v>1067.22</v>
      </c>
      <c r="U365" s="24">
        <f t="shared" si="5"/>
        <v>6047.58</v>
      </c>
    </row>
    <row r="366" spans="1:21" ht="15.75" hidden="1" customHeight="1">
      <c r="A366" s="4">
        <v>101</v>
      </c>
      <c r="B366" s="4">
        <v>30405</v>
      </c>
      <c r="C366" s="4" t="s">
        <v>62</v>
      </c>
      <c r="D366" s="4" t="s">
        <v>24</v>
      </c>
      <c r="E366" s="4">
        <v>3</v>
      </c>
      <c r="F366" s="4" t="str">
        <f t="array" ref="F366">INDEX(Sheet1!$F$2:$F$876,MATCH($E366,Sheet1!$E$2:$E$7876,0))</f>
        <v>PG-CPM</v>
      </c>
      <c r="G366" s="4" t="s">
        <v>26</v>
      </c>
      <c r="H366" s="20" t="s">
        <v>603</v>
      </c>
      <c r="I366" s="4" t="str">
        <f t="array" ref="I366">INDEX(Sheet1!$I$2:$I$876,MATCH(TRIM($H366),TRIM(Sheet1!$H$2:$H$880),0))</f>
        <v>PG0304</v>
      </c>
      <c r="J366" s="4" t="s">
        <v>40</v>
      </c>
      <c r="L366" s="4" t="b">
        <v>0</v>
      </c>
      <c r="M366" s="4" t="s">
        <v>29</v>
      </c>
      <c r="N366" s="4" t="s">
        <v>63</v>
      </c>
      <c r="O366" s="4">
        <v>3</v>
      </c>
      <c r="P366" s="14">
        <v>9711</v>
      </c>
      <c r="Q366" s="23">
        <f t="shared" si="3"/>
        <v>1942.2</v>
      </c>
      <c r="R366" s="21">
        <v>308</v>
      </c>
      <c r="S366" s="21">
        <v>282</v>
      </c>
      <c r="T366" s="24">
        <f t="shared" si="4"/>
        <v>291.33</v>
      </c>
      <c r="U366" s="24">
        <f t="shared" si="5"/>
        <v>1650.8700000000001</v>
      </c>
    </row>
    <row r="367" spans="1:21" ht="15.75" hidden="1" customHeight="1">
      <c r="A367" s="4">
        <v>762</v>
      </c>
      <c r="B367" s="4">
        <v>90513</v>
      </c>
      <c r="C367" s="4" t="s">
        <v>857</v>
      </c>
      <c r="D367" s="4" t="s">
        <v>269</v>
      </c>
      <c r="E367" s="4">
        <v>9</v>
      </c>
      <c r="F367" s="4" t="str">
        <f t="array" ref="F367">INDEX(Sheet1!$F$2:$F$876,MATCH($E367,Sheet1!$E$2:$E$7876,0))</f>
        <v>PG-WPD</v>
      </c>
      <c r="G367" s="4" t="s">
        <v>488</v>
      </c>
      <c r="H367" s="20" t="s">
        <v>540</v>
      </c>
      <c r="I367" s="4" t="str">
        <f t="array" ref="I367">INDEX(Sheet1!$I$2:$I$876,MATCH(TRIM($H367),TRIM(Sheet1!$H$2:$H$880),0))</f>
        <v>PG0905</v>
      </c>
      <c r="J367" s="4" t="s">
        <v>541</v>
      </c>
      <c r="L367" s="4" t="b">
        <v>0</v>
      </c>
      <c r="M367" s="4" t="s">
        <v>29</v>
      </c>
      <c r="N367" s="4" t="s">
        <v>30</v>
      </c>
      <c r="O367" s="4">
        <v>9</v>
      </c>
      <c r="P367" s="14">
        <v>34206</v>
      </c>
      <c r="Q367" s="14">
        <f t="shared" si="3"/>
        <v>6841.2000000000007</v>
      </c>
      <c r="R367" s="21">
        <v>1085</v>
      </c>
      <c r="S367" s="21">
        <v>992</v>
      </c>
      <c r="T367" s="16">
        <f t="shared" si="4"/>
        <v>1026.18</v>
      </c>
      <c r="U367" s="16">
        <f t="shared" si="5"/>
        <v>5815.02</v>
      </c>
    </row>
    <row r="368" spans="1:21" ht="15.75" hidden="1" customHeight="1">
      <c r="A368" s="4">
        <v>344</v>
      </c>
      <c r="B368" s="4">
        <v>110104</v>
      </c>
      <c r="C368" s="4" t="s">
        <v>858</v>
      </c>
      <c r="D368" s="4" t="s">
        <v>269</v>
      </c>
      <c r="E368" s="4">
        <v>11</v>
      </c>
      <c r="F368" s="4" t="str">
        <f t="array" ref="F368">INDEX(Sheet1!$F$2:$F$876,MATCH($E368,Sheet1!$E$2:$E$7876,0))</f>
        <v>PG-EHG</v>
      </c>
      <c r="G368" s="4" t="s">
        <v>507</v>
      </c>
      <c r="H368" s="20" t="s">
        <v>534</v>
      </c>
      <c r="I368" s="4" t="str">
        <f t="array" ref="I368">INDEX(Sheet1!$I$2:$I$876,MATCH(TRIM($H368),TRIM(Sheet1!$H$2:$H$880),0))</f>
        <v>PG1101</v>
      </c>
      <c r="J368" s="4" t="s">
        <v>535</v>
      </c>
      <c r="K368" s="4" t="s">
        <v>573</v>
      </c>
      <c r="L368" s="4" t="b">
        <v>1</v>
      </c>
      <c r="M368" s="4" t="s">
        <v>29</v>
      </c>
      <c r="N368" s="4" t="s">
        <v>30</v>
      </c>
      <c r="O368" s="4">
        <v>11</v>
      </c>
      <c r="P368" s="14">
        <v>5175</v>
      </c>
      <c r="Q368" s="14">
        <f t="shared" si="3"/>
        <v>1035</v>
      </c>
      <c r="R368" s="21">
        <v>164</v>
      </c>
      <c r="S368" s="21">
        <v>150</v>
      </c>
      <c r="T368" s="16">
        <f t="shared" si="4"/>
        <v>155.25</v>
      </c>
      <c r="U368" s="16">
        <f t="shared" si="5"/>
        <v>879.75</v>
      </c>
    </row>
    <row r="369" spans="1:21" ht="15.75" hidden="1" customHeight="1">
      <c r="A369" s="4">
        <v>425</v>
      </c>
      <c r="B369" s="4">
        <v>120901</v>
      </c>
      <c r="C369" s="4" t="s">
        <v>859</v>
      </c>
      <c r="D369" s="4" t="s">
        <v>86</v>
      </c>
      <c r="E369" s="4">
        <v>12</v>
      </c>
      <c r="F369" s="4" t="str">
        <f t="array" ref="F369">INDEX(Sheet1!$F$2:$F$876,MATCH($E369,Sheet1!$E$2:$E$7876,0))</f>
        <v>PG-MPL</v>
      </c>
      <c r="G369" s="4" t="s">
        <v>512</v>
      </c>
      <c r="H369" s="20" t="s">
        <v>669</v>
      </c>
      <c r="I369" s="4" t="str">
        <f t="array" ref="I369">INDEX(Sheet1!$I$2:$I$876,MATCH(TRIM($H369),TRIM(Sheet1!$H$2:$H$880),0))</f>
        <v>PG1209</v>
      </c>
      <c r="J369" s="4" t="s">
        <v>670</v>
      </c>
      <c r="K369" s="4" t="s">
        <v>124</v>
      </c>
      <c r="L369" s="4" t="b">
        <v>1</v>
      </c>
      <c r="M369" s="4" t="s">
        <v>29</v>
      </c>
      <c r="N369" s="4" t="s">
        <v>30</v>
      </c>
      <c r="O369" s="4">
        <v>12</v>
      </c>
      <c r="P369" s="14"/>
      <c r="Q369" s="14">
        <f t="shared" si="3"/>
        <v>0</v>
      </c>
      <c r="R369" s="21"/>
      <c r="S369" s="21"/>
      <c r="T369" s="16">
        <f t="shared" si="4"/>
        <v>0</v>
      </c>
      <c r="U369" s="16">
        <f t="shared" si="5"/>
        <v>0</v>
      </c>
    </row>
    <row r="370" spans="1:21" ht="15.75" hidden="1" customHeight="1">
      <c r="A370" s="4">
        <v>246</v>
      </c>
      <c r="B370" s="4">
        <v>80301</v>
      </c>
      <c r="C370" s="4" t="s">
        <v>860</v>
      </c>
      <c r="D370" s="4" t="s">
        <v>269</v>
      </c>
      <c r="E370" s="4">
        <v>8</v>
      </c>
      <c r="F370" s="4" t="str">
        <f t="array" ref="F370">INDEX(Sheet1!$F$2:$F$876,MATCH($E370,Sheet1!$E$2:$E$7876,0))</f>
        <v>PG-EPW</v>
      </c>
      <c r="G370" s="4" t="s">
        <v>478</v>
      </c>
      <c r="H370" s="20" t="s">
        <v>794</v>
      </c>
      <c r="I370" s="4" t="str">
        <f t="array" ref="I370">INDEX(Sheet1!$I$2:$I$876,MATCH(TRIM($H370),TRIM(Sheet1!$H$2:$H$880),0))</f>
        <v>PG0803</v>
      </c>
      <c r="J370" s="4" t="s">
        <v>795</v>
      </c>
      <c r="L370" s="4" t="b">
        <v>0</v>
      </c>
      <c r="M370" s="4" t="s">
        <v>29</v>
      </c>
      <c r="N370" s="4" t="s">
        <v>30</v>
      </c>
      <c r="O370" s="4">
        <v>8</v>
      </c>
      <c r="P370" s="14">
        <v>111255</v>
      </c>
      <c r="Q370" s="14">
        <f t="shared" si="3"/>
        <v>22251</v>
      </c>
      <c r="R370" s="21">
        <v>3528</v>
      </c>
      <c r="S370" s="21">
        <v>3226</v>
      </c>
      <c r="T370" s="16">
        <f t="shared" si="4"/>
        <v>3337.65</v>
      </c>
      <c r="U370" s="16">
        <f t="shared" si="5"/>
        <v>18913.349999999999</v>
      </c>
    </row>
    <row r="371" spans="1:21" ht="15.75" hidden="1" customHeight="1">
      <c r="A371" s="4">
        <v>555</v>
      </c>
      <c r="B371" s="4">
        <v>150406</v>
      </c>
      <c r="C371" s="4" t="s">
        <v>861</v>
      </c>
      <c r="D371" s="4" t="s">
        <v>86</v>
      </c>
      <c r="E371" s="4">
        <v>15</v>
      </c>
      <c r="F371" s="4" t="str">
        <f t="array" ref="F371">INDEX(Sheet1!$F$2:$F$876,MATCH($E371,Sheet1!$E$2:$E$7876,0))</f>
        <v>PG-SAN</v>
      </c>
      <c r="G371" s="4" t="s">
        <v>474</v>
      </c>
      <c r="H371" s="20" t="s">
        <v>497</v>
      </c>
      <c r="I371" s="4" t="str">
        <f t="array" ref="I371">INDEX(Sheet1!$I$2:$I$876,MATCH(TRIM($H371),TRIM(Sheet1!$H$2:$H$880),0))</f>
        <v>PG1504</v>
      </c>
      <c r="J371" s="4" t="s">
        <v>498</v>
      </c>
      <c r="K371" s="4" t="s">
        <v>32</v>
      </c>
      <c r="L371" s="4" t="b">
        <v>1</v>
      </c>
      <c r="M371" s="4" t="s">
        <v>29</v>
      </c>
      <c r="N371" s="4" t="s">
        <v>30</v>
      </c>
      <c r="O371" s="4">
        <v>15</v>
      </c>
      <c r="P371" s="14">
        <v>22151</v>
      </c>
      <c r="Q371" s="14">
        <f t="shared" si="3"/>
        <v>4430.2</v>
      </c>
      <c r="R371" s="21">
        <v>702</v>
      </c>
      <c r="S371" s="21">
        <v>642</v>
      </c>
      <c r="T371" s="16">
        <f t="shared" si="4"/>
        <v>664.53</v>
      </c>
      <c r="U371" s="16">
        <f t="shared" si="5"/>
        <v>3765.67</v>
      </c>
    </row>
    <row r="372" spans="1:21" ht="15.75" hidden="1" customHeight="1">
      <c r="A372" s="4">
        <v>563</v>
      </c>
      <c r="B372" s="4">
        <v>160102</v>
      </c>
      <c r="C372" s="4" t="s">
        <v>164</v>
      </c>
      <c r="D372" s="4" t="s">
        <v>159</v>
      </c>
      <c r="E372" s="4">
        <v>16</v>
      </c>
      <c r="F372" s="4" t="str">
        <f t="array" ref="F372">INDEX(Sheet1!$F$2:$F$876,MATCH($E372,Sheet1!$E$2:$E$7876,0))</f>
        <v>PG-MRL</v>
      </c>
      <c r="G372" s="4" t="s">
        <v>161</v>
      </c>
      <c r="H372" s="20" t="s">
        <v>629</v>
      </c>
      <c r="I372" s="4" t="str">
        <f t="array" ref="I372">INDEX(Sheet1!$I$2:$I$876,MATCH(TRIM($H372),TRIM(Sheet1!$H$2:$H$880),0))</f>
        <v>PG1601</v>
      </c>
      <c r="J372" s="4" t="s">
        <v>163</v>
      </c>
      <c r="L372" s="4" t="b">
        <v>0</v>
      </c>
      <c r="M372" s="4" t="s">
        <v>29</v>
      </c>
      <c r="N372" s="4" t="s">
        <v>30</v>
      </c>
      <c r="O372" s="4">
        <v>16</v>
      </c>
      <c r="P372" s="14">
        <v>7382</v>
      </c>
      <c r="Q372" s="23">
        <f t="shared" si="3"/>
        <v>1476.4</v>
      </c>
      <c r="R372" s="21">
        <v>234</v>
      </c>
      <c r="S372" s="21">
        <v>214</v>
      </c>
      <c r="T372" s="24">
        <f t="shared" si="4"/>
        <v>221.45999999999998</v>
      </c>
      <c r="U372" s="24">
        <f t="shared" si="5"/>
        <v>1254.94</v>
      </c>
    </row>
    <row r="373" spans="1:21" ht="15.75" hidden="1" customHeight="1">
      <c r="A373" s="4">
        <v>254</v>
      </c>
      <c r="B373" s="4">
        <v>80402</v>
      </c>
      <c r="C373" s="4" t="s">
        <v>862</v>
      </c>
      <c r="D373" s="4" t="s">
        <v>269</v>
      </c>
      <c r="E373" s="4">
        <v>8</v>
      </c>
      <c r="F373" s="4" t="str">
        <f t="array" ref="F373">INDEX(Sheet1!$F$2:$F$876,MATCH($E373,Sheet1!$E$2:$E$7876,0))</f>
        <v>PG-EPW</v>
      </c>
      <c r="G373" s="4" t="s">
        <v>478</v>
      </c>
      <c r="H373" s="20" t="s">
        <v>863</v>
      </c>
      <c r="I373" s="4" t="str">
        <f t="array" ref="I373">INDEX(Sheet1!$I$2:$I$876,MATCH(TRIM($H373),TRIM(Sheet1!$H$2:$H$880),0))</f>
        <v>PG0804</v>
      </c>
      <c r="J373" s="4" t="s">
        <v>864</v>
      </c>
      <c r="L373" s="4" t="b">
        <v>0</v>
      </c>
      <c r="M373" s="4" t="s">
        <v>29</v>
      </c>
      <c r="N373" s="4" t="s">
        <v>30</v>
      </c>
      <c r="O373" s="4">
        <v>8</v>
      </c>
      <c r="P373" s="14">
        <v>28081</v>
      </c>
      <c r="Q373" s="14">
        <f t="shared" si="3"/>
        <v>5616.2000000000007</v>
      </c>
      <c r="R373" s="21">
        <v>890</v>
      </c>
      <c r="S373" s="21">
        <v>814</v>
      </c>
      <c r="T373" s="16">
        <f t="shared" si="4"/>
        <v>842.43</v>
      </c>
      <c r="U373" s="16">
        <f t="shared" si="5"/>
        <v>4773.7700000000004</v>
      </c>
    </row>
    <row r="374" spans="1:21" ht="15.75" hidden="1" customHeight="1">
      <c r="A374" s="4">
        <v>94</v>
      </c>
      <c r="B374" s="4">
        <v>30317</v>
      </c>
      <c r="C374" s="4" t="s">
        <v>64</v>
      </c>
      <c r="D374" s="4" t="s">
        <v>24</v>
      </c>
      <c r="E374" s="4">
        <v>3</v>
      </c>
      <c r="F374" s="4" t="str">
        <f t="array" ref="F374">INDEX(Sheet1!$F$2:$F$876,MATCH($E374,Sheet1!$E$2:$E$7876,0))</f>
        <v>PG-CPM</v>
      </c>
      <c r="G374" s="4" t="s">
        <v>26</v>
      </c>
      <c r="H374" s="20" t="s">
        <v>468</v>
      </c>
      <c r="I374" s="4" t="str">
        <f t="array" ref="I374">INDEX(Sheet1!$I$2:$I$876,MATCH(TRIM($H374),TRIM(Sheet1!$H$2:$H$880),0))</f>
        <v>PG0303</v>
      </c>
      <c r="J374" s="4" t="s">
        <v>28</v>
      </c>
      <c r="L374" s="4" t="b">
        <v>0</v>
      </c>
      <c r="M374" s="4" t="s">
        <v>29</v>
      </c>
      <c r="N374" s="4" t="s">
        <v>63</v>
      </c>
      <c r="O374" s="4">
        <v>3</v>
      </c>
      <c r="P374" s="14">
        <v>25532</v>
      </c>
      <c r="Q374" s="23">
        <f t="shared" si="3"/>
        <v>5106.4000000000005</v>
      </c>
      <c r="R374" s="21">
        <v>810</v>
      </c>
      <c r="S374" s="21">
        <v>740</v>
      </c>
      <c r="T374" s="24">
        <f t="shared" si="4"/>
        <v>765.95999999999992</v>
      </c>
      <c r="U374" s="24">
        <f t="shared" si="5"/>
        <v>4340.4400000000005</v>
      </c>
    </row>
    <row r="375" spans="1:21" ht="15.75" customHeight="1">
      <c r="A375" s="4">
        <v>667</v>
      </c>
      <c r="B375" s="4">
        <v>190212</v>
      </c>
      <c r="C375" s="4" t="s">
        <v>365</v>
      </c>
      <c r="D375" s="4" t="s">
        <v>159</v>
      </c>
      <c r="E375" s="4">
        <v>19</v>
      </c>
      <c r="F375" s="4" t="str">
        <f t="array" ref="F375">INDEX(Sheet1!$F$2:$F$876,MATCH($E375,Sheet1!$E$2:$E$7876,0))</f>
        <v>PG-WBK</v>
      </c>
      <c r="G375" s="4" t="s">
        <v>342</v>
      </c>
      <c r="H375" s="20" t="s">
        <v>550</v>
      </c>
      <c r="I375" s="4" t="str">
        <f t="array" ref="I375">INDEX(Sheet1!$I$2:$I$876,MATCH(TRIM($H375),TRIM(Sheet1!$H$2:$H$880),0))</f>
        <v>PG1902</v>
      </c>
      <c r="J375" s="4" t="s">
        <v>349</v>
      </c>
      <c r="L375" s="4" t="b">
        <v>0</v>
      </c>
      <c r="M375" s="4" t="s">
        <v>29</v>
      </c>
      <c r="N375" s="4" t="s">
        <v>30</v>
      </c>
      <c r="O375" s="4">
        <v>19</v>
      </c>
      <c r="P375" s="14">
        <v>18572</v>
      </c>
      <c r="Q375" s="23">
        <f t="shared" si="3"/>
        <v>3714.4</v>
      </c>
      <c r="R375" s="21">
        <v>589</v>
      </c>
      <c r="S375" s="21">
        <v>539</v>
      </c>
      <c r="T375" s="24">
        <f t="shared" si="4"/>
        <v>557.16</v>
      </c>
      <c r="U375" s="24">
        <f t="shared" si="5"/>
        <v>3157.2400000000002</v>
      </c>
    </row>
    <row r="376" spans="1:21" ht="15.75" hidden="1" customHeight="1">
      <c r="A376" s="4">
        <v>590</v>
      </c>
      <c r="B376" s="4">
        <v>170204</v>
      </c>
      <c r="C376" s="4" t="s">
        <v>865</v>
      </c>
      <c r="D376" s="4" t="s">
        <v>159</v>
      </c>
      <c r="E376" s="4">
        <v>17</v>
      </c>
      <c r="F376" s="4" t="str">
        <f t="array" ref="F376">INDEX(Sheet1!$F$2:$F$876,MATCH($E376,Sheet1!$E$2:$E$7876,0))</f>
        <v>PG-NIK</v>
      </c>
      <c r="G376" s="4" t="s">
        <v>547</v>
      </c>
      <c r="H376" s="20" t="s">
        <v>548</v>
      </c>
      <c r="I376" s="4" t="str">
        <f t="array" ref="I376">INDEX(Sheet1!$I$2:$I$876,MATCH(TRIM($H376),TRIM(Sheet1!$H$2:$H$880),0))</f>
        <v>PG1702</v>
      </c>
      <c r="J376" s="4" t="s">
        <v>549</v>
      </c>
      <c r="L376" s="4" t="b">
        <v>0</v>
      </c>
      <c r="M376" s="4" t="s">
        <v>29</v>
      </c>
      <c r="N376" s="4" t="s">
        <v>30</v>
      </c>
      <c r="O376" s="4">
        <v>17</v>
      </c>
      <c r="P376" s="14">
        <v>14719</v>
      </c>
      <c r="Q376" s="14">
        <f t="shared" si="3"/>
        <v>2943.8</v>
      </c>
      <c r="R376" s="21">
        <v>467</v>
      </c>
      <c r="S376" s="21">
        <v>427</v>
      </c>
      <c r="T376" s="16">
        <f t="shared" si="4"/>
        <v>441.57</v>
      </c>
      <c r="U376" s="16">
        <f t="shared" si="5"/>
        <v>2502.23</v>
      </c>
    </row>
    <row r="377" spans="1:21" ht="15.75" hidden="1" customHeight="1">
      <c r="A377" s="4">
        <v>11365</v>
      </c>
      <c r="B377" s="4">
        <v>170115</v>
      </c>
      <c r="C377" s="4" t="s">
        <v>866</v>
      </c>
      <c r="D377" s="4" t="s">
        <v>159</v>
      </c>
      <c r="E377" s="4">
        <v>17</v>
      </c>
      <c r="F377" s="4" t="str">
        <f t="array" ref="F377">INDEX(Sheet1!$F$2:$F$876,MATCH($E377,Sheet1!$E$2:$E$7876,0))</f>
        <v>PG-NIK</v>
      </c>
      <c r="G377" s="4" t="s">
        <v>547</v>
      </c>
      <c r="H377" s="20" t="s">
        <v>605</v>
      </c>
      <c r="I377" s="4" t="str">
        <f t="array" ref="I377">INDEX(Sheet1!$I$2:$I$876,MATCH(TRIM($H377),TRIM(Sheet1!$H$2:$H$880),0))</f>
        <v>PG1701</v>
      </c>
      <c r="J377" s="4" t="s">
        <v>606</v>
      </c>
      <c r="L377" s="4" t="b">
        <v>0</v>
      </c>
      <c r="M377" s="4" t="s">
        <v>29</v>
      </c>
      <c r="N377" s="4" t="s">
        <v>30</v>
      </c>
      <c r="O377" s="4">
        <v>17</v>
      </c>
      <c r="P377" s="14">
        <v>23769</v>
      </c>
      <c r="Q377" s="14">
        <f t="shared" si="3"/>
        <v>4753.8</v>
      </c>
      <c r="R377" s="21">
        <v>754</v>
      </c>
      <c r="S377" s="21">
        <v>689</v>
      </c>
      <c r="T377" s="16">
        <f t="shared" si="4"/>
        <v>713.06999999999994</v>
      </c>
      <c r="U377" s="16">
        <f t="shared" si="5"/>
        <v>4040.7300000000005</v>
      </c>
    </row>
    <row r="378" spans="1:21" ht="15.75" hidden="1" customHeight="1">
      <c r="A378" s="4">
        <v>238</v>
      </c>
      <c r="B378" s="4">
        <v>80202</v>
      </c>
      <c r="C378" s="4" t="s">
        <v>867</v>
      </c>
      <c r="D378" s="4" t="s">
        <v>269</v>
      </c>
      <c r="E378" s="4">
        <v>8</v>
      </c>
      <c r="F378" s="4" t="str">
        <f t="array" ref="F378">INDEX(Sheet1!$F$2:$F$876,MATCH($E378,Sheet1!$E$2:$E$7876,0))</f>
        <v>PG-EPW</v>
      </c>
      <c r="G378" s="4" t="s">
        <v>478</v>
      </c>
      <c r="H378" s="20" t="s">
        <v>479</v>
      </c>
      <c r="I378" s="4" t="str">
        <f t="array" ref="I378">INDEX(Sheet1!$I$2:$I$876,MATCH(TRIM($H378),TRIM(Sheet1!$H$2:$H$880),0))</f>
        <v>PG0802</v>
      </c>
      <c r="J378" s="4" t="s">
        <v>480</v>
      </c>
      <c r="K378" s="4" t="s">
        <v>107</v>
      </c>
      <c r="L378" s="4" t="b">
        <v>1</v>
      </c>
      <c r="M378" s="4" t="s">
        <v>29</v>
      </c>
      <c r="N378" s="4" t="s">
        <v>30</v>
      </c>
      <c r="O378" s="4">
        <v>8</v>
      </c>
      <c r="P378" s="14">
        <v>8722</v>
      </c>
      <c r="Q378" s="14">
        <f t="shared" si="3"/>
        <v>1744.4</v>
      </c>
      <c r="R378" s="21">
        <v>277</v>
      </c>
      <c r="S378" s="21">
        <v>253</v>
      </c>
      <c r="T378" s="16">
        <f t="shared" si="4"/>
        <v>261.65999999999997</v>
      </c>
      <c r="U378" s="16">
        <f t="shared" si="5"/>
        <v>1482.7400000000002</v>
      </c>
    </row>
    <row r="379" spans="1:21" ht="15.75" hidden="1" customHeight="1">
      <c r="A379" s="4">
        <v>808</v>
      </c>
      <c r="B379" s="4">
        <v>90516</v>
      </c>
      <c r="C379" s="4" t="s">
        <v>868</v>
      </c>
      <c r="D379" s="4" t="s">
        <v>269</v>
      </c>
      <c r="E379" s="4">
        <v>9</v>
      </c>
      <c r="F379" s="4" t="str">
        <f t="array" ref="F379">INDEX(Sheet1!$F$2:$F$876,MATCH($E379,Sheet1!$E$2:$E$7876,0))</f>
        <v>PG-WPD</v>
      </c>
      <c r="G379" s="4" t="s">
        <v>488</v>
      </c>
      <c r="H379" s="20" t="s">
        <v>540</v>
      </c>
      <c r="I379" s="4" t="str">
        <f t="array" ref="I379">INDEX(Sheet1!$I$2:$I$876,MATCH(TRIM($H379),TRIM(Sheet1!$H$2:$H$880),0))</f>
        <v>PG0905</v>
      </c>
      <c r="J379" s="4" t="s">
        <v>541</v>
      </c>
      <c r="K379" s="4" t="s">
        <v>107</v>
      </c>
      <c r="L379" s="4" t="b">
        <v>1</v>
      </c>
      <c r="M379" s="4" t="s">
        <v>29</v>
      </c>
      <c r="N379" s="4" t="s">
        <v>30</v>
      </c>
      <c r="O379" s="4">
        <v>9</v>
      </c>
      <c r="P379" s="14">
        <v>12442</v>
      </c>
      <c r="Q379" s="14">
        <f t="shared" si="3"/>
        <v>2488.4</v>
      </c>
      <c r="R379" s="21">
        <v>395</v>
      </c>
      <c r="S379" s="21">
        <v>361</v>
      </c>
      <c r="T379" s="16">
        <f t="shared" si="4"/>
        <v>373.26</v>
      </c>
      <c r="U379" s="16">
        <f t="shared" si="5"/>
        <v>2115.1400000000003</v>
      </c>
    </row>
    <row r="380" spans="1:21" ht="15.75" hidden="1" customHeight="1">
      <c r="A380" s="4">
        <v>610</v>
      </c>
      <c r="B380" s="4">
        <v>180102</v>
      </c>
      <c r="C380" s="4" t="s">
        <v>869</v>
      </c>
      <c r="D380" s="4" t="s">
        <v>159</v>
      </c>
      <c r="E380" s="4">
        <v>18</v>
      </c>
      <c r="F380" s="4" t="str">
        <f t="array" ref="F380">INDEX(Sheet1!$F$2:$F$876,MATCH($E380,Sheet1!$E$2:$E$7876,0))</f>
        <v>PG-EBR</v>
      </c>
      <c r="G380" s="4" t="s">
        <v>522</v>
      </c>
      <c r="H380" s="20" t="s">
        <v>683</v>
      </c>
      <c r="I380" s="4" t="str">
        <f t="array" ref="I380">INDEX(Sheet1!$I$2:$I$876,MATCH(TRIM($H380),TRIM(Sheet1!$H$2:$H$880),0))</f>
        <v>PG1801</v>
      </c>
      <c r="J380" s="4" t="s">
        <v>684</v>
      </c>
      <c r="L380" s="4" t="b">
        <v>0</v>
      </c>
      <c r="M380" s="4" t="s">
        <v>29</v>
      </c>
      <c r="N380" s="4" t="s">
        <v>30</v>
      </c>
      <c r="O380" s="4">
        <v>18</v>
      </c>
      <c r="P380" s="14">
        <v>17088</v>
      </c>
      <c r="Q380" s="14">
        <f t="shared" si="3"/>
        <v>3417.6000000000004</v>
      </c>
      <c r="R380" s="21">
        <v>542</v>
      </c>
      <c r="S380" s="21">
        <v>496</v>
      </c>
      <c r="T380" s="16">
        <f t="shared" si="4"/>
        <v>512.64</v>
      </c>
      <c r="U380" s="16">
        <f t="shared" si="5"/>
        <v>2904.9600000000005</v>
      </c>
    </row>
    <row r="381" spans="1:21" ht="15.75" hidden="1" customHeight="1">
      <c r="A381" s="4">
        <v>577</v>
      </c>
      <c r="B381" s="4">
        <v>170104</v>
      </c>
      <c r="C381" s="4" t="s">
        <v>870</v>
      </c>
      <c r="D381" s="4" t="s">
        <v>159</v>
      </c>
      <c r="E381" s="4">
        <v>17</v>
      </c>
      <c r="F381" s="4" t="str">
        <f t="array" ref="F381">INDEX(Sheet1!$F$2:$F$876,MATCH($E381,Sheet1!$E$2:$E$7876,0))</f>
        <v>PG-NIK</v>
      </c>
      <c r="G381" s="4" t="s">
        <v>547</v>
      </c>
      <c r="H381" s="20" t="s">
        <v>605</v>
      </c>
      <c r="I381" s="4" t="str">
        <f t="array" ref="I381">INDEX(Sheet1!$I$2:$I$876,MATCH(TRIM($H381),TRIM(Sheet1!$H$2:$H$880),0))</f>
        <v>PG1701</v>
      </c>
      <c r="J381" s="4" t="s">
        <v>606</v>
      </c>
      <c r="K381" s="4" t="s">
        <v>32</v>
      </c>
      <c r="L381" s="4" t="b">
        <v>1</v>
      </c>
      <c r="M381" s="4" t="s">
        <v>29</v>
      </c>
      <c r="N381" s="4" t="s">
        <v>30</v>
      </c>
      <c r="O381" s="4">
        <v>17</v>
      </c>
      <c r="P381" s="14">
        <v>39063</v>
      </c>
      <c r="Q381" s="14">
        <f t="shared" si="3"/>
        <v>7812.6</v>
      </c>
      <c r="R381" s="21">
        <v>1239</v>
      </c>
      <c r="S381" s="21">
        <v>1133</v>
      </c>
      <c r="T381" s="16">
        <f t="shared" si="4"/>
        <v>1171.8899999999999</v>
      </c>
      <c r="U381" s="16">
        <f t="shared" si="5"/>
        <v>6640.7100000000009</v>
      </c>
    </row>
    <row r="382" spans="1:21" ht="15.75" hidden="1" customHeight="1">
      <c r="A382" s="4">
        <v>796</v>
      </c>
      <c r="B382" s="4">
        <v>40303</v>
      </c>
      <c r="C382" s="4" t="s">
        <v>250</v>
      </c>
      <c r="D382" s="4" t="s">
        <v>24</v>
      </c>
      <c r="E382" s="4">
        <v>4</v>
      </c>
      <c r="F382" s="4" t="str">
        <f t="array" ref="F382">INDEX(Sheet1!$F$2:$F$876,MATCH($E382,Sheet1!$E$2:$E$7876,0))</f>
        <v>PG-NCD</v>
      </c>
      <c r="G382" s="4" t="s">
        <v>231</v>
      </c>
      <c r="H382" s="20" t="s">
        <v>240</v>
      </c>
      <c r="I382" s="4">
        <f t="array" ref="I382">INDEX(Sheet1!$I$2:$I$876,MATCH(TRIM($H382),TRIM(Sheet1!$H$2:$H$880),0))</f>
        <v>0</v>
      </c>
      <c r="J382" s="4" t="s">
        <v>241</v>
      </c>
      <c r="K382" s="4" t="s">
        <v>235</v>
      </c>
      <c r="L382" s="4" t="b">
        <v>1</v>
      </c>
      <c r="M382" s="4" t="s">
        <v>29</v>
      </c>
      <c r="N382" s="4" t="s">
        <v>30</v>
      </c>
      <c r="O382" s="4">
        <v>4</v>
      </c>
      <c r="P382" s="14">
        <v>14005</v>
      </c>
      <c r="Q382" s="23">
        <f t="shared" si="3"/>
        <v>2801</v>
      </c>
      <c r="R382" s="21">
        <v>444</v>
      </c>
      <c r="S382" s="21">
        <v>406</v>
      </c>
      <c r="T382" s="24">
        <f t="shared" si="4"/>
        <v>420.15</v>
      </c>
      <c r="U382" s="24">
        <f t="shared" si="5"/>
        <v>2380.85</v>
      </c>
    </row>
    <row r="383" spans="1:21" ht="15.75" hidden="1" customHeight="1">
      <c r="A383" s="4">
        <v>578</v>
      </c>
      <c r="B383" s="4">
        <v>170105</v>
      </c>
      <c r="C383" s="4" t="s">
        <v>871</v>
      </c>
      <c r="D383" s="4" t="s">
        <v>159</v>
      </c>
      <c r="E383" s="4">
        <v>17</v>
      </c>
      <c r="F383" s="4" t="str">
        <f t="array" ref="F383">INDEX(Sheet1!$F$2:$F$876,MATCH($E383,Sheet1!$E$2:$E$7876,0))</f>
        <v>PG-NIK</v>
      </c>
      <c r="G383" s="4" t="s">
        <v>547</v>
      </c>
      <c r="H383" s="20" t="s">
        <v>605</v>
      </c>
      <c r="I383" s="4" t="str">
        <f t="array" ref="I383">INDEX(Sheet1!$I$2:$I$876,MATCH(TRIM($H383),TRIM(Sheet1!$H$2:$H$880),0))</f>
        <v>PG1701</v>
      </c>
      <c r="J383" s="4" t="s">
        <v>606</v>
      </c>
      <c r="K383" s="4" t="s">
        <v>32</v>
      </c>
      <c r="L383" s="4" t="b">
        <v>1</v>
      </c>
      <c r="M383" s="4" t="s">
        <v>29</v>
      </c>
      <c r="N383" s="4" t="s">
        <v>30</v>
      </c>
      <c r="O383" s="4">
        <v>17</v>
      </c>
      <c r="P383" s="14">
        <v>11085</v>
      </c>
      <c r="Q383" s="14">
        <f t="shared" si="3"/>
        <v>2217</v>
      </c>
      <c r="R383" s="21">
        <v>352</v>
      </c>
      <c r="S383" s="21">
        <v>321</v>
      </c>
      <c r="T383" s="16">
        <f t="shared" si="4"/>
        <v>332.55</v>
      </c>
      <c r="U383" s="16">
        <f t="shared" si="5"/>
        <v>1884.45</v>
      </c>
    </row>
    <row r="384" spans="1:21" ht="15.75" hidden="1" customHeight="1">
      <c r="A384" s="4">
        <v>685</v>
      </c>
      <c r="B384" s="4">
        <v>200207</v>
      </c>
      <c r="C384" s="4" t="s">
        <v>872</v>
      </c>
      <c r="D384" s="4" t="s">
        <v>159</v>
      </c>
      <c r="E384" s="4">
        <v>20</v>
      </c>
      <c r="F384" s="4" t="str">
        <f t="array" ref="F384">INDEX(Sheet1!$F$2:$F$876,MATCH($E384,Sheet1!$E$2:$E$7876,0))</f>
        <v>PG-NSB</v>
      </c>
      <c r="G384" s="4" t="s">
        <v>527</v>
      </c>
      <c r="H384" s="20" t="s">
        <v>621</v>
      </c>
      <c r="I384" s="4" t="str">
        <f t="array" ref="I384">INDEX(Sheet1!$I$2:$I$876,MATCH(TRIM($H384),TRIM(Sheet1!$H$2:$H$880),0))</f>
        <v>PG2001</v>
      </c>
      <c r="J384" s="4" t="s">
        <v>622</v>
      </c>
      <c r="L384" s="4" t="b">
        <v>0</v>
      </c>
      <c r="M384" s="4" t="s">
        <v>29</v>
      </c>
      <c r="N384" s="4" t="s">
        <v>30</v>
      </c>
      <c r="O384" s="4">
        <v>20</v>
      </c>
      <c r="P384" s="14">
        <v>21281</v>
      </c>
      <c r="Q384" s="14">
        <f t="shared" si="3"/>
        <v>4256.2</v>
      </c>
      <c r="R384" s="21">
        <v>675</v>
      </c>
      <c r="S384" s="21">
        <v>617</v>
      </c>
      <c r="T384" s="16">
        <f t="shared" si="4"/>
        <v>638.42999999999995</v>
      </c>
      <c r="U384" s="16">
        <f t="shared" si="5"/>
        <v>3617.77</v>
      </c>
    </row>
    <row r="385" spans="1:21" ht="15.75" hidden="1" customHeight="1">
      <c r="A385" s="4">
        <v>695</v>
      </c>
      <c r="B385" s="4">
        <v>200305</v>
      </c>
      <c r="C385" s="4" t="s">
        <v>873</v>
      </c>
      <c r="D385" s="4" t="s">
        <v>159</v>
      </c>
      <c r="E385" s="4">
        <v>20</v>
      </c>
      <c r="F385" s="4" t="str">
        <f t="array" ref="F385">INDEX(Sheet1!$F$2:$F$876,MATCH($E385,Sheet1!$E$2:$E$7876,0))</f>
        <v>PG-NSB</v>
      </c>
      <c r="G385" s="4" t="s">
        <v>527</v>
      </c>
      <c r="H385" s="20" t="s">
        <v>601</v>
      </c>
      <c r="I385" s="4" t="str">
        <f t="array" ref="I385">INDEX(Sheet1!$I$2:$I$876,MATCH(TRIM($H385),TRIM(Sheet1!$H$2:$H$880),0))</f>
        <v>PG2003</v>
      </c>
      <c r="J385" s="4" t="s">
        <v>602</v>
      </c>
      <c r="L385" s="4" t="b">
        <v>0</v>
      </c>
      <c r="M385" s="4" t="s">
        <v>29</v>
      </c>
      <c r="N385" s="4" t="s">
        <v>30</v>
      </c>
      <c r="O385" s="4">
        <v>20</v>
      </c>
      <c r="P385" s="14"/>
      <c r="Q385" s="14">
        <f t="shared" si="3"/>
        <v>0</v>
      </c>
      <c r="R385" s="21"/>
      <c r="S385" s="21"/>
      <c r="T385" s="16">
        <f t="shared" si="4"/>
        <v>0</v>
      </c>
      <c r="U385" s="16">
        <f t="shared" si="5"/>
        <v>0</v>
      </c>
    </row>
    <row r="386" spans="1:21" ht="15.75" hidden="1" customHeight="1">
      <c r="A386" s="4">
        <v>52</v>
      </c>
      <c r="B386" s="4">
        <v>20111</v>
      </c>
      <c r="C386" s="4" t="s">
        <v>874</v>
      </c>
      <c r="D386" s="4" t="s">
        <v>24</v>
      </c>
      <c r="E386" s="4">
        <v>2</v>
      </c>
      <c r="F386" s="4" t="str">
        <f t="array" ref="F386">INDEX(Sheet1!$F$2:$F$876,MATCH($E386,Sheet1!$E$2:$E$7876,0))</f>
        <v>PG-GPK</v>
      </c>
      <c r="G386" s="4" t="s">
        <v>555</v>
      </c>
      <c r="H386" s="20" t="s">
        <v>582</v>
      </c>
      <c r="I386" s="4" t="str">
        <f t="array" ref="I386">INDEX(Sheet1!$I$2:$I$876,MATCH(TRIM($H386),TRIM(Sheet1!$H$2:$H$880),0))</f>
        <v>PG0201</v>
      </c>
      <c r="J386" s="4" t="s">
        <v>583</v>
      </c>
      <c r="K386" s="4" t="s">
        <v>44</v>
      </c>
      <c r="L386" s="4" t="b">
        <v>1</v>
      </c>
      <c r="M386" s="4" t="s">
        <v>29</v>
      </c>
      <c r="N386" s="4" t="s">
        <v>30</v>
      </c>
      <c r="O386" s="4">
        <v>2</v>
      </c>
      <c r="P386" s="14"/>
      <c r="Q386" s="14">
        <f t="shared" si="3"/>
        <v>0</v>
      </c>
      <c r="R386" s="21"/>
      <c r="S386" s="21"/>
      <c r="T386" s="16">
        <f t="shared" si="4"/>
        <v>0</v>
      </c>
      <c r="U386" s="16">
        <f t="shared" si="5"/>
        <v>0</v>
      </c>
    </row>
    <row r="387" spans="1:21" ht="15.75" hidden="1" customHeight="1">
      <c r="A387" s="4">
        <v>564</v>
      </c>
      <c r="B387" s="4">
        <v>160103</v>
      </c>
      <c r="C387" s="4" t="s">
        <v>165</v>
      </c>
      <c r="D387" s="4" t="s">
        <v>159</v>
      </c>
      <c r="E387" s="4">
        <v>16</v>
      </c>
      <c r="F387" s="4" t="str">
        <f t="array" ref="F387">INDEX(Sheet1!$F$2:$F$876,MATCH($E387,Sheet1!$E$2:$E$7876,0))</f>
        <v>PG-MRL</v>
      </c>
      <c r="G387" s="4" t="s">
        <v>161</v>
      </c>
      <c r="H387" s="20" t="s">
        <v>629</v>
      </c>
      <c r="I387" s="4" t="str">
        <f t="array" ref="I387">INDEX(Sheet1!$I$2:$I$876,MATCH(TRIM($H387),TRIM(Sheet1!$H$2:$H$880),0))</f>
        <v>PG1601</v>
      </c>
      <c r="J387" s="4" t="s">
        <v>163</v>
      </c>
      <c r="K387" s="4" t="s">
        <v>135</v>
      </c>
      <c r="L387" s="4" t="b">
        <v>1</v>
      </c>
      <c r="M387" s="4" t="s">
        <v>29</v>
      </c>
      <c r="N387" s="4" t="s">
        <v>30</v>
      </c>
      <c r="O387" s="4">
        <v>16</v>
      </c>
      <c r="P387" s="14">
        <v>19663</v>
      </c>
      <c r="Q387" s="23">
        <f t="shared" si="3"/>
        <v>3932.6000000000004</v>
      </c>
      <c r="R387" s="21">
        <v>624</v>
      </c>
      <c r="S387" s="21">
        <v>570</v>
      </c>
      <c r="T387" s="24">
        <f t="shared" si="4"/>
        <v>589.89</v>
      </c>
      <c r="U387" s="24">
        <f t="shared" si="5"/>
        <v>3342.7100000000005</v>
      </c>
    </row>
    <row r="388" spans="1:21" ht="15.75" hidden="1" customHeight="1">
      <c r="A388" s="4">
        <v>603</v>
      </c>
      <c r="B388" s="4">
        <v>170219</v>
      </c>
      <c r="C388" s="4" t="s">
        <v>875</v>
      </c>
      <c r="D388" s="4" t="s">
        <v>159</v>
      </c>
      <c r="E388" s="4">
        <v>17</v>
      </c>
      <c r="F388" s="4" t="str">
        <f t="array" ref="F388">INDEX(Sheet1!$F$2:$F$876,MATCH($E388,Sheet1!$E$2:$E$7876,0))</f>
        <v>PG-NIK</v>
      </c>
      <c r="G388" s="4" t="s">
        <v>547</v>
      </c>
      <c r="H388" s="20" t="s">
        <v>548</v>
      </c>
      <c r="I388" s="4" t="str">
        <f t="array" ref="I388">INDEX(Sheet1!$I$2:$I$876,MATCH(TRIM($H388),TRIM(Sheet1!$H$2:$H$880),0))</f>
        <v>PG1702</v>
      </c>
      <c r="J388" s="4" t="s">
        <v>549</v>
      </c>
      <c r="L388" s="4" t="b">
        <v>0</v>
      </c>
      <c r="M388" s="4" t="s">
        <v>29</v>
      </c>
      <c r="N388" s="4" t="s">
        <v>30</v>
      </c>
      <c r="O388" s="4">
        <v>17</v>
      </c>
      <c r="P388" s="14">
        <v>11169</v>
      </c>
      <c r="Q388" s="14">
        <f t="shared" si="3"/>
        <v>2233.8000000000002</v>
      </c>
      <c r="R388" s="21">
        <v>354</v>
      </c>
      <c r="S388" s="21">
        <v>324</v>
      </c>
      <c r="T388" s="16">
        <f t="shared" si="4"/>
        <v>335.07</v>
      </c>
      <c r="U388" s="16">
        <f t="shared" si="5"/>
        <v>1898.7300000000002</v>
      </c>
    </row>
    <row r="389" spans="1:21" ht="15.75" hidden="1" customHeight="1">
      <c r="A389" s="4">
        <v>591</v>
      </c>
      <c r="B389" s="4">
        <v>170206</v>
      </c>
      <c r="C389" s="4" t="s">
        <v>876</v>
      </c>
      <c r="D389" s="4" t="s">
        <v>159</v>
      </c>
      <c r="E389" s="4">
        <v>17</v>
      </c>
      <c r="F389" s="4" t="str">
        <f t="array" ref="F389">INDEX(Sheet1!$F$2:$F$876,MATCH($E389,Sheet1!$E$2:$E$7876,0))</f>
        <v>PG-NIK</v>
      </c>
      <c r="G389" s="4" t="s">
        <v>547</v>
      </c>
      <c r="H389" s="20" t="s">
        <v>548</v>
      </c>
      <c r="I389" s="4" t="str">
        <f t="array" ref="I389">INDEX(Sheet1!$I$2:$I$876,MATCH(TRIM($H389),TRIM(Sheet1!$H$2:$H$880),0))</f>
        <v>PG1702</v>
      </c>
      <c r="J389" s="4" t="s">
        <v>549</v>
      </c>
      <c r="L389" s="4" t="b">
        <v>0</v>
      </c>
      <c r="M389" s="4" t="s">
        <v>29</v>
      </c>
      <c r="N389" s="4" t="s">
        <v>30</v>
      </c>
      <c r="O389" s="4">
        <v>17</v>
      </c>
      <c r="P389" s="14">
        <v>15921</v>
      </c>
      <c r="Q389" s="14">
        <f t="shared" si="3"/>
        <v>3184.2000000000003</v>
      </c>
      <c r="R389" s="21">
        <v>588</v>
      </c>
      <c r="S389" s="21">
        <v>462</v>
      </c>
      <c r="T389" s="16">
        <f t="shared" si="4"/>
        <v>477.63</v>
      </c>
      <c r="U389" s="16">
        <f t="shared" si="5"/>
        <v>2706.57</v>
      </c>
    </row>
    <row r="390" spans="1:21" ht="15.75" hidden="1" customHeight="1">
      <c r="A390" s="4">
        <v>618</v>
      </c>
      <c r="B390" s="4">
        <v>180110</v>
      </c>
      <c r="C390" s="4" t="s">
        <v>877</v>
      </c>
      <c r="D390" s="4" t="s">
        <v>159</v>
      </c>
      <c r="E390" s="4">
        <v>18</v>
      </c>
      <c r="F390" s="4" t="str">
        <f t="array" ref="F390">INDEX(Sheet1!$F$2:$F$876,MATCH($E390,Sheet1!$E$2:$E$7876,0))</f>
        <v>PG-EBR</v>
      </c>
      <c r="G390" s="4" t="s">
        <v>522</v>
      </c>
      <c r="H390" s="20" t="s">
        <v>683</v>
      </c>
      <c r="I390" s="4" t="str">
        <f t="array" ref="I390">INDEX(Sheet1!$I$2:$I$876,MATCH(TRIM($H390),TRIM(Sheet1!$H$2:$H$880),0))</f>
        <v>PG1801</v>
      </c>
      <c r="J390" s="4" t="s">
        <v>684</v>
      </c>
      <c r="L390" s="4" t="b">
        <v>0</v>
      </c>
      <c r="M390" s="4" t="s">
        <v>29</v>
      </c>
      <c r="N390" s="4" t="s">
        <v>30</v>
      </c>
      <c r="O390" s="4">
        <v>18</v>
      </c>
      <c r="P390" s="14">
        <v>12232</v>
      </c>
      <c r="Q390" s="14">
        <f t="shared" si="3"/>
        <v>2446.4</v>
      </c>
      <c r="R390" s="21">
        <v>452</v>
      </c>
      <c r="S390" s="21">
        <v>355</v>
      </c>
      <c r="T390" s="16">
        <f t="shared" si="4"/>
        <v>366.96</v>
      </c>
      <c r="U390" s="16">
        <f t="shared" si="5"/>
        <v>2079.44</v>
      </c>
    </row>
    <row r="391" spans="1:21" ht="15.75" hidden="1" customHeight="1">
      <c r="A391" s="4">
        <v>565</v>
      </c>
      <c r="B391" s="4">
        <v>160104</v>
      </c>
      <c r="C391" s="4" t="s">
        <v>166</v>
      </c>
      <c r="D391" s="4" t="s">
        <v>159</v>
      </c>
      <c r="E391" s="4">
        <v>16</v>
      </c>
      <c r="F391" s="4" t="str">
        <f t="array" ref="F391">INDEX(Sheet1!$F$2:$F$876,MATCH($E391,Sheet1!$E$2:$E$7876,0))</f>
        <v>PG-MRL</v>
      </c>
      <c r="G391" s="4" t="s">
        <v>161</v>
      </c>
      <c r="H391" s="20" t="s">
        <v>629</v>
      </c>
      <c r="I391" s="4" t="str">
        <f t="array" ref="I391">INDEX(Sheet1!$I$2:$I$876,MATCH(TRIM($H391),TRIM(Sheet1!$H$2:$H$880),0))</f>
        <v>PG1601</v>
      </c>
      <c r="J391" s="4" t="s">
        <v>163</v>
      </c>
      <c r="L391" s="4" t="b">
        <v>0</v>
      </c>
      <c r="M391" s="4" t="s">
        <v>29</v>
      </c>
      <c r="N391" s="4" t="s">
        <v>30</v>
      </c>
      <c r="O391" s="4">
        <v>16</v>
      </c>
      <c r="P391" s="14">
        <v>9482</v>
      </c>
      <c r="Q391" s="23">
        <f t="shared" si="3"/>
        <v>1896.4</v>
      </c>
      <c r="R391" s="21">
        <v>350</v>
      </c>
      <c r="S391" s="21">
        <v>275</v>
      </c>
      <c r="T391" s="24">
        <f t="shared" si="4"/>
        <v>284.45999999999998</v>
      </c>
      <c r="U391" s="24">
        <f t="shared" si="5"/>
        <v>1611.94</v>
      </c>
    </row>
    <row r="392" spans="1:21" ht="15.75" hidden="1" customHeight="1">
      <c r="A392" s="4">
        <v>239</v>
      </c>
      <c r="B392" s="4">
        <v>80203</v>
      </c>
      <c r="C392" s="4" t="s">
        <v>878</v>
      </c>
      <c r="D392" s="4" t="s">
        <v>269</v>
      </c>
      <c r="E392" s="4">
        <v>8</v>
      </c>
      <c r="F392" s="4" t="str">
        <f t="array" ref="F392">INDEX(Sheet1!$F$2:$F$876,MATCH($E392,Sheet1!$E$2:$E$7876,0))</f>
        <v>PG-EPW</v>
      </c>
      <c r="G392" s="4" t="s">
        <v>478</v>
      </c>
      <c r="H392" s="20" t="s">
        <v>479</v>
      </c>
      <c r="I392" s="4" t="str">
        <f t="array" ref="I392">INDEX(Sheet1!$I$2:$I$876,MATCH(TRIM($H392),TRIM(Sheet1!$H$2:$H$880),0))</f>
        <v>PG0802</v>
      </c>
      <c r="J392" s="4" t="s">
        <v>480</v>
      </c>
      <c r="K392" s="4" t="s">
        <v>32</v>
      </c>
      <c r="L392" s="4" t="b">
        <v>1</v>
      </c>
      <c r="M392" s="4" t="s">
        <v>29</v>
      </c>
      <c r="N392" s="4" t="s">
        <v>30</v>
      </c>
      <c r="O392" s="4">
        <v>8</v>
      </c>
      <c r="P392" s="14">
        <v>13069</v>
      </c>
      <c r="Q392" s="14">
        <f t="shared" si="3"/>
        <v>2613.8000000000002</v>
      </c>
      <c r="R392" s="21">
        <v>483</v>
      </c>
      <c r="S392" s="21">
        <v>379</v>
      </c>
      <c r="T392" s="16">
        <f t="shared" si="4"/>
        <v>392.07</v>
      </c>
      <c r="U392" s="16">
        <f t="shared" si="5"/>
        <v>2221.73</v>
      </c>
    </row>
    <row r="393" spans="1:21" ht="15.75" hidden="1" customHeight="1">
      <c r="A393" s="4">
        <v>457</v>
      </c>
      <c r="B393" s="4">
        <v>130401</v>
      </c>
      <c r="C393" s="4" t="s">
        <v>879</v>
      </c>
      <c r="D393" s="4" t="s">
        <v>86</v>
      </c>
      <c r="E393" s="4">
        <v>13</v>
      </c>
      <c r="F393" s="4" t="str">
        <f t="array" ref="F393">INDEX(Sheet1!$F$2:$F$876,MATCH($E393,Sheet1!$E$2:$E$7876,0))</f>
        <v>PG-MPM</v>
      </c>
      <c r="G393" s="4" t="s">
        <v>470</v>
      </c>
      <c r="H393" s="20" t="s">
        <v>576</v>
      </c>
      <c r="I393" s="4" t="str">
        <f t="array" ref="I393">INDEX(Sheet1!$I$2:$I$876,MATCH(TRIM($H393),TRIM(Sheet1!$H$2:$H$880),0))</f>
        <v>PG1304</v>
      </c>
      <c r="J393" s="4" t="s">
        <v>577</v>
      </c>
      <c r="L393" s="4" t="b">
        <v>0</v>
      </c>
      <c r="M393" s="4" t="s">
        <v>83</v>
      </c>
      <c r="N393" s="4" t="s">
        <v>30</v>
      </c>
      <c r="O393" s="4">
        <v>13</v>
      </c>
      <c r="P393" s="14">
        <v>11028</v>
      </c>
      <c r="Q393" s="14">
        <f t="shared" si="3"/>
        <v>2205.6</v>
      </c>
      <c r="R393" s="21">
        <v>408</v>
      </c>
      <c r="S393" s="21">
        <v>320</v>
      </c>
      <c r="T393" s="16">
        <f t="shared" si="4"/>
        <v>330.84</v>
      </c>
      <c r="U393" s="16">
        <f t="shared" si="5"/>
        <v>1874.76</v>
      </c>
    </row>
    <row r="394" spans="1:21" ht="15.75" hidden="1" customHeight="1">
      <c r="A394" s="4">
        <v>232</v>
      </c>
      <c r="B394" s="4">
        <v>80103</v>
      </c>
      <c r="C394" s="4" t="s">
        <v>880</v>
      </c>
      <c r="D394" s="4" t="s">
        <v>269</v>
      </c>
      <c r="E394" s="4">
        <v>8</v>
      </c>
      <c r="F394" s="4" t="str">
        <f t="array" ref="F394">INDEX(Sheet1!$F$2:$F$876,MATCH($E394,Sheet1!$E$2:$E$7876,0))</f>
        <v>PG-EPW</v>
      </c>
      <c r="G394" s="4" t="s">
        <v>478</v>
      </c>
      <c r="H394" s="20" t="s">
        <v>763</v>
      </c>
      <c r="I394" s="4" t="str">
        <f t="array" ref="I394">INDEX(Sheet1!$I$2:$I$876,MATCH(TRIM($H394),TRIM(Sheet1!$H$2:$H$880),0))</f>
        <v>PG0801</v>
      </c>
      <c r="J394" s="4" t="s">
        <v>764</v>
      </c>
      <c r="L394" s="4" t="b">
        <v>0</v>
      </c>
      <c r="M394" s="4" t="s">
        <v>29</v>
      </c>
      <c r="N394" s="4" t="s">
        <v>30</v>
      </c>
      <c r="O394" s="4">
        <v>8</v>
      </c>
      <c r="P394" s="14">
        <v>11553</v>
      </c>
      <c r="Q394" s="14">
        <f t="shared" si="3"/>
        <v>2310.6</v>
      </c>
      <c r="R394" s="21">
        <v>427</v>
      </c>
      <c r="S394" s="21">
        <v>335</v>
      </c>
      <c r="T394" s="16">
        <f t="shared" si="4"/>
        <v>346.59</v>
      </c>
      <c r="U394" s="16">
        <f t="shared" si="5"/>
        <v>1964.01</v>
      </c>
    </row>
    <row r="395" spans="1:21" ht="15.75" hidden="1" customHeight="1">
      <c r="A395" s="4">
        <v>566</v>
      </c>
      <c r="B395" s="4">
        <v>160105</v>
      </c>
      <c r="C395" s="4" t="s">
        <v>167</v>
      </c>
      <c r="D395" s="4" t="s">
        <v>159</v>
      </c>
      <c r="E395" s="4">
        <v>16</v>
      </c>
      <c r="F395" s="4" t="str">
        <f t="array" ref="F395">INDEX(Sheet1!$F$2:$F$876,MATCH($E395,Sheet1!$E$2:$E$7876,0))</f>
        <v>PG-MRL</v>
      </c>
      <c r="G395" s="4" t="s">
        <v>161</v>
      </c>
      <c r="H395" s="20" t="s">
        <v>629</v>
      </c>
      <c r="I395" s="4" t="str">
        <f t="array" ref="I395">INDEX(Sheet1!$I$2:$I$876,MATCH(TRIM($H395),TRIM(Sheet1!$H$2:$H$880),0))</f>
        <v>PG1601</v>
      </c>
      <c r="J395" s="4" t="s">
        <v>163</v>
      </c>
      <c r="L395" s="4" t="b">
        <v>0</v>
      </c>
      <c r="M395" s="4" t="s">
        <v>29</v>
      </c>
      <c r="N395" s="4" t="s">
        <v>30</v>
      </c>
      <c r="O395" s="4">
        <v>16</v>
      </c>
      <c r="P395" s="14">
        <v>7417</v>
      </c>
      <c r="Q395" s="23">
        <f t="shared" si="3"/>
        <v>1483.4</v>
      </c>
      <c r="R395" s="21">
        <v>274</v>
      </c>
      <c r="S395" s="21">
        <v>215</v>
      </c>
      <c r="T395" s="24">
        <f t="shared" si="4"/>
        <v>222.51</v>
      </c>
      <c r="U395" s="24">
        <f t="shared" si="5"/>
        <v>1260.8900000000001</v>
      </c>
    </row>
    <row r="396" spans="1:21" ht="15.75" hidden="1" customHeight="1">
      <c r="A396" s="4">
        <v>567</v>
      </c>
      <c r="B396" s="4">
        <v>160106</v>
      </c>
      <c r="C396" s="4" t="s">
        <v>168</v>
      </c>
      <c r="D396" s="4" t="s">
        <v>159</v>
      </c>
      <c r="E396" s="4">
        <v>16</v>
      </c>
      <c r="F396" s="4" t="str">
        <f t="array" ref="F396">INDEX(Sheet1!$F$2:$F$876,MATCH($E396,Sheet1!$E$2:$E$7876,0))</f>
        <v>PG-MRL</v>
      </c>
      <c r="G396" s="4" t="s">
        <v>161</v>
      </c>
      <c r="H396" s="20" t="s">
        <v>629</v>
      </c>
      <c r="I396" s="4" t="str">
        <f t="array" ref="I396">INDEX(Sheet1!$I$2:$I$876,MATCH(TRIM($H396),TRIM(Sheet1!$H$2:$H$880),0))</f>
        <v>PG1601</v>
      </c>
      <c r="J396" s="4" t="s">
        <v>163</v>
      </c>
      <c r="L396" s="4" t="b">
        <v>0</v>
      </c>
      <c r="M396" s="4" t="s">
        <v>29</v>
      </c>
      <c r="N396" s="4" t="s">
        <v>63</v>
      </c>
      <c r="O396" s="4">
        <v>16</v>
      </c>
      <c r="P396" s="14">
        <v>12095</v>
      </c>
      <c r="Q396" s="23">
        <f t="shared" si="3"/>
        <v>2419</v>
      </c>
      <c r="R396" s="21">
        <v>447</v>
      </c>
      <c r="S396" s="21">
        <v>351</v>
      </c>
      <c r="T396" s="24">
        <f t="shared" si="4"/>
        <v>362.84999999999997</v>
      </c>
      <c r="U396" s="24">
        <f t="shared" si="5"/>
        <v>2056.15</v>
      </c>
    </row>
    <row r="397" spans="1:21" ht="15.75" hidden="1" customHeight="1">
      <c r="A397" s="4">
        <v>568</v>
      </c>
      <c r="B397" s="4">
        <v>160107</v>
      </c>
      <c r="C397" s="4" t="s">
        <v>169</v>
      </c>
      <c r="D397" s="4" t="s">
        <v>159</v>
      </c>
      <c r="E397" s="4">
        <v>16</v>
      </c>
      <c r="F397" s="4" t="str">
        <f t="array" ref="F397">INDEX(Sheet1!$F$2:$F$876,MATCH($E397,Sheet1!$E$2:$E$7876,0))</f>
        <v>PG-MRL</v>
      </c>
      <c r="G397" s="4" t="s">
        <v>161</v>
      </c>
      <c r="H397" s="20" t="s">
        <v>629</v>
      </c>
      <c r="I397" s="4" t="str">
        <f t="array" ref="I397">INDEX(Sheet1!$I$2:$I$876,MATCH(TRIM($H397),TRIM(Sheet1!$H$2:$H$880),0))</f>
        <v>PG1601</v>
      </c>
      <c r="J397" s="4" t="s">
        <v>163</v>
      </c>
      <c r="L397" s="4" t="b">
        <v>0</v>
      </c>
      <c r="M397" s="4" t="s">
        <v>29</v>
      </c>
      <c r="N397" s="4" t="s">
        <v>30</v>
      </c>
      <c r="O397" s="4">
        <v>16</v>
      </c>
      <c r="P397" s="14">
        <v>20887</v>
      </c>
      <c r="Q397" s="23">
        <f t="shared" si="3"/>
        <v>4177.4000000000005</v>
      </c>
      <c r="R397" s="21">
        <v>772</v>
      </c>
      <c r="S397" s="21">
        <v>606</v>
      </c>
      <c r="T397" s="24">
        <f t="shared" si="4"/>
        <v>626.61</v>
      </c>
      <c r="U397" s="24">
        <f t="shared" si="5"/>
        <v>3550.7900000000004</v>
      </c>
    </row>
    <row r="398" spans="1:21" ht="15.75" hidden="1" customHeight="1">
      <c r="A398" s="4">
        <v>153</v>
      </c>
      <c r="B398" s="4">
        <v>50304</v>
      </c>
      <c r="C398" s="4" t="s">
        <v>209</v>
      </c>
      <c r="D398" s="4" t="s">
        <v>24</v>
      </c>
      <c r="E398" s="4">
        <v>5</v>
      </c>
      <c r="F398" s="4" t="str">
        <f t="array" ref="F398">INDEX(Sheet1!$F$2:$F$876,MATCH($E398,Sheet1!$E$2:$E$7876,0))</f>
        <v>PG-MBA</v>
      </c>
      <c r="G398" s="4" t="s">
        <v>177</v>
      </c>
      <c r="H398" s="20" t="s">
        <v>187</v>
      </c>
      <c r="I398" s="4" t="str">
        <f t="array" ref="I398">INDEX(Sheet1!$I$2:$I$876,MATCH(TRIM($H398),TRIM(Sheet1!$H$2:$H$880),0))</f>
        <v>PG0503</v>
      </c>
      <c r="J398" s="4" t="s">
        <v>188</v>
      </c>
      <c r="L398" s="4" t="b">
        <v>0</v>
      </c>
      <c r="M398" s="4" t="s">
        <v>29</v>
      </c>
      <c r="N398" s="4" t="s">
        <v>30</v>
      </c>
      <c r="O398" s="4">
        <v>5</v>
      </c>
      <c r="P398" s="14">
        <v>16699</v>
      </c>
      <c r="Q398" s="23">
        <f t="shared" si="3"/>
        <v>3339.8</v>
      </c>
      <c r="R398" s="21">
        <v>617</v>
      </c>
      <c r="S398" s="21">
        <v>484</v>
      </c>
      <c r="T398" s="24">
        <f t="shared" si="4"/>
        <v>500.96999999999997</v>
      </c>
      <c r="U398" s="24">
        <f t="shared" si="5"/>
        <v>2838.8300000000004</v>
      </c>
    </row>
    <row r="399" spans="1:21" ht="15.75" hidden="1" customHeight="1">
      <c r="A399" s="4">
        <v>556</v>
      </c>
      <c r="B399" s="4">
        <v>150407</v>
      </c>
      <c r="C399" s="4" t="s">
        <v>881</v>
      </c>
      <c r="D399" s="4" t="s">
        <v>86</v>
      </c>
      <c r="E399" s="4">
        <v>15</v>
      </c>
      <c r="F399" s="4" t="str">
        <f t="array" ref="F399">INDEX(Sheet1!$F$2:$F$876,MATCH($E399,Sheet1!$E$2:$E$7876,0))</f>
        <v>PG-SAN</v>
      </c>
      <c r="G399" s="4" t="s">
        <v>474</v>
      </c>
      <c r="H399" s="20" t="s">
        <v>497</v>
      </c>
      <c r="I399" s="4" t="str">
        <f t="array" ref="I399">INDEX(Sheet1!$I$2:$I$876,MATCH(TRIM($H399),TRIM(Sheet1!$H$2:$H$880),0))</f>
        <v>PG1504</v>
      </c>
      <c r="J399" s="4" t="s">
        <v>498</v>
      </c>
      <c r="K399" s="4" t="s">
        <v>32</v>
      </c>
      <c r="L399" s="4" t="b">
        <v>1</v>
      </c>
      <c r="M399" s="4" t="s">
        <v>29</v>
      </c>
      <c r="N399" s="4" t="s">
        <v>30</v>
      </c>
      <c r="O399" s="4">
        <v>15</v>
      </c>
      <c r="P399" s="14">
        <v>16699</v>
      </c>
      <c r="Q399" s="14">
        <f t="shared" si="3"/>
        <v>3339.8</v>
      </c>
      <c r="R399" s="21">
        <v>617</v>
      </c>
      <c r="S399" s="21">
        <v>484</v>
      </c>
      <c r="T399" s="16">
        <f t="shared" si="4"/>
        <v>500.96999999999997</v>
      </c>
      <c r="U399" s="16">
        <f t="shared" si="5"/>
        <v>2838.8300000000004</v>
      </c>
    </row>
    <row r="400" spans="1:21" ht="15.75" hidden="1" customHeight="1">
      <c r="A400" s="4">
        <v>357</v>
      </c>
      <c r="B400" s="4">
        <v>110501</v>
      </c>
      <c r="C400" s="4" t="s">
        <v>882</v>
      </c>
      <c r="D400" s="4" t="s">
        <v>269</v>
      </c>
      <c r="E400" s="4">
        <v>11</v>
      </c>
      <c r="F400" s="4" t="str">
        <f t="array" ref="F400">INDEX(Sheet1!$F$2:$F$876,MATCH($E400,Sheet1!$E$2:$E$7876,0))</f>
        <v>PG-EHG</v>
      </c>
      <c r="G400" s="4" t="s">
        <v>507</v>
      </c>
      <c r="H400" s="20" t="s">
        <v>699</v>
      </c>
      <c r="I400" s="4" t="str">
        <f t="array" ref="I400">INDEX(Sheet1!$I$2:$I$876,MATCH(TRIM($H400),TRIM(Sheet1!$H$2:$H$880),0))</f>
        <v>PG1105</v>
      </c>
      <c r="J400" s="4" t="s">
        <v>700</v>
      </c>
      <c r="L400" s="4" t="b">
        <v>0</v>
      </c>
      <c r="M400" s="4" t="s">
        <v>29</v>
      </c>
      <c r="N400" s="4" t="s">
        <v>30</v>
      </c>
      <c r="O400" s="4">
        <v>11</v>
      </c>
      <c r="P400" s="14">
        <v>16699</v>
      </c>
      <c r="Q400" s="14">
        <f t="shared" si="3"/>
        <v>3339.8</v>
      </c>
      <c r="R400" s="21">
        <v>617</v>
      </c>
      <c r="S400" s="21">
        <v>484</v>
      </c>
      <c r="T400" s="16">
        <f t="shared" si="4"/>
        <v>500.96999999999997</v>
      </c>
      <c r="U400" s="16">
        <f t="shared" si="5"/>
        <v>2838.8300000000004</v>
      </c>
    </row>
    <row r="401" spans="1:21" ht="15.75" hidden="1" customHeight="1">
      <c r="A401" s="4">
        <v>526</v>
      </c>
      <c r="B401" s="4">
        <v>150103</v>
      </c>
      <c r="C401" s="4" t="s">
        <v>883</v>
      </c>
      <c r="D401" s="4" t="s">
        <v>86</v>
      </c>
      <c r="E401" s="4">
        <v>15</v>
      </c>
      <c r="F401" s="4" t="str">
        <f t="array" ref="F401">INDEX(Sheet1!$F$2:$F$876,MATCH($E401,Sheet1!$E$2:$E$7876,0))</f>
        <v>PG-SAN</v>
      </c>
      <c r="G401" s="4" t="s">
        <v>474</v>
      </c>
      <c r="H401" s="20" t="s">
        <v>475</v>
      </c>
      <c r="I401" s="4" t="str">
        <f t="array" ref="I401">INDEX(Sheet1!$I$2:$I$876,MATCH(TRIM($H401),TRIM(Sheet1!$H$2:$H$880),0))</f>
        <v>PG1501</v>
      </c>
      <c r="J401" s="4" t="s">
        <v>476</v>
      </c>
      <c r="L401" s="4" t="b">
        <v>0</v>
      </c>
      <c r="M401" s="4" t="s">
        <v>29</v>
      </c>
      <c r="N401" s="4" t="s">
        <v>30</v>
      </c>
      <c r="O401" s="4">
        <v>15</v>
      </c>
      <c r="P401" s="14">
        <v>29203</v>
      </c>
      <c r="Q401" s="14">
        <f t="shared" si="3"/>
        <v>5840.6</v>
      </c>
      <c r="R401" s="21">
        <v>1079</v>
      </c>
      <c r="S401" s="21">
        <v>847</v>
      </c>
      <c r="T401" s="16">
        <f t="shared" si="4"/>
        <v>876.08999999999992</v>
      </c>
      <c r="U401" s="16">
        <f t="shared" si="5"/>
        <v>4964.51</v>
      </c>
    </row>
    <row r="402" spans="1:21" ht="15.75" hidden="1" customHeight="1">
      <c r="A402" s="4">
        <v>35</v>
      </c>
      <c r="B402" s="4">
        <v>10305</v>
      </c>
      <c r="C402" s="4" t="s">
        <v>884</v>
      </c>
      <c r="D402" s="4" t="s">
        <v>24</v>
      </c>
      <c r="E402" s="4">
        <v>1</v>
      </c>
      <c r="F402" s="4" t="str">
        <f t="array" ref="F402">INDEX(Sheet1!$F$2:$F$876,MATCH($E402,Sheet1!$E$2:$E$7876,0))</f>
        <v>PG-WHM</v>
      </c>
      <c r="G402" s="4" t="s">
        <v>461</v>
      </c>
      <c r="H402" s="20" t="s">
        <v>646</v>
      </c>
      <c r="I402" s="4" t="str">
        <f t="array" ref="I402">INDEX(Sheet1!$I$2:$I$876,MATCH(TRIM($H402),TRIM(Sheet1!$H$2:$H$880),0))</f>
        <v>PG0103</v>
      </c>
      <c r="J402" s="4" t="s">
        <v>647</v>
      </c>
      <c r="L402" s="4" t="b">
        <v>0</v>
      </c>
      <c r="M402" s="4" t="s">
        <v>29</v>
      </c>
      <c r="N402" s="4" t="s">
        <v>30</v>
      </c>
      <c r="O402" s="4">
        <v>1</v>
      </c>
      <c r="P402" s="14">
        <v>14752</v>
      </c>
      <c r="Q402" s="14">
        <f t="shared" si="3"/>
        <v>2950.4</v>
      </c>
      <c r="R402" s="21">
        <v>545</v>
      </c>
      <c r="S402" s="21">
        <v>428</v>
      </c>
      <c r="T402" s="16">
        <f t="shared" si="4"/>
        <v>442.56</v>
      </c>
      <c r="U402" s="16">
        <f t="shared" si="5"/>
        <v>2507.84</v>
      </c>
    </row>
    <row r="403" spans="1:21" ht="15.75" hidden="1" customHeight="1">
      <c r="A403" s="4">
        <v>269</v>
      </c>
      <c r="B403" s="4">
        <v>220109</v>
      </c>
      <c r="C403" s="4" t="s">
        <v>885</v>
      </c>
      <c r="D403" s="4" t="s">
        <v>269</v>
      </c>
      <c r="E403" s="4">
        <v>22</v>
      </c>
      <c r="F403" s="4" t="str">
        <f t="array" ref="F403">INDEX(Sheet1!$F$2:$F$876,MATCH($E403,Sheet1!$E$2:$E$7876,0))</f>
        <v>PG-JWK*</v>
      </c>
      <c r="G403" s="4" t="s">
        <v>502</v>
      </c>
      <c r="H403" s="20" t="s">
        <v>543</v>
      </c>
      <c r="I403" s="4">
        <f t="array" ref="I403">INDEX(Sheet1!$I$2:$I$876,MATCH(TRIM($H403),TRIM(Sheet1!$H$2:$H$880),0))</f>
        <v>0</v>
      </c>
      <c r="J403" s="4" t="s">
        <v>544</v>
      </c>
      <c r="L403" s="4" t="b">
        <v>0</v>
      </c>
      <c r="M403" s="4" t="s">
        <v>29</v>
      </c>
      <c r="N403" s="4" t="s">
        <v>30</v>
      </c>
      <c r="O403" s="4">
        <v>22</v>
      </c>
      <c r="P403" s="14">
        <v>16276</v>
      </c>
      <c r="Q403" s="14">
        <f t="shared" si="3"/>
        <v>3255.2000000000003</v>
      </c>
      <c r="R403" s="21">
        <v>602</v>
      </c>
      <c r="S403" s="21">
        <v>472</v>
      </c>
      <c r="T403" s="16">
        <f t="shared" si="4"/>
        <v>488.28</v>
      </c>
      <c r="U403" s="16">
        <f t="shared" si="5"/>
        <v>2766.92</v>
      </c>
    </row>
    <row r="404" spans="1:21" ht="15.75" hidden="1" customHeight="1">
      <c r="A404" s="4">
        <v>442</v>
      </c>
      <c r="B404" s="4">
        <v>130204</v>
      </c>
      <c r="C404" s="4" t="s">
        <v>886</v>
      </c>
      <c r="D404" s="4" t="s">
        <v>86</v>
      </c>
      <c r="E404" s="4">
        <v>13</v>
      </c>
      <c r="F404" s="4" t="str">
        <f t="array" ref="F404">INDEX(Sheet1!$F$2:$F$876,MATCH($E404,Sheet1!$E$2:$E$7876,0))</f>
        <v>PG-MPM</v>
      </c>
      <c r="G404" s="4" t="s">
        <v>470</v>
      </c>
      <c r="H404" s="20" t="s">
        <v>485</v>
      </c>
      <c r="I404" s="4" t="str">
        <f t="array" ref="I404">INDEX(Sheet1!$I$2:$I$876,MATCH(TRIM($H404),TRIM(Sheet1!$H$2:$H$880),0))</f>
        <v>PG1302</v>
      </c>
      <c r="J404" s="4" t="s">
        <v>486</v>
      </c>
      <c r="L404" s="4" t="b">
        <v>0</v>
      </c>
      <c r="M404" s="4" t="s">
        <v>29</v>
      </c>
      <c r="N404" s="4" t="s">
        <v>63</v>
      </c>
      <c r="O404" s="4">
        <v>13</v>
      </c>
      <c r="P404" s="14">
        <v>13302</v>
      </c>
      <c r="Q404" s="14">
        <f t="shared" si="3"/>
        <v>2660.4</v>
      </c>
      <c r="R404" s="21">
        <v>492</v>
      </c>
      <c r="S404" s="21">
        <v>386</v>
      </c>
      <c r="T404" s="16">
        <f t="shared" si="4"/>
        <v>399.06</v>
      </c>
      <c r="U404" s="16">
        <f t="shared" si="5"/>
        <v>2261.34</v>
      </c>
    </row>
    <row r="405" spans="1:21" ht="15.75" hidden="1" customHeight="1">
      <c r="A405" s="4">
        <v>443</v>
      </c>
      <c r="B405" s="4">
        <v>130205</v>
      </c>
      <c r="C405" s="4" t="s">
        <v>887</v>
      </c>
      <c r="D405" s="4" t="s">
        <v>86</v>
      </c>
      <c r="E405" s="4">
        <v>13</v>
      </c>
      <c r="F405" s="4" t="str">
        <f t="array" ref="F405">INDEX(Sheet1!$F$2:$F$876,MATCH($E405,Sheet1!$E$2:$E$7876,0))</f>
        <v>PG-MPM</v>
      </c>
      <c r="G405" s="4" t="s">
        <v>470</v>
      </c>
      <c r="H405" s="20" t="s">
        <v>485</v>
      </c>
      <c r="I405" s="4" t="str">
        <f t="array" ref="I405">INDEX(Sheet1!$I$2:$I$876,MATCH(TRIM($H405),TRIM(Sheet1!$H$2:$H$880),0))</f>
        <v>PG1302</v>
      </c>
      <c r="J405" s="4" t="s">
        <v>486</v>
      </c>
      <c r="L405" s="4" t="b">
        <v>0</v>
      </c>
      <c r="M405" s="4" t="s">
        <v>29</v>
      </c>
      <c r="N405" s="4" t="s">
        <v>30</v>
      </c>
      <c r="O405" s="4">
        <v>13</v>
      </c>
      <c r="P405" s="14">
        <v>10042</v>
      </c>
      <c r="Q405" s="14">
        <f t="shared" si="3"/>
        <v>2008.4</v>
      </c>
      <c r="R405" s="21">
        <v>371</v>
      </c>
      <c r="S405" s="21">
        <v>291</v>
      </c>
      <c r="T405" s="16">
        <f t="shared" si="4"/>
        <v>301.26</v>
      </c>
      <c r="U405" s="16">
        <f t="shared" si="5"/>
        <v>1707.14</v>
      </c>
    </row>
    <row r="406" spans="1:21" ht="15.75" hidden="1" customHeight="1">
      <c r="A406" s="4">
        <v>823</v>
      </c>
      <c r="B406" s="4">
        <v>100409</v>
      </c>
      <c r="C406" s="4" t="s">
        <v>888</v>
      </c>
      <c r="D406" s="4" t="s">
        <v>269</v>
      </c>
      <c r="E406" s="4">
        <v>10</v>
      </c>
      <c r="F406" s="4" t="str">
        <f t="array" ref="F406">INDEX(Sheet1!$F$2:$F$876,MATCH($E406,Sheet1!$E$2:$E$7876,0))</f>
        <v>PG-CPK</v>
      </c>
      <c r="G406" s="4" t="s">
        <v>597</v>
      </c>
      <c r="H406" s="20" t="s">
        <v>598</v>
      </c>
      <c r="I406" s="4" t="str">
        <f t="array" ref="I406">INDEX(Sheet1!$I$2:$I$876,MATCH(TRIM($H406),TRIM(Sheet1!$H$2:$H$880),0))</f>
        <v>PG1004</v>
      </c>
      <c r="J406" s="4" t="s">
        <v>599</v>
      </c>
      <c r="K406" s="4" t="s">
        <v>889</v>
      </c>
      <c r="L406" s="4" t="b">
        <v>1</v>
      </c>
      <c r="M406" s="4" t="s">
        <v>29</v>
      </c>
      <c r="N406" s="4" t="s">
        <v>30</v>
      </c>
      <c r="O406" s="4">
        <v>10</v>
      </c>
      <c r="P406" s="14">
        <v>13494</v>
      </c>
      <c r="Q406" s="14">
        <f t="shared" si="3"/>
        <v>2698.8</v>
      </c>
      <c r="R406" s="21">
        <v>499</v>
      </c>
      <c r="S406" s="21">
        <v>391</v>
      </c>
      <c r="T406" s="16">
        <f t="shared" si="4"/>
        <v>404.82</v>
      </c>
      <c r="U406" s="16">
        <f t="shared" si="5"/>
        <v>2293.98</v>
      </c>
    </row>
    <row r="407" spans="1:21" ht="15.75" hidden="1" customHeight="1">
      <c r="A407" s="4">
        <v>548</v>
      </c>
      <c r="B407" s="4">
        <v>150306</v>
      </c>
      <c r="C407" s="4" t="s">
        <v>890</v>
      </c>
      <c r="D407" s="4" t="s">
        <v>86</v>
      </c>
      <c r="E407" s="4">
        <v>15</v>
      </c>
      <c r="F407" s="4" t="str">
        <f t="array" ref="F407">INDEX(Sheet1!$F$2:$F$876,MATCH($E407,Sheet1!$E$2:$E$7876,0))</f>
        <v>PG-SAN</v>
      </c>
      <c r="G407" s="4" t="s">
        <v>474</v>
      </c>
      <c r="H407" s="20" t="s">
        <v>661</v>
      </c>
      <c r="I407" s="4" t="str">
        <f t="array" ref="I407">INDEX(Sheet1!$I$2:$I$876,MATCH(TRIM($H407),TRIM(Sheet1!$H$2:$H$880),0))</f>
        <v>PG1503</v>
      </c>
      <c r="J407" s="4" t="s">
        <v>662</v>
      </c>
      <c r="K407" s="4" t="s">
        <v>519</v>
      </c>
      <c r="L407" s="4" t="b">
        <v>1</v>
      </c>
      <c r="M407" s="4" t="s">
        <v>29</v>
      </c>
      <c r="N407" s="4" t="s">
        <v>30</v>
      </c>
      <c r="O407" s="4">
        <v>15</v>
      </c>
      <c r="P407" s="14">
        <v>18907</v>
      </c>
      <c r="Q407" s="14">
        <f t="shared" si="3"/>
        <v>3781.4</v>
      </c>
      <c r="R407" s="21">
        <v>699</v>
      </c>
      <c r="S407" s="21">
        <v>548</v>
      </c>
      <c r="T407" s="16">
        <f t="shared" si="4"/>
        <v>567.20999999999992</v>
      </c>
      <c r="U407" s="16">
        <f t="shared" si="5"/>
        <v>3214.19</v>
      </c>
    </row>
    <row r="408" spans="1:21" ht="15.75" hidden="1" customHeight="1">
      <c r="A408" s="4">
        <v>338</v>
      </c>
      <c r="B408" s="4">
        <v>100602</v>
      </c>
      <c r="C408" s="4" t="s">
        <v>891</v>
      </c>
      <c r="D408" s="4" t="s">
        <v>269</v>
      </c>
      <c r="E408" s="4">
        <v>10</v>
      </c>
      <c r="F408" s="4" t="str">
        <f t="array" ref="F408">INDEX(Sheet1!$F$2:$F$876,MATCH($E408,Sheet1!$E$2:$E$7876,0))</f>
        <v>PG-CPK</v>
      </c>
      <c r="G408" s="4" t="s">
        <v>597</v>
      </c>
      <c r="H408" s="20" t="s">
        <v>817</v>
      </c>
      <c r="I408" s="4" t="str">
        <f t="array" ref="I408">INDEX(Sheet1!$I$2:$I$876,MATCH(TRIM($H408),TRIM(Sheet1!$H$2:$H$880),0))</f>
        <v>PG1006</v>
      </c>
      <c r="J408" s="4" t="s">
        <v>818</v>
      </c>
      <c r="K408" s="4" t="s">
        <v>32</v>
      </c>
      <c r="L408" s="4" t="b">
        <v>1</v>
      </c>
      <c r="M408" s="4" t="s">
        <v>29</v>
      </c>
      <c r="N408" s="4" t="s">
        <v>30</v>
      </c>
      <c r="O408" s="4">
        <v>10</v>
      </c>
      <c r="P408" s="14">
        <v>16486</v>
      </c>
      <c r="Q408" s="14">
        <f t="shared" si="3"/>
        <v>3297.2000000000003</v>
      </c>
      <c r="R408" s="21">
        <v>609</v>
      </c>
      <c r="S408" s="21">
        <v>478</v>
      </c>
      <c r="T408" s="16">
        <f t="shared" si="4"/>
        <v>494.58</v>
      </c>
      <c r="U408" s="16">
        <f t="shared" si="5"/>
        <v>2802.6200000000003</v>
      </c>
    </row>
    <row r="409" spans="1:21" ht="15.75" hidden="1" customHeight="1">
      <c r="A409" s="4">
        <v>389</v>
      </c>
      <c r="B409" s="4">
        <v>120205</v>
      </c>
      <c r="C409" s="4" t="s">
        <v>892</v>
      </c>
      <c r="D409" s="4" t="s">
        <v>86</v>
      </c>
      <c r="E409" s="4">
        <v>12</v>
      </c>
      <c r="F409" s="4" t="str">
        <f t="array" ref="F409">INDEX(Sheet1!$F$2:$F$876,MATCH($E409,Sheet1!$E$2:$E$7876,0))</f>
        <v>PG-MPL</v>
      </c>
      <c r="G409" s="4" t="s">
        <v>512</v>
      </c>
      <c r="H409" s="20" t="s">
        <v>613</v>
      </c>
      <c r="I409" s="4" t="str">
        <f t="array" ref="I409">INDEX(Sheet1!$I$2:$I$876,MATCH(TRIM($H409),TRIM(Sheet1!$H$2:$H$880),0))</f>
        <v>PG1202</v>
      </c>
      <c r="J409" s="4" t="s">
        <v>614</v>
      </c>
      <c r="K409" s="4" t="s">
        <v>124</v>
      </c>
      <c r="L409" s="4" t="b">
        <v>1</v>
      </c>
      <c r="M409" s="4" t="s">
        <v>29</v>
      </c>
      <c r="N409" s="4" t="s">
        <v>30</v>
      </c>
      <c r="O409" s="4">
        <v>12</v>
      </c>
      <c r="P409" s="14">
        <v>16603</v>
      </c>
      <c r="Q409" s="14">
        <f t="shared" si="3"/>
        <v>3320.6000000000004</v>
      </c>
      <c r="R409" s="21">
        <v>614</v>
      </c>
      <c r="S409" s="21">
        <v>481</v>
      </c>
      <c r="T409" s="16">
        <f t="shared" si="4"/>
        <v>498.09</v>
      </c>
      <c r="U409" s="16">
        <f t="shared" si="5"/>
        <v>2822.51</v>
      </c>
    </row>
    <row r="410" spans="1:21" ht="15.75" hidden="1" customHeight="1">
      <c r="A410" s="4">
        <v>569</v>
      </c>
      <c r="B410" s="4">
        <v>160108</v>
      </c>
      <c r="C410" s="4" t="s">
        <v>170</v>
      </c>
      <c r="D410" s="4" t="s">
        <v>159</v>
      </c>
      <c r="E410" s="4">
        <v>16</v>
      </c>
      <c r="F410" s="4" t="str">
        <f t="array" ref="F410">INDEX(Sheet1!$F$2:$F$876,MATCH($E410,Sheet1!$E$2:$E$7876,0))</f>
        <v>PG-MRL</v>
      </c>
      <c r="G410" s="4" t="s">
        <v>161</v>
      </c>
      <c r="H410" s="20" t="s">
        <v>629</v>
      </c>
      <c r="I410" s="4" t="str">
        <f t="array" ref="I410">INDEX(Sheet1!$I$2:$I$876,MATCH(TRIM($H410),TRIM(Sheet1!$H$2:$H$880),0))</f>
        <v>PG1601</v>
      </c>
      <c r="J410" s="4" t="s">
        <v>163</v>
      </c>
      <c r="L410" s="4" t="b">
        <v>0</v>
      </c>
      <c r="M410" s="4" t="s">
        <v>29</v>
      </c>
      <c r="N410" s="4" t="s">
        <v>30</v>
      </c>
      <c r="O410" s="4">
        <v>16</v>
      </c>
      <c r="P410" s="14">
        <v>18972</v>
      </c>
      <c r="Q410" s="23">
        <f t="shared" si="3"/>
        <v>3794.4</v>
      </c>
      <c r="R410" s="21">
        <v>701</v>
      </c>
      <c r="S410" s="21">
        <v>550</v>
      </c>
      <c r="T410" s="24">
        <f t="shared" si="4"/>
        <v>569.16</v>
      </c>
      <c r="U410" s="24">
        <f t="shared" si="5"/>
        <v>3225.2400000000002</v>
      </c>
    </row>
    <row r="411" spans="1:21" ht="15.75" hidden="1" customHeight="1">
      <c r="A411" s="4">
        <v>410</v>
      </c>
      <c r="B411" s="4">
        <v>120510</v>
      </c>
      <c r="C411" s="4" t="s">
        <v>893</v>
      </c>
      <c r="D411" s="4" t="s">
        <v>86</v>
      </c>
      <c r="E411" s="4">
        <v>12</v>
      </c>
      <c r="F411" s="4" t="str">
        <f t="array" ref="F411">INDEX(Sheet1!$F$2:$F$876,MATCH($E411,Sheet1!$E$2:$E$7876,0))</f>
        <v>PG-MPL</v>
      </c>
      <c r="G411" s="4" t="s">
        <v>512</v>
      </c>
      <c r="H411" s="20" t="s">
        <v>513</v>
      </c>
      <c r="I411" s="4" t="str">
        <f t="array" ref="I411">INDEX(Sheet1!$I$2:$I$876,MATCH(TRIM($H411),TRIM(Sheet1!$H$2:$H$880),0))</f>
        <v>PG1205</v>
      </c>
      <c r="J411" s="4" t="s">
        <v>514</v>
      </c>
      <c r="L411" s="4" t="b">
        <v>0</v>
      </c>
      <c r="M411" s="4" t="s">
        <v>29</v>
      </c>
      <c r="N411" s="4" t="s">
        <v>30</v>
      </c>
      <c r="O411" s="4">
        <v>12</v>
      </c>
      <c r="P411" s="14">
        <v>30845</v>
      </c>
      <c r="Q411" s="14">
        <f t="shared" si="3"/>
        <v>6169</v>
      </c>
      <c r="R411" s="21">
        <v>1140</v>
      </c>
      <c r="S411" s="21">
        <v>895</v>
      </c>
      <c r="T411" s="16">
        <f t="shared" si="4"/>
        <v>925.34999999999991</v>
      </c>
      <c r="U411" s="16">
        <f t="shared" si="5"/>
        <v>5243.65</v>
      </c>
    </row>
    <row r="412" spans="1:21" ht="15.75" hidden="1" customHeight="1">
      <c r="A412" s="4">
        <v>437</v>
      </c>
      <c r="B412" s="4">
        <v>130106</v>
      </c>
      <c r="C412" s="4" t="s">
        <v>894</v>
      </c>
      <c r="D412" s="4" t="s">
        <v>86</v>
      </c>
      <c r="E412" s="4">
        <v>13</v>
      </c>
      <c r="F412" s="4" t="str">
        <f t="array" ref="F412">INDEX(Sheet1!$F$2:$F$876,MATCH($E412,Sheet1!$E$2:$E$7876,0))</f>
        <v>PG-MPM</v>
      </c>
      <c r="G412" s="4" t="s">
        <v>470</v>
      </c>
      <c r="H412" s="20" t="s">
        <v>531</v>
      </c>
      <c r="I412" s="4" t="str">
        <f t="array" ref="I412">INDEX(Sheet1!$I$2:$I$876,MATCH(TRIM($H412),TRIM(Sheet1!$H$2:$H$880),0))</f>
        <v>PG1301</v>
      </c>
      <c r="J412" s="4" t="s">
        <v>532</v>
      </c>
      <c r="K412" s="4" t="s">
        <v>32</v>
      </c>
      <c r="L412" s="4" t="b">
        <v>1</v>
      </c>
      <c r="M412" s="4" t="s">
        <v>29</v>
      </c>
      <c r="N412" s="4" t="s">
        <v>30</v>
      </c>
      <c r="O412" s="4">
        <v>13</v>
      </c>
      <c r="P412" s="14">
        <v>10316</v>
      </c>
      <c r="Q412" s="14">
        <f t="shared" si="3"/>
        <v>2063.2000000000003</v>
      </c>
      <c r="R412" s="21">
        <v>381</v>
      </c>
      <c r="S412" s="21">
        <v>299</v>
      </c>
      <c r="T412" s="16">
        <f t="shared" si="4"/>
        <v>309.47999999999996</v>
      </c>
      <c r="U412" s="16">
        <f t="shared" si="5"/>
        <v>1753.7200000000003</v>
      </c>
    </row>
    <row r="413" spans="1:21" ht="15.75" hidden="1" customHeight="1">
      <c r="A413" s="4">
        <v>53</v>
      </c>
      <c r="B413" s="4">
        <v>20112</v>
      </c>
      <c r="C413" s="4" t="s">
        <v>895</v>
      </c>
      <c r="D413" s="4" t="s">
        <v>24</v>
      </c>
      <c r="E413" s="4">
        <v>2</v>
      </c>
      <c r="F413" s="4" t="str">
        <f t="array" ref="F413">INDEX(Sheet1!$F$2:$F$876,MATCH($E413,Sheet1!$E$2:$E$7876,0))</f>
        <v>PG-GPK</v>
      </c>
      <c r="G413" s="4" t="s">
        <v>555</v>
      </c>
      <c r="H413" s="20" t="s">
        <v>582</v>
      </c>
      <c r="I413" s="4" t="str">
        <f t="array" ref="I413">INDEX(Sheet1!$I$2:$I$876,MATCH(TRIM($H413),TRIM(Sheet1!$H$2:$H$880),0))</f>
        <v>PG0201</v>
      </c>
      <c r="J413" s="4" t="s">
        <v>583</v>
      </c>
      <c r="L413" s="4" t="b">
        <v>0</v>
      </c>
      <c r="M413" s="4" t="s">
        <v>29</v>
      </c>
      <c r="N413" s="4" t="s">
        <v>30</v>
      </c>
      <c r="O413" s="4">
        <v>2</v>
      </c>
      <c r="P413" s="14">
        <v>5232</v>
      </c>
      <c r="Q413" s="14">
        <f t="shared" si="3"/>
        <v>1046.4000000000001</v>
      </c>
      <c r="R413" s="21">
        <v>193</v>
      </c>
      <c r="S413" s="21">
        <v>152</v>
      </c>
      <c r="T413" s="16">
        <f t="shared" si="4"/>
        <v>156.96</v>
      </c>
      <c r="U413" s="16">
        <f t="shared" si="5"/>
        <v>889.44</v>
      </c>
    </row>
    <row r="414" spans="1:21" ht="15.75" customHeight="1">
      <c r="A414" s="4">
        <v>661</v>
      </c>
      <c r="B414" s="4">
        <v>190206</v>
      </c>
      <c r="C414" s="4" t="s">
        <v>366</v>
      </c>
      <c r="D414" s="4" t="s">
        <v>159</v>
      </c>
      <c r="E414" s="4">
        <v>19</v>
      </c>
      <c r="F414" s="4" t="str">
        <f t="array" ref="F414">INDEX(Sheet1!$F$2:$F$876,MATCH($E414,Sheet1!$E$2:$E$7876,0))</f>
        <v>PG-WBK</v>
      </c>
      <c r="G414" s="4" t="s">
        <v>342</v>
      </c>
      <c r="H414" s="20" t="s">
        <v>550</v>
      </c>
      <c r="I414" s="4" t="str">
        <f t="array" ref="I414">INDEX(Sheet1!$I$2:$I$876,MATCH(TRIM($H414),TRIM(Sheet1!$H$2:$H$880),0))</f>
        <v>PG1902</v>
      </c>
      <c r="J414" s="4" t="s">
        <v>349</v>
      </c>
      <c r="K414" s="4" t="s">
        <v>44</v>
      </c>
      <c r="L414" s="4" t="b">
        <v>1</v>
      </c>
      <c r="M414" s="4" t="s">
        <v>29</v>
      </c>
      <c r="N414" s="4" t="s">
        <v>30</v>
      </c>
      <c r="O414" s="4">
        <v>19</v>
      </c>
      <c r="P414" s="14"/>
      <c r="Q414" s="23">
        <f t="shared" si="3"/>
        <v>0</v>
      </c>
      <c r="R414" s="21"/>
      <c r="S414" s="21"/>
      <c r="T414" s="24">
        <f t="shared" si="4"/>
        <v>0</v>
      </c>
      <c r="U414" s="24">
        <f t="shared" si="5"/>
        <v>0</v>
      </c>
    </row>
    <row r="415" spans="1:21" ht="15.75" hidden="1" customHeight="1">
      <c r="A415" s="4">
        <v>261</v>
      </c>
      <c r="B415" s="4">
        <v>80503</v>
      </c>
      <c r="C415" s="4" t="s">
        <v>896</v>
      </c>
      <c r="D415" s="4" t="s">
        <v>269</v>
      </c>
      <c r="E415" s="4">
        <v>8</v>
      </c>
      <c r="F415" s="4" t="str">
        <f t="array" ref="F415">INDEX(Sheet1!$F$2:$F$876,MATCH($E415,Sheet1!$E$2:$E$7876,0))</f>
        <v>PG-EPW</v>
      </c>
      <c r="G415" s="4" t="s">
        <v>478</v>
      </c>
      <c r="H415" s="20" t="s">
        <v>846</v>
      </c>
      <c r="I415" s="4" t="str">
        <f t="array" ref="I415">INDEX(Sheet1!$I$2:$I$876,MATCH(TRIM($H415),TRIM(Sheet1!$H$2:$H$880),0))</f>
        <v>PG0805</v>
      </c>
      <c r="J415" s="4" t="s">
        <v>847</v>
      </c>
      <c r="K415" s="4" t="s">
        <v>124</v>
      </c>
      <c r="L415" s="4" t="b">
        <v>1</v>
      </c>
      <c r="M415" s="4" t="s">
        <v>29</v>
      </c>
      <c r="N415" s="4" t="s">
        <v>63</v>
      </c>
      <c r="O415" s="4">
        <v>8</v>
      </c>
      <c r="P415" s="14">
        <v>30191</v>
      </c>
      <c r="Q415" s="14">
        <f t="shared" si="3"/>
        <v>6038.2000000000007</v>
      </c>
      <c r="R415" s="21">
        <v>1116</v>
      </c>
      <c r="S415" s="21">
        <v>876</v>
      </c>
      <c r="T415" s="16">
        <f t="shared" si="4"/>
        <v>905.73</v>
      </c>
      <c r="U415" s="16">
        <f t="shared" si="5"/>
        <v>5132.4700000000012</v>
      </c>
    </row>
    <row r="416" spans="1:21" ht="15.75" hidden="1" customHeight="1">
      <c r="A416" s="4">
        <v>711</v>
      </c>
      <c r="B416" s="4">
        <v>210406</v>
      </c>
      <c r="C416" s="4" t="s">
        <v>897</v>
      </c>
      <c r="D416" s="4" t="s">
        <v>269</v>
      </c>
      <c r="E416" s="4">
        <v>21</v>
      </c>
      <c r="F416" s="4" t="str">
        <f t="array" ref="F416">INDEX(Sheet1!$F$2:$F$876,MATCH($E416,Sheet1!$E$2:$E$7876,0))</f>
        <v>PG-HLA*</v>
      </c>
      <c r="G416" s="4" t="s">
        <v>492</v>
      </c>
      <c r="H416" s="20" t="s">
        <v>585</v>
      </c>
      <c r="I416" s="4" t="str">
        <f t="array" ref="I416">INDEX(Sheet1!$I$2:$I$876,MATCH(TRIM($H416),TRIM(Sheet1!$H$2:$H$880),0))</f>
        <v>PG2104</v>
      </c>
      <c r="J416" s="4" t="s">
        <v>586</v>
      </c>
      <c r="K416" s="4" t="s">
        <v>275</v>
      </c>
      <c r="L416" s="4" t="b">
        <v>1</v>
      </c>
      <c r="M416" s="4" t="s">
        <v>29</v>
      </c>
      <c r="N416" s="4" t="s">
        <v>30</v>
      </c>
      <c r="O416" s="4">
        <v>21</v>
      </c>
      <c r="P416" s="14">
        <v>22370</v>
      </c>
      <c r="Q416" s="14">
        <f t="shared" si="3"/>
        <v>4474</v>
      </c>
      <c r="R416" s="21">
        <v>827</v>
      </c>
      <c r="S416" s="21">
        <v>649</v>
      </c>
      <c r="T416" s="16">
        <f t="shared" si="4"/>
        <v>671.1</v>
      </c>
      <c r="U416" s="16">
        <f t="shared" si="5"/>
        <v>3802.9</v>
      </c>
    </row>
    <row r="417" spans="1:21" ht="15.75" hidden="1" customHeight="1">
      <c r="A417" s="4">
        <v>818</v>
      </c>
      <c r="B417" s="4">
        <v>30322</v>
      </c>
      <c r="C417" s="4" t="s">
        <v>65</v>
      </c>
      <c r="D417" s="4" t="s">
        <v>24</v>
      </c>
      <c r="E417" s="4">
        <v>3</v>
      </c>
      <c r="F417" s="4" t="str">
        <f t="array" ref="F417">INDEX(Sheet1!$F$2:$F$876,MATCH($E417,Sheet1!$E$2:$E$7876,0))</f>
        <v>PG-CPM</v>
      </c>
      <c r="G417" s="4" t="s">
        <v>26</v>
      </c>
      <c r="H417" s="20" t="s">
        <v>468</v>
      </c>
      <c r="I417" s="4" t="str">
        <f t="array" ref="I417">INDEX(Sheet1!$I$2:$I$876,MATCH(TRIM($H417),TRIM(Sheet1!$H$2:$H$880),0))</f>
        <v>PG0303</v>
      </c>
      <c r="J417" s="4" t="s">
        <v>28</v>
      </c>
      <c r="K417" s="4" t="s">
        <v>48</v>
      </c>
      <c r="L417" s="4" t="b">
        <v>1</v>
      </c>
      <c r="M417" s="4" t="s">
        <v>29</v>
      </c>
      <c r="N417" s="4" t="s">
        <v>30</v>
      </c>
      <c r="O417" s="4">
        <v>3</v>
      </c>
      <c r="P417" s="14">
        <v>4778</v>
      </c>
      <c r="Q417" s="23">
        <f t="shared" si="3"/>
        <v>955.6</v>
      </c>
      <c r="R417" s="21">
        <v>177</v>
      </c>
      <c r="S417" s="21">
        <v>139</v>
      </c>
      <c r="T417" s="24">
        <f t="shared" si="4"/>
        <v>143.34</v>
      </c>
      <c r="U417" s="24">
        <f t="shared" si="5"/>
        <v>812.26</v>
      </c>
    </row>
    <row r="418" spans="1:21" ht="15.75" hidden="1" customHeight="1">
      <c r="A418" s="4">
        <v>182</v>
      </c>
      <c r="B418" s="4">
        <v>60205</v>
      </c>
      <c r="C418" s="4" t="s">
        <v>898</v>
      </c>
      <c r="D418" s="4" t="s">
        <v>24</v>
      </c>
      <c r="E418" s="4">
        <v>6</v>
      </c>
      <c r="F418" s="4" t="str">
        <f t="array" ref="F418">INDEX(Sheet1!$F$2:$F$876,MATCH($E418,Sheet1!$E$2:$E$7876,0))</f>
        <v>PG-NPP</v>
      </c>
      <c r="G418" s="4" t="s">
        <v>465</v>
      </c>
      <c r="H418" s="20" t="s">
        <v>665</v>
      </c>
      <c r="I418" s="4" t="str">
        <f t="array" ref="I418">INDEX(Sheet1!$I$2:$I$876,MATCH(TRIM($H418),TRIM(Sheet1!$H$2:$H$880),0))</f>
        <v>PG0602</v>
      </c>
      <c r="J418" s="4" t="s">
        <v>666</v>
      </c>
      <c r="K418" s="4" t="s">
        <v>180</v>
      </c>
      <c r="L418" s="4" t="b">
        <v>1</v>
      </c>
      <c r="M418" s="4" t="s">
        <v>29</v>
      </c>
      <c r="N418" s="4" t="s">
        <v>30</v>
      </c>
      <c r="O418" s="4">
        <v>6</v>
      </c>
      <c r="P418" s="14">
        <v>22181</v>
      </c>
      <c r="Q418" s="14">
        <f t="shared" si="3"/>
        <v>4436.2</v>
      </c>
      <c r="R418" s="21">
        <v>820</v>
      </c>
      <c r="S418" s="21">
        <v>643</v>
      </c>
      <c r="T418" s="16">
        <f t="shared" si="4"/>
        <v>665.43</v>
      </c>
      <c r="U418" s="16">
        <f t="shared" si="5"/>
        <v>3770.77</v>
      </c>
    </row>
    <row r="419" spans="1:21" ht="15.75" hidden="1" customHeight="1">
      <c r="A419" s="4">
        <v>674</v>
      </c>
      <c r="B419" s="4">
        <v>200103</v>
      </c>
      <c r="C419" s="4" t="s">
        <v>899</v>
      </c>
      <c r="D419" s="4" t="s">
        <v>159</v>
      </c>
      <c r="E419" s="4">
        <v>20</v>
      </c>
      <c r="F419" s="4" t="str">
        <f t="array" ref="F419">INDEX(Sheet1!$F$2:$F$876,MATCH($E419,Sheet1!$E$2:$E$7876,0))</f>
        <v>PG-NSB</v>
      </c>
      <c r="G419" s="4" t="s">
        <v>527</v>
      </c>
      <c r="H419" s="20" t="s">
        <v>528</v>
      </c>
      <c r="I419" s="4" t="str">
        <f t="array" ref="I419">INDEX(Sheet1!$I$2:$I$876,MATCH(TRIM($H419),TRIM(Sheet1!$H$2:$H$880),0))</f>
        <v>PG2002</v>
      </c>
      <c r="J419" s="4" t="s">
        <v>529</v>
      </c>
      <c r="K419" s="4" t="s">
        <v>32</v>
      </c>
      <c r="L419" s="4" t="b">
        <v>1</v>
      </c>
      <c r="M419" s="4" t="s">
        <v>29</v>
      </c>
      <c r="N419" s="4" t="s">
        <v>30</v>
      </c>
      <c r="O419" s="4">
        <v>20</v>
      </c>
      <c r="P419" s="14">
        <v>10406</v>
      </c>
      <c r="Q419" s="14">
        <f t="shared" si="3"/>
        <v>2081.2000000000003</v>
      </c>
      <c r="R419" s="21">
        <v>385</v>
      </c>
      <c r="S419" s="21">
        <v>302</v>
      </c>
      <c r="T419" s="16">
        <f t="shared" si="4"/>
        <v>312.18</v>
      </c>
      <c r="U419" s="16">
        <f t="shared" si="5"/>
        <v>1769.0200000000002</v>
      </c>
    </row>
    <row r="420" spans="1:21" ht="15.75" hidden="1" customHeight="1">
      <c r="A420" s="4">
        <v>592</v>
      </c>
      <c r="B420" s="4">
        <v>170207</v>
      </c>
      <c r="C420" s="4" t="s">
        <v>900</v>
      </c>
      <c r="D420" s="4" t="s">
        <v>159</v>
      </c>
      <c r="E420" s="4">
        <v>17</v>
      </c>
      <c r="F420" s="4" t="str">
        <f t="array" ref="F420">INDEX(Sheet1!$F$2:$F$876,MATCH($E420,Sheet1!$E$2:$E$7876,0))</f>
        <v>PG-NIK</v>
      </c>
      <c r="G420" s="4" t="s">
        <v>547</v>
      </c>
      <c r="H420" s="20" t="s">
        <v>548</v>
      </c>
      <c r="I420" s="4" t="str">
        <f t="array" ref="I420">INDEX(Sheet1!$I$2:$I$876,MATCH(TRIM($H420),TRIM(Sheet1!$H$2:$H$880),0))</f>
        <v>PG1702</v>
      </c>
      <c r="J420" s="4" t="s">
        <v>549</v>
      </c>
      <c r="K420" s="4" t="s">
        <v>32</v>
      </c>
      <c r="L420" s="4" t="b">
        <v>1</v>
      </c>
      <c r="M420" s="4" t="s">
        <v>29</v>
      </c>
      <c r="N420" s="4" t="s">
        <v>30</v>
      </c>
      <c r="O420" s="4">
        <v>17</v>
      </c>
      <c r="P420" s="14">
        <v>27100</v>
      </c>
      <c r="Q420" s="14">
        <f t="shared" si="3"/>
        <v>5420</v>
      </c>
      <c r="R420" s="21">
        <v>1002</v>
      </c>
      <c r="S420" s="21">
        <v>786</v>
      </c>
      <c r="T420" s="16">
        <f t="shared" si="4"/>
        <v>813</v>
      </c>
      <c r="U420" s="16">
        <f t="shared" si="5"/>
        <v>4607</v>
      </c>
    </row>
    <row r="421" spans="1:21" ht="15.75" hidden="1" customHeight="1">
      <c r="A421" s="4">
        <v>147</v>
      </c>
      <c r="B421" s="4">
        <v>50407</v>
      </c>
      <c r="C421" s="4" t="s">
        <v>210</v>
      </c>
      <c r="D421" s="4" t="s">
        <v>24</v>
      </c>
      <c r="E421" s="4">
        <v>5</v>
      </c>
      <c r="F421" s="4" t="str">
        <f t="array" ref="F421">INDEX(Sheet1!$F$2:$F$876,MATCH($E421,Sheet1!$E$2:$E$7876,0))</f>
        <v>PG-MBA</v>
      </c>
      <c r="G421" s="4" t="s">
        <v>177</v>
      </c>
      <c r="H421" s="20" t="s">
        <v>184</v>
      </c>
      <c r="I421" s="4" t="str">
        <f t="array" ref="I421">INDEX(Sheet1!$I$2:$I$876,MATCH(TRIM($H421),TRIM(Sheet1!$H$2:$H$880),0))</f>
        <v>PG0504</v>
      </c>
      <c r="J421" s="4" t="s">
        <v>185</v>
      </c>
      <c r="L421" s="4" t="b">
        <v>0</v>
      </c>
      <c r="M421" s="4" t="s">
        <v>29</v>
      </c>
      <c r="N421" s="4" t="s">
        <v>30</v>
      </c>
      <c r="O421" s="4">
        <v>5</v>
      </c>
      <c r="P421" s="14">
        <v>17102</v>
      </c>
      <c r="Q421" s="23">
        <f t="shared" si="3"/>
        <v>3420.4</v>
      </c>
      <c r="R421" s="21">
        <v>632</v>
      </c>
      <c r="S421" s="21">
        <v>496</v>
      </c>
      <c r="T421" s="24">
        <f t="shared" si="4"/>
        <v>513.05999999999995</v>
      </c>
      <c r="U421" s="24">
        <f t="shared" si="5"/>
        <v>2907.34</v>
      </c>
    </row>
    <row r="422" spans="1:21" ht="15.75" hidden="1" customHeight="1">
      <c r="A422" s="4">
        <v>7</v>
      </c>
      <c r="B422" s="4">
        <v>10107</v>
      </c>
      <c r="C422" s="4" t="s">
        <v>901</v>
      </c>
      <c r="D422" s="4" t="s">
        <v>24</v>
      </c>
      <c r="E422" s="4">
        <v>1</v>
      </c>
      <c r="F422" s="4" t="str">
        <f t="array" ref="F422">INDEX(Sheet1!$F$2:$F$876,MATCH($E422,Sheet1!$E$2:$E$7876,0))</f>
        <v>PG-WHM</v>
      </c>
      <c r="G422" s="4" t="s">
        <v>461</v>
      </c>
      <c r="H422" s="20" t="s">
        <v>462</v>
      </c>
      <c r="I422" s="4" t="str">
        <f t="array" ref="I422">INDEX(Sheet1!$I$2:$I$876,MATCH(TRIM($H422),TRIM(Sheet1!$H$2:$H$880),0))</f>
        <v>PG0101</v>
      </c>
      <c r="J422" s="4" t="s">
        <v>463</v>
      </c>
      <c r="K422" s="4" t="s">
        <v>275</v>
      </c>
      <c r="L422" s="4" t="b">
        <v>1</v>
      </c>
      <c r="M422" s="4" t="s">
        <v>29</v>
      </c>
      <c r="N422" s="4" t="s">
        <v>30</v>
      </c>
      <c r="O422" s="4">
        <v>1</v>
      </c>
      <c r="P422" s="14">
        <v>4130</v>
      </c>
      <c r="Q422" s="14">
        <f t="shared" si="3"/>
        <v>826</v>
      </c>
      <c r="R422" s="21">
        <v>153</v>
      </c>
      <c r="S422" s="21">
        <v>120</v>
      </c>
      <c r="T422" s="16">
        <f t="shared" si="4"/>
        <v>123.89999999999999</v>
      </c>
      <c r="U422" s="16">
        <f t="shared" si="5"/>
        <v>702.1</v>
      </c>
    </row>
    <row r="423" spans="1:21" ht="15.75" hidden="1" customHeight="1">
      <c r="A423" s="4">
        <v>470</v>
      </c>
      <c r="B423" s="4">
        <v>130506</v>
      </c>
      <c r="C423" s="4" t="s">
        <v>902</v>
      </c>
      <c r="D423" s="4" t="s">
        <v>86</v>
      </c>
      <c r="E423" s="4">
        <v>13</v>
      </c>
      <c r="F423" s="4" t="str">
        <f t="array" ref="F423">INDEX(Sheet1!$F$2:$F$876,MATCH($E423,Sheet1!$E$2:$E$7876,0))</f>
        <v>PG-MPM</v>
      </c>
      <c r="G423" s="4" t="s">
        <v>470</v>
      </c>
      <c r="H423" s="20" t="s">
        <v>552</v>
      </c>
      <c r="I423" s="4" t="str">
        <f t="array" ref="I423">INDEX(Sheet1!$I$2:$I$876,MATCH(TRIM($H423),TRIM(Sheet1!$H$2:$H$880),0))</f>
        <v>PG1305</v>
      </c>
      <c r="J423" s="4" t="s">
        <v>553</v>
      </c>
      <c r="K423" s="4" t="s">
        <v>124</v>
      </c>
      <c r="L423" s="4" t="b">
        <v>1</v>
      </c>
      <c r="M423" s="4" t="s">
        <v>29</v>
      </c>
      <c r="N423" s="4" t="s">
        <v>30</v>
      </c>
      <c r="O423" s="4">
        <v>13</v>
      </c>
      <c r="P423" s="14">
        <v>16678</v>
      </c>
      <c r="Q423" s="14">
        <f t="shared" si="3"/>
        <v>3335.6000000000004</v>
      </c>
      <c r="R423" s="21">
        <v>616</v>
      </c>
      <c r="S423" s="21">
        <v>484</v>
      </c>
      <c r="T423" s="16">
        <f t="shared" si="4"/>
        <v>500.34</v>
      </c>
      <c r="U423" s="16">
        <f t="shared" si="5"/>
        <v>2835.26</v>
      </c>
    </row>
    <row r="424" spans="1:21" ht="15.75" hidden="1" customHeight="1">
      <c r="A424" s="4">
        <v>482</v>
      </c>
      <c r="B424" s="4">
        <v>140104</v>
      </c>
      <c r="C424" s="4" t="s">
        <v>134</v>
      </c>
      <c r="D424" s="4" t="s">
        <v>86</v>
      </c>
      <c r="E424" s="4">
        <v>14</v>
      </c>
      <c r="F424" s="4" t="str">
        <f t="array" ref="F424">INDEX(Sheet1!$F$2:$F$876,MATCH($E424,Sheet1!$E$2:$E$7876,0))</f>
        <v>PG-ESW</v>
      </c>
      <c r="G424" s="4" t="s">
        <v>88</v>
      </c>
      <c r="H424" s="20" t="s">
        <v>505</v>
      </c>
      <c r="I424" s="4" t="str">
        <f t="array" ref="I424">INDEX(Sheet1!$I$2:$I$876,MATCH(TRIM($H424),TRIM(Sheet1!$H$2:$H$880),0))</f>
        <v>PG1401</v>
      </c>
      <c r="J424" s="4" t="s">
        <v>97</v>
      </c>
      <c r="K424" s="4" t="s">
        <v>135</v>
      </c>
      <c r="L424" s="4" t="b">
        <v>1</v>
      </c>
      <c r="M424" s="4" t="s">
        <v>29</v>
      </c>
      <c r="N424" s="4" t="s">
        <v>30</v>
      </c>
      <c r="O424" s="4">
        <v>14</v>
      </c>
      <c r="P424" s="14">
        <v>29755</v>
      </c>
      <c r="Q424" s="23">
        <f t="shared" si="3"/>
        <v>5951</v>
      </c>
      <c r="R424" s="21">
        <v>1100</v>
      </c>
      <c r="S424" s="21">
        <v>863</v>
      </c>
      <c r="T424" s="24">
        <f t="shared" si="4"/>
        <v>892.65</v>
      </c>
      <c r="U424" s="24">
        <f t="shared" si="5"/>
        <v>5058.3500000000004</v>
      </c>
    </row>
    <row r="425" spans="1:21" ht="15.75" hidden="1" customHeight="1">
      <c r="A425" s="4">
        <v>501</v>
      </c>
      <c r="B425" s="4">
        <v>140303</v>
      </c>
      <c r="C425" s="4" t="s">
        <v>136</v>
      </c>
      <c r="D425" s="4" t="s">
        <v>86</v>
      </c>
      <c r="E425" s="4">
        <v>14</v>
      </c>
      <c r="F425" s="4" t="str">
        <f t="array" ref="F425">INDEX(Sheet1!$F$2:$F$876,MATCH($E425,Sheet1!$E$2:$E$7876,0))</f>
        <v>PG-ESW</v>
      </c>
      <c r="G425" s="4" t="s">
        <v>88</v>
      </c>
      <c r="H425" s="20" t="s">
        <v>483</v>
      </c>
      <c r="I425" s="4" t="str">
        <f t="array" ref="I425">INDEX(Sheet1!$I$2:$I$876,MATCH(TRIM($H425),TRIM(Sheet1!$H$2:$H$880),0))</f>
        <v>PG1403</v>
      </c>
      <c r="J425" s="4" t="s">
        <v>90</v>
      </c>
      <c r="L425" s="4" t="b">
        <v>0</v>
      </c>
      <c r="M425" s="4" t="s">
        <v>29</v>
      </c>
      <c r="N425" s="4" t="s">
        <v>63</v>
      </c>
      <c r="O425" s="4">
        <v>14</v>
      </c>
      <c r="P425" s="14">
        <v>42777</v>
      </c>
      <c r="Q425" s="23">
        <f t="shared" si="3"/>
        <v>8555.4</v>
      </c>
      <c r="R425" s="21">
        <v>1581</v>
      </c>
      <c r="S425" s="21">
        <v>1241</v>
      </c>
      <c r="T425" s="24">
        <f t="shared" si="4"/>
        <v>1283.31</v>
      </c>
      <c r="U425" s="24">
        <f t="shared" si="5"/>
        <v>7272.09</v>
      </c>
    </row>
    <row r="426" spans="1:21" ht="15.75" hidden="1" customHeight="1">
      <c r="A426" s="4">
        <v>593</v>
      </c>
      <c r="B426" s="4">
        <v>170208</v>
      </c>
      <c r="C426" s="4" t="s">
        <v>903</v>
      </c>
      <c r="D426" s="4" t="s">
        <v>159</v>
      </c>
      <c r="E426" s="4">
        <v>17</v>
      </c>
      <c r="F426" s="4" t="str">
        <f t="array" ref="F426">INDEX(Sheet1!$F$2:$F$876,MATCH($E426,Sheet1!$E$2:$E$7876,0))</f>
        <v>PG-NIK</v>
      </c>
      <c r="G426" s="4" t="s">
        <v>547</v>
      </c>
      <c r="H426" s="20" t="s">
        <v>548</v>
      </c>
      <c r="I426" s="4" t="str">
        <f t="array" ref="I426">INDEX(Sheet1!$I$2:$I$876,MATCH(TRIM($H426),TRIM(Sheet1!$H$2:$H$880),0))</f>
        <v>PG1702</v>
      </c>
      <c r="J426" s="4" t="s">
        <v>549</v>
      </c>
      <c r="K426" s="4" t="s">
        <v>32</v>
      </c>
      <c r="L426" s="4" t="b">
        <v>1</v>
      </c>
      <c r="M426" s="4" t="s">
        <v>29</v>
      </c>
      <c r="N426" s="4" t="s">
        <v>30</v>
      </c>
      <c r="O426" s="4">
        <v>17</v>
      </c>
      <c r="P426" s="14">
        <v>67179</v>
      </c>
      <c r="Q426" s="14">
        <f t="shared" si="3"/>
        <v>13435.800000000001</v>
      </c>
      <c r="R426" s="21">
        <v>2483</v>
      </c>
      <c r="S426" s="21">
        <v>1948</v>
      </c>
      <c r="T426" s="16">
        <f t="shared" si="4"/>
        <v>2015.37</v>
      </c>
      <c r="U426" s="16">
        <f t="shared" si="5"/>
        <v>11420.43</v>
      </c>
    </row>
    <row r="427" spans="1:21" ht="15.75" hidden="1" customHeight="1">
      <c r="A427" s="4">
        <v>245</v>
      </c>
      <c r="B427" s="4">
        <v>80209</v>
      </c>
      <c r="C427" s="4" t="s">
        <v>904</v>
      </c>
      <c r="D427" s="4" t="s">
        <v>269</v>
      </c>
      <c r="E427" s="4">
        <v>8</v>
      </c>
      <c r="F427" s="4" t="str">
        <f t="array" ref="F427">INDEX(Sheet1!$F$2:$F$876,MATCH($E427,Sheet1!$E$2:$E$7876,0))</f>
        <v>PG-EPW</v>
      </c>
      <c r="G427" s="4" t="s">
        <v>478</v>
      </c>
      <c r="H427" s="20" t="s">
        <v>479</v>
      </c>
      <c r="I427" s="4" t="str">
        <f t="array" ref="I427">INDEX(Sheet1!$I$2:$I$876,MATCH(TRIM($H427),TRIM(Sheet1!$H$2:$H$880),0))</f>
        <v>PG0802</v>
      </c>
      <c r="J427" s="4" t="s">
        <v>480</v>
      </c>
      <c r="K427" s="4" t="s">
        <v>107</v>
      </c>
      <c r="L427" s="4" t="b">
        <v>1</v>
      </c>
      <c r="M427" s="4" t="s">
        <v>29</v>
      </c>
      <c r="N427" s="4" t="s">
        <v>30</v>
      </c>
      <c r="O427" s="4">
        <v>8</v>
      </c>
      <c r="P427" s="14">
        <v>20123</v>
      </c>
      <c r="Q427" s="14">
        <f t="shared" si="3"/>
        <v>4024.6000000000004</v>
      </c>
      <c r="R427" s="21">
        <v>744</v>
      </c>
      <c r="S427" s="21">
        <v>584</v>
      </c>
      <c r="T427" s="16">
        <f t="shared" si="4"/>
        <v>603.68999999999994</v>
      </c>
      <c r="U427" s="16">
        <f t="shared" si="5"/>
        <v>3420.9100000000003</v>
      </c>
    </row>
    <row r="428" spans="1:21" ht="15.75" hidden="1" customHeight="1">
      <c r="A428" s="4">
        <v>255</v>
      </c>
      <c r="B428" s="4">
        <v>80403</v>
      </c>
      <c r="C428" s="4" t="s">
        <v>905</v>
      </c>
      <c r="D428" s="4" t="s">
        <v>269</v>
      </c>
      <c r="E428" s="4">
        <v>8</v>
      </c>
      <c r="F428" s="4" t="str">
        <f t="array" ref="F428">INDEX(Sheet1!$F$2:$F$876,MATCH($E428,Sheet1!$E$2:$E$7876,0))</f>
        <v>PG-EPW</v>
      </c>
      <c r="G428" s="4" t="s">
        <v>478</v>
      </c>
      <c r="H428" s="20" t="s">
        <v>863</v>
      </c>
      <c r="I428" s="4" t="str">
        <f t="array" ref="I428">INDEX(Sheet1!$I$2:$I$876,MATCH(TRIM($H428),TRIM(Sheet1!$H$2:$H$880),0))</f>
        <v>PG0804</v>
      </c>
      <c r="J428" s="4" t="s">
        <v>864</v>
      </c>
      <c r="L428" s="4" t="b">
        <v>0</v>
      </c>
      <c r="M428" s="4" t="s">
        <v>29</v>
      </c>
      <c r="N428" s="4" t="s">
        <v>30</v>
      </c>
      <c r="O428" s="4">
        <v>8</v>
      </c>
      <c r="P428" s="14">
        <v>20068</v>
      </c>
      <c r="Q428" s="14">
        <f t="shared" si="3"/>
        <v>4013.6000000000004</v>
      </c>
      <c r="R428" s="21">
        <v>742</v>
      </c>
      <c r="S428" s="21">
        <v>582</v>
      </c>
      <c r="T428" s="16">
        <f t="shared" si="4"/>
        <v>602.04</v>
      </c>
      <c r="U428" s="16">
        <f t="shared" si="5"/>
        <v>3411.5600000000004</v>
      </c>
    </row>
    <row r="429" spans="1:21" ht="15.75" hidden="1" customHeight="1">
      <c r="A429" s="4">
        <v>11394</v>
      </c>
      <c r="B429" s="4">
        <v>70610</v>
      </c>
      <c r="C429" s="4" t="s">
        <v>302</v>
      </c>
      <c r="D429" s="4" t="s">
        <v>269</v>
      </c>
      <c r="E429" s="4">
        <v>7</v>
      </c>
      <c r="F429" s="4" t="str">
        <f t="array" ref="F429">INDEX(Sheet1!$F$2:$F$876,MATCH($E429,Sheet1!$E$2:$E$7876,0))</f>
        <v>PG-SHM</v>
      </c>
      <c r="G429" s="4" t="s">
        <v>270</v>
      </c>
      <c r="H429" s="20" t="s">
        <v>297</v>
      </c>
      <c r="I429" s="4" t="str">
        <f t="array" ref="I429">INDEX(Sheet1!$I$2:$I$876,MATCH(TRIM($H429),TRIM(Sheet1!$H$2:$H$880),0))</f>
        <v>PG0706</v>
      </c>
      <c r="J429" s="4" t="s">
        <v>298</v>
      </c>
      <c r="L429" s="4" t="b">
        <v>0</v>
      </c>
      <c r="M429" s="4" t="s">
        <v>29</v>
      </c>
      <c r="N429" s="4" t="s">
        <v>30</v>
      </c>
      <c r="O429" s="4">
        <v>7</v>
      </c>
      <c r="P429" s="14">
        <v>7514</v>
      </c>
      <c r="Q429" s="23">
        <f t="shared" si="3"/>
        <v>1502.8000000000002</v>
      </c>
      <c r="R429" s="21">
        <v>278</v>
      </c>
      <c r="S429" s="21">
        <v>218</v>
      </c>
      <c r="T429" s="24">
        <f t="shared" si="4"/>
        <v>225.42</v>
      </c>
      <c r="U429" s="24">
        <f t="shared" si="5"/>
        <v>1277.3800000000001</v>
      </c>
    </row>
    <row r="430" spans="1:21" ht="15.75" hidden="1" customHeight="1">
      <c r="A430" s="4">
        <v>364</v>
      </c>
      <c r="B430" s="4">
        <v>110604</v>
      </c>
      <c r="C430" s="4" t="s">
        <v>906</v>
      </c>
      <c r="D430" s="4" t="s">
        <v>269</v>
      </c>
      <c r="E430" s="4">
        <v>11</v>
      </c>
      <c r="F430" s="4" t="str">
        <f t="array" ref="F430">INDEX(Sheet1!$F$2:$F$876,MATCH($E430,Sheet1!$E$2:$E$7876,0))</f>
        <v>PG-EHG</v>
      </c>
      <c r="G430" s="4" t="s">
        <v>507</v>
      </c>
      <c r="H430" s="20" t="s">
        <v>508</v>
      </c>
      <c r="I430" s="4" t="str">
        <f t="array" ref="I430">INDEX(Sheet1!$I$2:$I$876,MATCH(TRIM($H430),TRIM(Sheet1!$H$2:$H$880),0))</f>
        <v>PG1106</v>
      </c>
      <c r="J430" s="4" t="s">
        <v>509</v>
      </c>
      <c r="L430" s="4" t="b">
        <v>0</v>
      </c>
      <c r="M430" s="4" t="s">
        <v>29</v>
      </c>
      <c r="N430" s="4" t="s">
        <v>30</v>
      </c>
      <c r="O430" s="4">
        <v>11</v>
      </c>
      <c r="P430" s="14">
        <v>7551</v>
      </c>
      <c r="Q430" s="14">
        <f t="shared" si="3"/>
        <v>1510.2</v>
      </c>
      <c r="R430" s="21">
        <v>279</v>
      </c>
      <c r="S430" s="21">
        <v>219</v>
      </c>
      <c r="T430" s="16">
        <f t="shared" si="4"/>
        <v>226.53</v>
      </c>
      <c r="U430" s="16">
        <f t="shared" si="5"/>
        <v>1283.67</v>
      </c>
    </row>
    <row r="431" spans="1:21" ht="15.75" hidden="1" customHeight="1">
      <c r="A431" s="4">
        <v>712</v>
      </c>
      <c r="B431" s="4">
        <v>210407</v>
      </c>
      <c r="C431" s="4" t="s">
        <v>907</v>
      </c>
      <c r="D431" s="4" t="s">
        <v>269</v>
      </c>
      <c r="E431" s="4">
        <v>21</v>
      </c>
      <c r="F431" s="4" t="str">
        <f t="array" ref="F431">INDEX(Sheet1!$F$2:$F$876,MATCH($E431,Sheet1!$E$2:$E$7876,0))</f>
        <v>PG-HLA*</v>
      </c>
      <c r="G431" s="4" t="s">
        <v>492</v>
      </c>
      <c r="H431" s="20" t="s">
        <v>585</v>
      </c>
      <c r="I431" s="4" t="str">
        <f t="array" ref="I431">INDEX(Sheet1!$I$2:$I$876,MATCH(TRIM($H431),TRIM(Sheet1!$H$2:$H$880),0))</f>
        <v>PG2104</v>
      </c>
      <c r="J431" s="4" t="s">
        <v>586</v>
      </c>
      <c r="L431" s="4" t="b">
        <v>0</v>
      </c>
      <c r="M431" s="4" t="s">
        <v>29</v>
      </c>
      <c r="N431" s="4" t="s">
        <v>63</v>
      </c>
      <c r="O431" s="4">
        <v>21</v>
      </c>
      <c r="P431" s="14">
        <v>17387</v>
      </c>
      <c r="Q431" s="14">
        <f t="shared" si="3"/>
        <v>3477.4</v>
      </c>
      <c r="R431" s="21">
        <v>643</v>
      </c>
      <c r="S431" s="21">
        <v>504</v>
      </c>
      <c r="T431" s="16">
        <f t="shared" si="4"/>
        <v>521.61</v>
      </c>
      <c r="U431" s="16">
        <f t="shared" si="5"/>
        <v>2955.79</v>
      </c>
    </row>
    <row r="432" spans="1:21" ht="15.75" hidden="1" customHeight="1">
      <c r="A432" s="4">
        <v>871</v>
      </c>
      <c r="B432" s="4">
        <v>210516</v>
      </c>
      <c r="C432" s="4" t="s">
        <v>908</v>
      </c>
      <c r="D432" s="4" t="s">
        <v>269</v>
      </c>
      <c r="E432" s="4">
        <v>21</v>
      </c>
      <c r="F432" s="4" t="str">
        <f t="array" ref="F432">INDEX(Sheet1!$F$2:$F$876,MATCH($E432,Sheet1!$E$2:$E$7876,0))</f>
        <v>PG-HLA*</v>
      </c>
      <c r="G432" s="4" t="s">
        <v>492</v>
      </c>
      <c r="H432" s="20" t="s">
        <v>493</v>
      </c>
      <c r="I432" s="4" t="str">
        <f t="array" ref="I432">INDEX(Sheet1!$I$2:$I$876,MATCH(TRIM($H432),TRIM(Sheet1!$H$2:$H$880),0))</f>
        <v>PG2105</v>
      </c>
      <c r="J432" s="4" t="s">
        <v>494</v>
      </c>
      <c r="L432" s="4" t="b">
        <v>0</v>
      </c>
      <c r="M432" s="4" t="s">
        <v>29</v>
      </c>
      <c r="N432" s="4" t="s">
        <v>30</v>
      </c>
      <c r="O432" s="4">
        <v>21</v>
      </c>
      <c r="P432" s="14">
        <v>10913</v>
      </c>
      <c r="Q432" s="14">
        <f t="shared" si="3"/>
        <v>2182.6</v>
      </c>
      <c r="R432" s="21">
        <v>403</v>
      </c>
      <c r="S432" s="21">
        <v>316</v>
      </c>
      <c r="T432" s="16">
        <f t="shared" si="4"/>
        <v>327.39</v>
      </c>
      <c r="U432" s="16">
        <f t="shared" si="5"/>
        <v>1855.21</v>
      </c>
    </row>
    <row r="433" spans="1:21" ht="15.75" hidden="1" customHeight="1">
      <c r="A433" s="4">
        <v>880</v>
      </c>
      <c r="B433" s="4">
        <v>40211</v>
      </c>
      <c r="C433" s="4" t="s">
        <v>251</v>
      </c>
      <c r="D433" s="4" t="s">
        <v>24</v>
      </c>
      <c r="E433" s="4">
        <v>4</v>
      </c>
      <c r="F433" s="4" t="str">
        <f t="array" ref="F433">INDEX(Sheet1!$F$2:$F$876,MATCH($E433,Sheet1!$E$2:$E$7876,0))</f>
        <v>PG-NCD</v>
      </c>
      <c r="G433" s="4" t="s">
        <v>231</v>
      </c>
      <c r="H433" s="20" t="s">
        <v>237</v>
      </c>
      <c r="I433" s="4">
        <f t="array" ref="I433">INDEX(Sheet1!$I$2:$I$876,MATCH(TRIM($H433),TRIM(Sheet1!$H$2:$H$880),0))</f>
        <v>0</v>
      </c>
      <c r="J433" s="4" t="s">
        <v>238</v>
      </c>
      <c r="L433" s="4" t="b">
        <v>0</v>
      </c>
      <c r="M433" s="4" t="s">
        <v>29</v>
      </c>
      <c r="N433" s="4" t="s">
        <v>30</v>
      </c>
      <c r="O433" s="4">
        <v>4</v>
      </c>
      <c r="P433" s="14">
        <v>10734</v>
      </c>
      <c r="Q433" s="23">
        <f t="shared" si="3"/>
        <v>2146.8000000000002</v>
      </c>
      <c r="R433" s="21">
        <v>397</v>
      </c>
      <c r="S433" s="21">
        <v>311</v>
      </c>
      <c r="T433" s="24">
        <f t="shared" si="4"/>
        <v>322.02</v>
      </c>
      <c r="U433" s="24">
        <f t="shared" si="5"/>
        <v>1824.7800000000002</v>
      </c>
    </row>
    <row r="434" spans="1:21" ht="15.75" hidden="1" customHeight="1">
      <c r="A434" s="4">
        <v>495</v>
      </c>
      <c r="B434" s="4">
        <v>140207</v>
      </c>
      <c r="C434" s="4" t="s">
        <v>137</v>
      </c>
      <c r="D434" s="4" t="s">
        <v>86</v>
      </c>
      <c r="E434" s="4">
        <v>14</v>
      </c>
      <c r="F434" s="4" t="str">
        <f t="array" ref="F434">INDEX(Sheet1!$F$2:$F$876,MATCH($E434,Sheet1!$E$2:$E$7876,0))</f>
        <v>PG-ESW</v>
      </c>
      <c r="G434" s="4" t="s">
        <v>88</v>
      </c>
      <c r="H434" s="20" t="s">
        <v>500</v>
      </c>
      <c r="I434" s="4" t="str">
        <f t="array" ref="I434">INDEX(Sheet1!$I$2:$I$876,MATCH(TRIM($H434),TRIM(Sheet1!$H$2:$H$880),0))</f>
        <v>PG1402</v>
      </c>
      <c r="J434" s="4" t="s">
        <v>94</v>
      </c>
      <c r="K434" s="4" t="s">
        <v>32</v>
      </c>
      <c r="L434" s="4" t="b">
        <v>1</v>
      </c>
      <c r="M434" s="4" t="s">
        <v>29</v>
      </c>
      <c r="N434" s="4" t="s">
        <v>30</v>
      </c>
      <c r="O434" s="4">
        <v>14</v>
      </c>
      <c r="P434" s="14">
        <v>13896</v>
      </c>
      <c r="Q434" s="23">
        <f t="shared" si="3"/>
        <v>2779.2000000000003</v>
      </c>
      <c r="R434" s="21">
        <v>514</v>
      </c>
      <c r="S434" s="21">
        <v>403</v>
      </c>
      <c r="T434" s="24">
        <f t="shared" si="4"/>
        <v>416.88</v>
      </c>
      <c r="U434" s="24">
        <f t="shared" si="5"/>
        <v>2362.3200000000002</v>
      </c>
    </row>
    <row r="435" spans="1:21" ht="15.75" hidden="1" customHeight="1">
      <c r="A435" s="4">
        <v>199</v>
      </c>
      <c r="B435" s="4">
        <v>70303</v>
      </c>
      <c r="C435" s="4" t="s">
        <v>303</v>
      </c>
      <c r="D435" s="4" t="s">
        <v>269</v>
      </c>
      <c r="E435" s="4">
        <v>7</v>
      </c>
      <c r="F435" s="4" t="str">
        <f t="array" ref="F435">INDEX(Sheet1!$F$2:$F$876,MATCH($E435,Sheet1!$E$2:$E$7876,0))</f>
        <v>PG-SHM</v>
      </c>
      <c r="G435" s="4" t="s">
        <v>270</v>
      </c>
      <c r="H435" s="20" t="s">
        <v>282</v>
      </c>
      <c r="I435" s="4" t="str">
        <f t="array" ref="I435">INDEX(Sheet1!$I$2:$I$876,MATCH(TRIM($H435),TRIM(Sheet1!$H$2:$H$880),0))</f>
        <v>PG0703</v>
      </c>
      <c r="J435" s="4" t="s">
        <v>283</v>
      </c>
      <c r="K435" s="4" t="s">
        <v>275</v>
      </c>
      <c r="L435" s="4" t="b">
        <v>1</v>
      </c>
      <c r="M435" s="4" t="s">
        <v>29</v>
      </c>
      <c r="N435" s="4" t="s">
        <v>30</v>
      </c>
      <c r="O435" s="4">
        <v>7</v>
      </c>
      <c r="P435" s="14">
        <v>35572</v>
      </c>
      <c r="Q435" s="23">
        <f t="shared" si="3"/>
        <v>7114.4000000000005</v>
      </c>
      <c r="R435" s="21">
        <v>1315</v>
      </c>
      <c r="S435" s="21">
        <v>1032</v>
      </c>
      <c r="T435" s="24">
        <f t="shared" si="4"/>
        <v>1067.1599999999999</v>
      </c>
      <c r="U435" s="24">
        <f t="shared" si="5"/>
        <v>6047.2400000000007</v>
      </c>
    </row>
    <row r="436" spans="1:21" ht="15.75" hidden="1" customHeight="1">
      <c r="A436" s="4">
        <v>626</v>
      </c>
      <c r="B436" s="4">
        <v>180303</v>
      </c>
      <c r="C436" s="4" t="s">
        <v>909</v>
      </c>
      <c r="D436" s="4" t="s">
        <v>159</v>
      </c>
      <c r="E436" s="4">
        <v>18</v>
      </c>
      <c r="F436" s="4" t="str">
        <f t="array" ref="F436">INDEX(Sheet1!$F$2:$F$876,MATCH($E436,Sheet1!$E$2:$E$7876,0))</f>
        <v>PG-EBR</v>
      </c>
      <c r="G436" s="4" t="s">
        <v>522</v>
      </c>
      <c r="H436" s="20" t="s">
        <v>523</v>
      </c>
      <c r="I436" s="4" t="str">
        <f t="array" ref="I436">INDEX(Sheet1!$I$2:$I$876,MATCH(TRIM($H436),TRIM(Sheet1!$H$2:$H$880),0))</f>
        <v>PG1803</v>
      </c>
      <c r="J436" s="4" t="s">
        <v>524</v>
      </c>
      <c r="K436" s="4" t="s">
        <v>32</v>
      </c>
      <c r="L436" s="4" t="b">
        <v>1</v>
      </c>
      <c r="M436" s="4" t="s">
        <v>29</v>
      </c>
      <c r="N436" s="4" t="s">
        <v>30</v>
      </c>
      <c r="O436" s="4">
        <v>18</v>
      </c>
      <c r="P436" s="14">
        <v>28690</v>
      </c>
      <c r="Q436" s="14">
        <f t="shared" si="3"/>
        <v>5738</v>
      </c>
      <c r="R436" s="21">
        <v>1060</v>
      </c>
      <c r="S436" s="21">
        <v>832</v>
      </c>
      <c r="T436" s="16">
        <f t="shared" si="4"/>
        <v>860.69999999999993</v>
      </c>
      <c r="U436" s="16">
        <f t="shared" si="5"/>
        <v>4877.3</v>
      </c>
    </row>
    <row r="437" spans="1:21" ht="15.75" hidden="1" customHeight="1">
      <c r="A437" s="4">
        <v>594</v>
      </c>
      <c r="B437" s="4">
        <v>170209</v>
      </c>
      <c r="C437" s="4" t="s">
        <v>910</v>
      </c>
      <c r="D437" s="4" t="s">
        <v>159</v>
      </c>
      <c r="E437" s="4">
        <v>17</v>
      </c>
      <c r="F437" s="4" t="str">
        <f t="array" ref="F437">INDEX(Sheet1!$F$2:$F$876,MATCH($E437,Sheet1!$E$2:$E$7876,0))</f>
        <v>PG-NIK</v>
      </c>
      <c r="G437" s="4" t="s">
        <v>547</v>
      </c>
      <c r="H437" s="20" t="s">
        <v>548</v>
      </c>
      <c r="I437" s="4" t="str">
        <f t="array" ref="I437">INDEX(Sheet1!$I$2:$I$876,MATCH(TRIM($H437),TRIM(Sheet1!$H$2:$H$880),0))</f>
        <v>PG1702</v>
      </c>
      <c r="J437" s="4" t="s">
        <v>549</v>
      </c>
      <c r="L437" s="4" t="b">
        <v>0</v>
      </c>
      <c r="M437" s="4" t="s">
        <v>29</v>
      </c>
      <c r="N437" s="4" t="s">
        <v>30</v>
      </c>
      <c r="O437" s="4">
        <v>17</v>
      </c>
      <c r="P437" s="14">
        <v>18075</v>
      </c>
      <c r="Q437" s="14">
        <f t="shared" si="3"/>
        <v>3615</v>
      </c>
      <c r="R437" s="21">
        <v>653</v>
      </c>
      <c r="S437" s="21">
        <v>524</v>
      </c>
      <c r="T437" s="16">
        <f t="shared" si="4"/>
        <v>542.25</v>
      </c>
      <c r="U437" s="16">
        <f t="shared" si="5"/>
        <v>3072.75</v>
      </c>
    </row>
    <row r="438" spans="1:21" ht="15.75" hidden="1" customHeight="1">
      <c r="A438" s="4">
        <v>24</v>
      </c>
      <c r="B438" s="4">
        <v>10211</v>
      </c>
      <c r="C438" s="4" t="s">
        <v>911</v>
      </c>
      <c r="D438" s="4" t="s">
        <v>24</v>
      </c>
      <c r="E438" s="4">
        <v>1</v>
      </c>
      <c r="F438" s="4" t="str">
        <f t="array" ref="F438">INDEX(Sheet1!$F$2:$F$876,MATCH($E438,Sheet1!$E$2:$E$7876,0))</f>
        <v>PG-WHM</v>
      </c>
      <c r="G438" s="4" t="s">
        <v>461</v>
      </c>
      <c r="H438" s="20" t="s">
        <v>657</v>
      </c>
      <c r="I438" s="4" t="str">
        <f t="array" ref="I438">INDEX(Sheet1!$I$2:$I$876,MATCH(TRIM($H438),TRIM(Sheet1!$H$2:$H$880),0))</f>
        <v>PG0101</v>
      </c>
      <c r="J438" s="4" t="s">
        <v>658</v>
      </c>
      <c r="K438" s="4" t="s">
        <v>32</v>
      </c>
      <c r="L438" s="4" t="b">
        <v>1</v>
      </c>
      <c r="M438" s="4" t="s">
        <v>29</v>
      </c>
      <c r="N438" s="4" t="s">
        <v>30</v>
      </c>
      <c r="O438" s="4">
        <v>1</v>
      </c>
      <c r="P438" s="14">
        <v>31686</v>
      </c>
      <c r="Q438" s="14">
        <f t="shared" si="3"/>
        <v>6337.2000000000007</v>
      </c>
      <c r="R438" s="21">
        <v>1144</v>
      </c>
      <c r="S438" s="21">
        <v>919</v>
      </c>
      <c r="T438" s="16">
        <f t="shared" si="4"/>
        <v>950.57999999999993</v>
      </c>
      <c r="U438" s="16">
        <f t="shared" si="5"/>
        <v>5386.6200000000008</v>
      </c>
    </row>
    <row r="439" spans="1:21" ht="15.75" hidden="1" customHeight="1">
      <c r="A439" s="4">
        <v>627</v>
      </c>
      <c r="B439" s="4">
        <v>180304</v>
      </c>
      <c r="C439" s="4" t="s">
        <v>912</v>
      </c>
      <c r="D439" s="4" t="s">
        <v>159</v>
      </c>
      <c r="E439" s="4">
        <v>18</v>
      </c>
      <c r="F439" s="4" t="str">
        <f t="array" ref="F439">INDEX(Sheet1!$F$2:$F$876,MATCH($E439,Sheet1!$E$2:$E$7876,0))</f>
        <v>PG-EBR</v>
      </c>
      <c r="G439" s="4" t="s">
        <v>522</v>
      </c>
      <c r="H439" s="20" t="s">
        <v>523</v>
      </c>
      <c r="I439" s="4" t="str">
        <f t="array" ref="I439">INDEX(Sheet1!$I$2:$I$876,MATCH(TRIM($H439),TRIM(Sheet1!$H$2:$H$880),0))</f>
        <v>PG1803</v>
      </c>
      <c r="J439" s="4" t="s">
        <v>524</v>
      </c>
      <c r="L439" s="4" t="b">
        <v>0</v>
      </c>
      <c r="M439" s="4" t="s">
        <v>29</v>
      </c>
      <c r="N439" s="4" t="s">
        <v>30</v>
      </c>
      <c r="O439" s="4">
        <v>18</v>
      </c>
      <c r="P439" s="14">
        <v>6960</v>
      </c>
      <c r="Q439" s="14">
        <f t="shared" si="3"/>
        <v>1392</v>
      </c>
      <c r="R439" s="21">
        <v>251</v>
      </c>
      <c r="S439" s="21">
        <v>202</v>
      </c>
      <c r="T439" s="16">
        <f t="shared" si="4"/>
        <v>208.79999999999998</v>
      </c>
      <c r="U439" s="16">
        <f t="shared" si="5"/>
        <v>1183.2</v>
      </c>
    </row>
    <row r="440" spans="1:21" ht="15.75" hidden="1" customHeight="1">
      <c r="A440" s="4">
        <v>573</v>
      </c>
      <c r="B440" s="4">
        <v>160111</v>
      </c>
      <c r="C440" s="4" t="s">
        <v>171</v>
      </c>
      <c r="D440" s="4" t="s">
        <v>159</v>
      </c>
      <c r="E440" s="4">
        <v>16</v>
      </c>
      <c r="F440" s="4" t="str">
        <f t="array" ref="F440">INDEX(Sheet1!$F$2:$F$876,MATCH($E440,Sheet1!$E$2:$E$7876,0))</f>
        <v>PG-MRL</v>
      </c>
      <c r="G440" s="4" t="s">
        <v>161</v>
      </c>
      <c r="H440" s="20" t="s">
        <v>629</v>
      </c>
      <c r="I440" s="4" t="str">
        <f t="array" ref="I440">INDEX(Sheet1!$I$2:$I$876,MATCH(TRIM($H440),TRIM(Sheet1!$H$2:$H$880),0))</f>
        <v>PG1601</v>
      </c>
      <c r="J440" s="4" t="s">
        <v>163</v>
      </c>
      <c r="L440" s="4" t="b">
        <v>0</v>
      </c>
      <c r="M440" s="4" t="s">
        <v>29</v>
      </c>
      <c r="N440" s="4" t="s">
        <v>30</v>
      </c>
      <c r="O440" s="4">
        <v>16</v>
      </c>
      <c r="P440" s="14">
        <v>8513</v>
      </c>
      <c r="Q440" s="23">
        <f t="shared" si="3"/>
        <v>1702.6000000000001</v>
      </c>
      <c r="R440" s="21">
        <v>307</v>
      </c>
      <c r="S440" s="21">
        <v>247</v>
      </c>
      <c r="T440" s="24">
        <f t="shared" si="4"/>
        <v>255.39</v>
      </c>
      <c r="U440" s="24">
        <f t="shared" si="5"/>
        <v>1447.21</v>
      </c>
    </row>
    <row r="441" spans="1:21" ht="15.75" hidden="1" customHeight="1">
      <c r="A441" s="4">
        <v>483</v>
      </c>
      <c r="B441" s="4">
        <v>140105</v>
      </c>
      <c r="C441" s="4" t="s">
        <v>138</v>
      </c>
      <c r="D441" s="4" t="s">
        <v>86</v>
      </c>
      <c r="E441" s="4">
        <v>14</v>
      </c>
      <c r="F441" s="4" t="str">
        <f t="array" ref="F441">INDEX(Sheet1!$F$2:$F$876,MATCH($E441,Sheet1!$E$2:$E$7876,0))</f>
        <v>PG-ESW</v>
      </c>
      <c r="G441" s="4" t="s">
        <v>88</v>
      </c>
      <c r="H441" s="20" t="s">
        <v>505</v>
      </c>
      <c r="I441" s="4" t="str">
        <f t="array" ref="I441">INDEX(Sheet1!$I$2:$I$876,MATCH(TRIM($H441),TRIM(Sheet1!$H$2:$H$880),0))</f>
        <v>PG1401</v>
      </c>
      <c r="J441" s="4" t="s">
        <v>97</v>
      </c>
      <c r="K441" s="4" t="s">
        <v>48</v>
      </c>
      <c r="L441" s="4" t="b">
        <v>1</v>
      </c>
      <c r="M441" s="4" t="s">
        <v>29</v>
      </c>
      <c r="N441" s="4" t="s">
        <v>30</v>
      </c>
      <c r="O441" s="4">
        <v>14</v>
      </c>
      <c r="P441" s="14">
        <v>3981</v>
      </c>
      <c r="Q441" s="23">
        <f t="shared" si="3"/>
        <v>796.2</v>
      </c>
      <c r="R441" s="21">
        <v>144</v>
      </c>
      <c r="S441" s="21">
        <v>115</v>
      </c>
      <c r="T441" s="24">
        <f t="shared" si="4"/>
        <v>119.42999999999999</v>
      </c>
      <c r="U441" s="24">
        <f t="shared" si="5"/>
        <v>676.7700000000001</v>
      </c>
    </row>
    <row r="442" spans="1:21" ht="15.75" hidden="1" customHeight="1">
      <c r="A442" s="4">
        <v>189</v>
      </c>
      <c r="B442" s="4">
        <v>70106</v>
      </c>
      <c r="C442" s="4" t="s">
        <v>304</v>
      </c>
      <c r="D442" s="4" t="s">
        <v>269</v>
      </c>
      <c r="E442" s="4">
        <v>7</v>
      </c>
      <c r="F442" s="4" t="str">
        <f t="array" ref="F442">INDEX(Sheet1!$F$2:$F$876,MATCH($E442,Sheet1!$E$2:$E$7876,0))</f>
        <v>PG-SHM</v>
      </c>
      <c r="G442" s="4" t="s">
        <v>270</v>
      </c>
      <c r="H442" s="20" t="s">
        <v>285</v>
      </c>
      <c r="I442" s="4" t="str">
        <f t="array" ref="I442">INDEX(Sheet1!$I$2:$I$876,MATCH(TRIM($H442),TRIM(Sheet1!$H$2:$H$880),0))</f>
        <v>PG0701</v>
      </c>
      <c r="J442" s="4" t="s">
        <v>286</v>
      </c>
      <c r="K442" s="4" t="s">
        <v>295</v>
      </c>
      <c r="L442" s="4" t="b">
        <v>1</v>
      </c>
      <c r="M442" s="4" t="s">
        <v>29</v>
      </c>
      <c r="N442" s="4" t="s">
        <v>30</v>
      </c>
      <c r="O442" s="4">
        <v>7</v>
      </c>
      <c r="P442" s="14">
        <v>6072</v>
      </c>
      <c r="Q442" s="23">
        <f t="shared" si="3"/>
        <v>1214.4000000000001</v>
      </c>
      <c r="R442" s="21">
        <v>219</v>
      </c>
      <c r="S442" s="21">
        <v>176</v>
      </c>
      <c r="T442" s="24">
        <f t="shared" si="4"/>
        <v>182.16</v>
      </c>
      <c r="U442" s="24">
        <f t="shared" si="5"/>
        <v>1032.24</v>
      </c>
    </row>
    <row r="443" spans="1:21" ht="15.75" customHeight="1">
      <c r="A443" s="4">
        <v>654</v>
      </c>
      <c r="B443" s="4">
        <v>190114</v>
      </c>
      <c r="C443" s="4" t="s">
        <v>367</v>
      </c>
      <c r="D443" s="4" t="s">
        <v>159</v>
      </c>
      <c r="E443" s="4">
        <v>19</v>
      </c>
      <c r="F443" s="4" t="str">
        <f t="array" ref="F443">INDEX(Sheet1!$F$2:$F$876,MATCH($E443,Sheet1!$E$2:$E$7876,0))</f>
        <v>PG-WBK</v>
      </c>
      <c r="G443" s="4" t="s">
        <v>342</v>
      </c>
      <c r="H443" s="20" t="s">
        <v>481</v>
      </c>
      <c r="I443" s="4" t="str">
        <f t="array" ref="I443">INDEX(Sheet1!$I$2:$I$876,MATCH(TRIM($H443),TRIM(Sheet1!$H$2:$H$880),0))</f>
        <v>PG1901</v>
      </c>
      <c r="J443" s="4" t="s">
        <v>344</v>
      </c>
      <c r="L443" s="4" t="b">
        <v>0</v>
      </c>
      <c r="M443" s="4" t="s">
        <v>29</v>
      </c>
      <c r="N443" s="4" t="s">
        <v>30</v>
      </c>
      <c r="O443" s="4">
        <v>19</v>
      </c>
      <c r="P443" s="14">
        <v>2719</v>
      </c>
      <c r="Q443" s="23">
        <f t="shared" si="3"/>
        <v>543.80000000000007</v>
      </c>
      <c r="R443" s="21">
        <v>98</v>
      </c>
      <c r="S443" s="21">
        <v>79</v>
      </c>
      <c r="T443" s="24">
        <f t="shared" si="4"/>
        <v>81.569999999999993</v>
      </c>
      <c r="U443" s="24">
        <f t="shared" si="5"/>
        <v>462.23000000000008</v>
      </c>
    </row>
    <row r="444" spans="1:21" ht="15.75" hidden="1" customHeight="1">
      <c r="A444" s="4">
        <v>30</v>
      </c>
      <c r="B444" s="4">
        <v>10218</v>
      </c>
      <c r="C444" s="4" t="s">
        <v>913</v>
      </c>
      <c r="D444" s="4" t="s">
        <v>24</v>
      </c>
      <c r="E444" s="4">
        <v>1</v>
      </c>
      <c r="F444" s="4" t="str">
        <f t="array" ref="F444">INDEX(Sheet1!$F$2:$F$876,MATCH($E444,Sheet1!$E$2:$E$7876,0))</f>
        <v>PG-WHM</v>
      </c>
      <c r="G444" s="4" t="s">
        <v>461</v>
      </c>
      <c r="H444" s="20" t="s">
        <v>657</v>
      </c>
      <c r="I444" s="4" t="str">
        <f t="array" ref="I444">INDEX(Sheet1!$I$2:$I$876,MATCH(TRIM($H444),TRIM(Sheet1!$H$2:$H$880),0))</f>
        <v>PG0101</v>
      </c>
      <c r="J444" s="4" t="s">
        <v>658</v>
      </c>
      <c r="K444" s="4" t="s">
        <v>32</v>
      </c>
      <c r="L444" s="4" t="b">
        <v>1</v>
      </c>
      <c r="M444" s="4" t="s">
        <v>29</v>
      </c>
      <c r="N444" s="4" t="s">
        <v>30</v>
      </c>
      <c r="O444" s="4">
        <v>1</v>
      </c>
      <c r="P444" s="14">
        <v>14110</v>
      </c>
      <c r="Q444" s="14">
        <f t="shared" si="3"/>
        <v>2822</v>
      </c>
      <c r="R444" s="21">
        <v>510</v>
      </c>
      <c r="S444" s="21">
        <v>409</v>
      </c>
      <c r="T444" s="16">
        <f t="shared" si="4"/>
        <v>423.3</v>
      </c>
      <c r="U444" s="16">
        <f t="shared" si="5"/>
        <v>2398.6999999999998</v>
      </c>
    </row>
    <row r="445" spans="1:21" ht="15.75" hidden="1" customHeight="1">
      <c r="A445" s="4">
        <v>207</v>
      </c>
      <c r="B445" s="4">
        <v>70601</v>
      </c>
      <c r="C445" s="4" t="s">
        <v>305</v>
      </c>
      <c r="D445" s="4" t="s">
        <v>269</v>
      </c>
      <c r="E445" s="4">
        <v>7</v>
      </c>
      <c r="F445" s="4" t="str">
        <f t="array" ref="F445">INDEX(Sheet1!$F$2:$F$876,MATCH($E445,Sheet1!$E$2:$E$7876,0))</f>
        <v>PG-SHM</v>
      </c>
      <c r="G445" s="4" t="s">
        <v>270</v>
      </c>
      <c r="H445" s="20" t="s">
        <v>297</v>
      </c>
      <c r="I445" s="4" t="str">
        <f t="array" ref="I445">INDEX(Sheet1!$I$2:$I$876,MATCH(TRIM($H445),TRIM(Sheet1!$H$2:$H$880),0))</f>
        <v>PG0706</v>
      </c>
      <c r="J445" s="4" t="s">
        <v>298</v>
      </c>
      <c r="L445" s="4" t="b">
        <v>0</v>
      </c>
      <c r="M445" s="4" t="s">
        <v>29</v>
      </c>
      <c r="N445" s="4" t="s">
        <v>63</v>
      </c>
      <c r="O445" s="4">
        <v>7</v>
      </c>
      <c r="P445" s="14">
        <v>4415</v>
      </c>
      <c r="Q445" s="23">
        <f t="shared" si="3"/>
        <v>883</v>
      </c>
      <c r="R445" s="21">
        <v>159</v>
      </c>
      <c r="S445" s="21">
        <v>128</v>
      </c>
      <c r="T445" s="24">
        <f t="shared" si="4"/>
        <v>132.44999999999999</v>
      </c>
      <c r="U445" s="24">
        <f t="shared" si="5"/>
        <v>750.55</v>
      </c>
    </row>
    <row r="446" spans="1:21" ht="15.75" hidden="1" customHeight="1">
      <c r="A446" s="4">
        <v>211</v>
      </c>
      <c r="B446" s="4">
        <v>70606</v>
      </c>
      <c r="C446" s="4" t="s">
        <v>306</v>
      </c>
      <c r="D446" s="4" t="s">
        <v>269</v>
      </c>
      <c r="E446" s="4">
        <v>7</v>
      </c>
      <c r="F446" s="4" t="str">
        <f t="array" ref="F446">INDEX(Sheet1!$F$2:$F$876,MATCH($E446,Sheet1!$E$2:$E$7876,0))</f>
        <v>PG-SHM</v>
      </c>
      <c r="G446" s="4" t="s">
        <v>270</v>
      </c>
      <c r="H446" s="20" t="s">
        <v>297</v>
      </c>
      <c r="I446" s="4" t="str">
        <f t="array" ref="I446">INDEX(Sheet1!$I$2:$I$876,MATCH(TRIM($H446),TRIM(Sheet1!$H$2:$H$880),0))</f>
        <v>PG0706</v>
      </c>
      <c r="J446" s="4" t="s">
        <v>298</v>
      </c>
      <c r="L446" s="4" t="b">
        <v>0</v>
      </c>
      <c r="M446" s="4" t="s">
        <v>29</v>
      </c>
      <c r="N446" s="4" t="s">
        <v>30</v>
      </c>
      <c r="O446" s="4">
        <v>7</v>
      </c>
      <c r="P446" s="14">
        <v>11963</v>
      </c>
      <c r="Q446" s="23">
        <f t="shared" si="3"/>
        <v>2392.6</v>
      </c>
      <c r="R446" s="21">
        <v>432</v>
      </c>
      <c r="S446" s="21">
        <v>347</v>
      </c>
      <c r="T446" s="24">
        <f t="shared" si="4"/>
        <v>358.89</v>
      </c>
      <c r="U446" s="24">
        <f t="shared" si="5"/>
        <v>2033.71</v>
      </c>
    </row>
    <row r="447" spans="1:21" ht="15.75" hidden="1" customHeight="1">
      <c r="A447" s="4">
        <v>418</v>
      </c>
      <c r="B447" s="4">
        <v>120703</v>
      </c>
      <c r="C447" s="4" t="s">
        <v>914</v>
      </c>
      <c r="D447" s="4" t="s">
        <v>86</v>
      </c>
      <c r="E447" s="4">
        <v>12</v>
      </c>
      <c r="F447" s="4" t="str">
        <f t="array" ref="F447">INDEX(Sheet1!$F$2:$F$876,MATCH($E447,Sheet1!$E$2:$E$7876,0))</f>
        <v>PG-MPL</v>
      </c>
      <c r="G447" s="4" t="s">
        <v>512</v>
      </c>
      <c r="H447" s="20" t="s">
        <v>537</v>
      </c>
      <c r="I447" s="4" t="str">
        <f t="array" ref="I447">INDEX(Sheet1!$I$2:$I$876,MATCH(TRIM($H447),TRIM(Sheet1!$H$2:$H$880),0))</f>
        <v>PG1207</v>
      </c>
      <c r="J447" s="4" t="s">
        <v>538</v>
      </c>
      <c r="K447" s="4" t="s">
        <v>124</v>
      </c>
      <c r="L447" s="4" t="b">
        <v>1</v>
      </c>
      <c r="M447" s="4" t="s">
        <v>29</v>
      </c>
      <c r="N447" s="4" t="s">
        <v>30</v>
      </c>
      <c r="O447" s="4">
        <v>12</v>
      </c>
      <c r="P447" s="14">
        <v>33218</v>
      </c>
      <c r="Q447" s="14">
        <f t="shared" si="3"/>
        <v>6643.6</v>
      </c>
      <c r="R447" s="21">
        <v>1200</v>
      </c>
      <c r="S447" s="21">
        <v>963</v>
      </c>
      <c r="T447" s="16">
        <f t="shared" si="4"/>
        <v>996.54</v>
      </c>
      <c r="U447" s="16">
        <f t="shared" si="5"/>
        <v>5647.06</v>
      </c>
    </row>
    <row r="448" spans="1:21" ht="15.75" hidden="1" customHeight="1">
      <c r="A448" s="4">
        <v>484</v>
      </c>
      <c r="B448" s="4">
        <v>140106</v>
      </c>
      <c r="C448" s="4" t="s">
        <v>139</v>
      </c>
      <c r="D448" s="4" t="s">
        <v>86</v>
      </c>
      <c r="E448" s="4">
        <v>14</v>
      </c>
      <c r="F448" s="4" t="str">
        <f t="array" ref="F448">INDEX(Sheet1!$F$2:$F$876,MATCH($E448,Sheet1!$E$2:$E$7876,0))</f>
        <v>PG-ESW</v>
      </c>
      <c r="G448" s="4" t="s">
        <v>88</v>
      </c>
      <c r="H448" s="20" t="s">
        <v>505</v>
      </c>
      <c r="I448" s="4" t="str">
        <f t="array" ref="I448">INDEX(Sheet1!$I$2:$I$876,MATCH(TRIM($H448),TRIM(Sheet1!$H$2:$H$880),0))</f>
        <v>PG1401</v>
      </c>
      <c r="J448" s="4" t="s">
        <v>97</v>
      </c>
      <c r="K448" s="4" t="s">
        <v>32</v>
      </c>
      <c r="L448" s="4" t="b">
        <v>1</v>
      </c>
      <c r="M448" s="4" t="s">
        <v>29</v>
      </c>
      <c r="N448" s="4" t="s">
        <v>30</v>
      </c>
      <c r="O448" s="4">
        <v>14</v>
      </c>
      <c r="P448" s="14">
        <v>15283</v>
      </c>
      <c r="Q448" s="23">
        <f t="shared" si="3"/>
        <v>3056.6000000000004</v>
      </c>
      <c r="R448" s="21">
        <v>552</v>
      </c>
      <c r="S448" s="21">
        <v>443</v>
      </c>
      <c r="T448" s="24">
        <f t="shared" si="4"/>
        <v>458.49</v>
      </c>
      <c r="U448" s="24">
        <f t="shared" si="5"/>
        <v>2598.1100000000006</v>
      </c>
    </row>
    <row r="449" spans="1:21" ht="15.75" hidden="1" customHeight="1">
      <c r="A449" s="4">
        <v>595</v>
      </c>
      <c r="B449" s="4">
        <v>170210</v>
      </c>
      <c r="C449" s="4" t="s">
        <v>915</v>
      </c>
      <c r="D449" s="4" t="s">
        <v>159</v>
      </c>
      <c r="E449" s="4">
        <v>17</v>
      </c>
      <c r="F449" s="4" t="str">
        <f t="array" ref="F449">INDEX(Sheet1!$F$2:$F$876,MATCH($E449,Sheet1!$E$2:$E$7876,0))</f>
        <v>PG-NIK</v>
      </c>
      <c r="G449" s="4" t="s">
        <v>547</v>
      </c>
      <c r="H449" s="20" t="s">
        <v>548</v>
      </c>
      <c r="I449" s="4" t="str">
        <f t="array" ref="I449">INDEX(Sheet1!$I$2:$I$876,MATCH(TRIM($H449),TRIM(Sheet1!$H$2:$H$880),0))</f>
        <v>PG1702</v>
      </c>
      <c r="J449" s="4" t="s">
        <v>549</v>
      </c>
      <c r="K449" s="4" t="s">
        <v>44</v>
      </c>
      <c r="L449" s="4" t="b">
        <v>1</v>
      </c>
      <c r="M449" s="4" t="s">
        <v>29</v>
      </c>
      <c r="N449" s="4" t="s">
        <v>30</v>
      </c>
      <c r="O449" s="4">
        <v>17</v>
      </c>
      <c r="P449" s="14">
        <v>6479</v>
      </c>
      <c r="Q449" s="14">
        <f t="shared" si="3"/>
        <v>1295.8000000000002</v>
      </c>
      <c r="R449" s="21">
        <v>234</v>
      </c>
      <c r="S449" s="21">
        <v>188</v>
      </c>
      <c r="T449" s="16">
        <f t="shared" si="4"/>
        <v>194.37</v>
      </c>
      <c r="U449" s="16">
        <f t="shared" si="5"/>
        <v>1101.4300000000003</v>
      </c>
    </row>
    <row r="450" spans="1:21" ht="15.75" hidden="1" customHeight="1">
      <c r="A450" s="4">
        <v>579</v>
      </c>
      <c r="B450" s="4">
        <v>170106</v>
      </c>
      <c r="C450" s="4" t="s">
        <v>916</v>
      </c>
      <c r="D450" s="4" t="s">
        <v>159</v>
      </c>
      <c r="E450" s="4">
        <v>17</v>
      </c>
      <c r="F450" s="4" t="str">
        <f t="array" ref="F450">INDEX(Sheet1!$F$2:$F$876,MATCH($E450,Sheet1!$E$2:$E$7876,0))</f>
        <v>PG-NIK</v>
      </c>
      <c r="G450" s="4" t="s">
        <v>547</v>
      </c>
      <c r="H450" s="20" t="s">
        <v>605</v>
      </c>
      <c r="I450" s="4" t="str">
        <f t="array" ref="I450">INDEX(Sheet1!$I$2:$I$876,MATCH(TRIM($H450),TRIM(Sheet1!$H$2:$H$880),0))</f>
        <v>PG1701</v>
      </c>
      <c r="J450" s="4" t="s">
        <v>606</v>
      </c>
      <c r="L450" s="4" t="b">
        <v>0</v>
      </c>
      <c r="M450" s="4" t="s">
        <v>29</v>
      </c>
      <c r="N450" s="4" t="s">
        <v>30</v>
      </c>
      <c r="O450" s="4">
        <v>17</v>
      </c>
      <c r="P450" s="14">
        <v>7678</v>
      </c>
      <c r="Q450" s="14">
        <f t="shared" si="3"/>
        <v>1535.6000000000001</v>
      </c>
      <c r="R450" s="21">
        <v>277</v>
      </c>
      <c r="S450" s="21">
        <v>223</v>
      </c>
      <c r="T450" s="16">
        <f t="shared" si="4"/>
        <v>230.34</v>
      </c>
      <c r="U450" s="16">
        <f t="shared" si="5"/>
        <v>1305.2600000000002</v>
      </c>
    </row>
    <row r="451" spans="1:21" ht="15.75" hidden="1" customHeight="1">
      <c r="A451" s="4">
        <v>11435</v>
      </c>
      <c r="B451" s="4">
        <v>40212</v>
      </c>
      <c r="C451" s="4" t="s">
        <v>252</v>
      </c>
      <c r="D451" s="4" t="s">
        <v>24</v>
      </c>
      <c r="E451" s="4">
        <v>4</v>
      </c>
      <c r="F451" s="4" t="str">
        <f t="array" ref="F451">INDEX(Sheet1!$F$2:$F$876,MATCH($E451,Sheet1!$E$2:$E$7876,0))</f>
        <v>PG-NCD</v>
      </c>
      <c r="G451" s="4" t="s">
        <v>231</v>
      </c>
      <c r="H451" s="20" t="s">
        <v>237</v>
      </c>
      <c r="I451" s="4">
        <f t="array" ref="I451">INDEX(Sheet1!$I$2:$I$876,MATCH(TRIM($H451),TRIM(Sheet1!$H$2:$H$880),0))</f>
        <v>0</v>
      </c>
      <c r="J451" s="4" t="s">
        <v>238</v>
      </c>
      <c r="L451" s="4" t="b">
        <v>0</v>
      </c>
      <c r="M451" s="4" t="s">
        <v>29</v>
      </c>
      <c r="N451" s="4" t="s">
        <v>30</v>
      </c>
      <c r="O451" s="4">
        <v>4</v>
      </c>
      <c r="P451" s="14">
        <v>8559</v>
      </c>
      <c r="Q451" s="23">
        <f t="shared" si="3"/>
        <v>1711.8000000000002</v>
      </c>
      <c r="R451" s="21">
        <v>309</v>
      </c>
      <c r="S451" s="21">
        <v>248</v>
      </c>
      <c r="T451" s="24">
        <f t="shared" si="4"/>
        <v>256.77</v>
      </c>
      <c r="U451" s="24">
        <f t="shared" si="5"/>
        <v>1455.0300000000002</v>
      </c>
    </row>
    <row r="452" spans="1:21" ht="15.75" hidden="1" customHeight="1">
      <c r="A452" s="4">
        <v>468</v>
      </c>
      <c r="B452" s="4">
        <v>130504</v>
      </c>
      <c r="C452" s="4" t="s">
        <v>917</v>
      </c>
      <c r="D452" s="4" t="s">
        <v>86</v>
      </c>
      <c r="E452" s="4">
        <v>13</v>
      </c>
      <c r="F452" s="4" t="str">
        <f t="array" ref="F452">INDEX(Sheet1!$F$2:$F$876,MATCH($E452,Sheet1!$E$2:$E$7876,0))</f>
        <v>PG-MPM</v>
      </c>
      <c r="G452" s="4" t="s">
        <v>470</v>
      </c>
      <c r="H452" s="20" t="s">
        <v>552</v>
      </c>
      <c r="I452" s="4" t="str">
        <f t="array" ref="I452">INDEX(Sheet1!$I$2:$I$876,MATCH(TRIM($H452),TRIM(Sheet1!$H$2:$H$880),0))</f>
        <v>PG1305</v>
      </c>
      <c r="J452" s="4" t="s">
        <v>553</v>
      </c>
      <c r="L452" s="4" t="b">
        <v>0</v>
      </c>
      <c r="M452" s="4" t="s">
        <v>29</v>
      </c>
      <c r="N452" s="4" t="s">
        <v>30</v>
      </c>
      <c r="O452" s="4">
        <v>13</v>
      </c>
      <c r="P452" s="14">
        <v>24769</v>
      </c>
      <c r="Q452" s="14">
        <f t="shared" si="3"/>
        <v>4953.8</v>
      </c>
      <c r="R452" s="21">
        <v>894</v>
      </c>
      <c r="S452" s="21">
        <v>718</v>
      </c>
      <c r="T452" s="16">
        <f t="shared" si="4"/>
        <v>743.06999999999994</v>
      </c>
      <c r="U452" s="16">
        <f t="shared" si="5"/>
        <v>4210.7300000000005</v>
      </c>
    </row>
    <row r="453" spans="1:21" ht="15.75" hidden="1" customHeight="1">
      <c r="A453" s="4">
        <v>406</v>
      </c>
      <c r="B453" s="4">
        <v>120506</v>
      </c>
      <c r="C453" s="4" t="s">
        <v>918</v>
      </c>
      <c r="D453" s="4" t="s">
        <v>86</v>
      </c>
      <c r="E453" s="4">
        <v>12</v>
      </c>
      <c r="F453" s="4" t="str">
        <f t="array" ref="F453">INDEX(Sheet1!$F$2:$F$876,MATCH($E453,Sheet1!$E$2:$E$7876,0))</f>
        <v>PG-MPL</v>
      </c>
      <c r="G453" s="4" t="s">
        <v>512</v>
      </c>
      <c r="H453" s="20" t="s">
        <v>513</v>
      </c>
      <c r="I453" s="4" t="str">
        <f t="array" ref="I453">INDEX(Sheet1!$I$2:$I$876,MATCH(TRIM($H453),TRIM(Sheet1!$H$2:$H$880),0))</f>
        <v>PG1205</v>
      </c>
      <c r="J453" s="4" t="s">
        <v>514</v>
      </c>
      <c r="L453" s="4" t="b">
        <v>0</v>
      </c>
      <c r="M453" s="4" t="s">
        <v>29</v>
      </c>
      <c r="N453" s="4" t="s">
        <v>30</v>
      </c>
      <c r="O453" s="4">
        <v>12</v>
      </c>
      <c r="P453" s="14">
        <v>34570</v>
      </c>
      <c r="Q453" s="14">
        <f t="shared" si="3"/>
        <v>6914</v>
      </c>
      <c r="R453" s="21">
        <v>1248</v>
      </c>
      <c r="S453" s="21">
        <v>1003</v>
      </c>
      <c r="T453" s="16">
        <f t="shared" si="4"/>
        <v>1037.0999999999999</v>
      </c>
      <c r="U453" s="16">
        <f t="shared" si="5"/>
        <v>5876.9</v>
      </c>
    </row>
    <row r="454" spans="1:21" ht="15.75" customHeight="1">
      <c r="A454" s="4">
        <v>653</v>
      </c>
      <c r="B454" s="4">
        <v>190113</v>
      </c>
      <c r="C454" s="4" t="s">
        <v>368</v>
      </c>
      <c r="D454" s="4" t="s">
        <v>159</v>
      </c>
      <c r="E454" s="4">
        <v>19</v>
      </c>
      <c r="F454" s="4" t="str">
        <f t="array" ref="F454">INDEX(Sheet1!$F$2:$F$876,MATCH($E454,Sheet1!$E$2:$E$7876,0))</f>
        <v>PG-WBK</v>
      </c>
      <c r="G454" s="4" t="s">
        <v>342</v>
      </c>
      <c r="H454" s="20" t="s">
        <v>481</v>
      </c>
      <c r="I454" s="4" t="str">
        <f t="array" ref="I454">INDEX(Sheet1!$I$2:$I$876,MATCH(TRIM($H454),TRIM(Sheet1!$H$2:$H$880),0))</f>
        <v>PG1901</v>
      </c>
      <c r="J454" s="4" t="s">
        <v>344</v>
      </c>
      <c r="L454" s="4" t="b">
        <v>0</v>
      </c>
      <c r="M454" s="4" t="s">
        <v>29</v>
      </c>
      <c r="N454" s="4" t="s">
        <v>30</v>
      </c>
      <c r="O454" s="4">
        <v>19</v>
      </c>
      <c r="P454" s="14">
        <v>13209</v>
      </c>
      <c r="Q454" s="23">
        <f t="shared" si="3"/>
        <v>2641.8</v>
      </c>
      <c r="R454" s="21">
        <v>477</v>
      </c>
      <c r="S454" s="21">
        <v>383</v>
      </c>
      <c r="T454" s="24">
        <f t="shared" si="4"/>
        <v>396.27</v>
      </c>
      <c r="U454" s="24">
        <f t="shared" si="5"/>
        <v>2245.5300000000002</v>
      </c>
    </row>
    <row r="455" spans="1:21" ht="15.75" hidden="1" customHeight="1">
      <c r="A455" s="4">
        <v>386</v>
      </c>
      <c r="B455" s="4">
        <v>120202</v>
      </c>
      <c r="C455" s="4" t="s">
        <v>919</v>
      </c>
      <c r="D455" s="4" t="s">
        <v>86</v>
      </c>
      <c r="E455" s="4">
        <v>12</v>
      </c>
      <c r="F455" s="4" t="str">
        <f t="array" ref="F455">INDEX(Sheet1!$F$2:$F$876,MATCH($E455,Sheet1!$E$2:$E$7876,0))</f>
        <v>PG-MPL</v>
      </c>
      <c r="G455" s="4" t="s">
        <v>512</v>
      </c>
      <c r="H455" s="20" t="s">
        <v>613</v>
      </c>
      <c r="I455" s="4" t="str">
        <f t="array" ref="I455">INDEX(Sheet1!$I$2:$I$876,MATCH(TRIM($H455),TRIM(Sheet1!$H$2:$H$880),0))</f>
        <v>PG1202</v>
      </c>
      <c r="J455" s="4" t="s">
        <v>614</v>
      </c>
      <c r="K455" s="4" t="s">
        <v>124</v>
      </c>
      <c r="L455" s="4" t="b">
        <v>1</v>
      </c>
      <c r="M455" s="4" t="s">
        <v>29</v>
      </c>
      <c r="N455" s="4" t="s">
        <v>30</v>
      </c>
      <c r="O455" s="4">
        <v>12</v>
      </c>
      <c r="P455" s="14">
        <v>6820</v>
      </c>
      <c r="Q455" s="14">
        <f t="shared" si="3"/>
        <v>1364</v>
      </c>
      <c r="R455" s="21">
        <v>246</v>
      </c>
      <c r="S455" s="21">
        <v>198</v>
      </c>
      <c r="T455" s="16">
        <f t="shared" si="4"/>
        <v>204.6</v>
      </c>
      <c r="U455" s="16">
        <f t="shared" si="5"/>
        <v>1159.4000000000001</v>
      </c>
    </row>
    <row r="456" spans="1:21" ht="15.75" hidden="1" customHeight="1">
      <c r="A456" s="4">
        <v>323</v>
      </c>
      <c r="B456" s="4">
        <v>100403</v>
      </c>
      <c r="C456" s="4" t="s">
        <v>920</v>
      </c>
      <c r="D456" s="4" t="s">
        <v>269</v>
      </c>
      <c r="E456" s="4">
        <v>10</v>
      </c>
      <c r="F456" s="4" t="str">
        <f t="array" ref="F456">INDEX(Sheet1!$F$2:$F$876,MATCH($E456,Sheet1!$E$2:$E$7876,0))</f>
        <v>PG-CPK</v>
      </c>
      <c r="G456" s="4" t="s">
        <v>597</v>
      </c>
      <c r="H456" s="20" t="s">
        <v>598</v>
      </c>
      <c r="I456" s="4" t="str">
        <f t="array" ref="I456">INDEX(Sheet1!$I$2:$I$876,MATCH(TRIM($H456),TRIM(Sheet1!$H$2:$H$880),0))</f>
        <v>PG1004</v>
      </c>
      <c r="J456" s="4" t="s">
        <v>599</v>
      </c>
      <c r="K456" s="4" t="s">
        <v>32</v>
      </c>
      <c r="L456" s="4" t="b">
        <v>1</v>
      </c>
      <c r="M456" s="4" t="s">
        <v>29</v>
      </c>
      <c r="N456" s="4" t="s">
        <v>30</v>
      </c>
      <c r="O456" s="4">
        <v>10</v>
      </c>
      <c r="P456" s="14">
        <v>13773</v>
      </c>
      <c r="Q456" s="14">
        <f t="shared" si="3"/>
        <v>2754.6000000000004</v>
      </c>
      <c r="R456" s="21">
        <v>497</v>
      </c>
      <c r="S456" s="21">
        <v>399</v>
      </c>
      <c r="T456" s="16">
        <f t="shared" si="4"/>
        <v>413.19</v>
      </c>
      <c r="U456" s="16">
        <f t="shared" si="5"/>
        <v>2341.4100000000003</v>
      </c>
    </row>
    <row r="457" spans="1:21" ht="15.75" hidden="1" customHeight="1">
      <c r="A457" s="4">
        <v>741</v>
      </c>
      <c r="B457" s="4">
        <v>220104</v>
      </c>
      <c r="C457" s="4" t="s">
        <v>921</v>
      </c>
      <c r="D457" s="4" t="s">
        <v>269</v>
      </c>
      <c r="E457" s="4">
        <v>22</v>
      </c>
      <c r="F457" s="4" t="str">
        <f t="array" ref="F457">INDEX(Sheet1!$F$2:$F$876,MATCH($E457,Sheet1!$E$2:$E$7876,0))</f>
        <v>PG-JWK*</v>
      </c>
      <c r="G457" s="4" t="s">
        <v>502</v>
      </c>
      <c r="H457" s="20" t="s">
        <v>543</v>
      </c>
      <c r="I457" s="4">
        <f t="array" ref="I457">INDEX(Sheet1!$I$2:$I$876,MATCH(TRIM($H457),TRIM(Sheet1!$H$2:$H$880),0))</f>
        <v>0</v>
      </c>
      <c r="J457" s="4" t="s">
        <v>544</v>
      </c>
      <c r="L457" s="4" t="b">
        <v>0</v>
      </c>
      <c r="M457" s="4" t="s">
        <v>29</v>
      </c>
      <c r="N457" s="4" t="s">
        <v>30</v>
      </c>
      <c r="O457" s="4">
        <v>22</v>
      </c>
      <c r="P457" s="14">
        <v>10986</v>
      </c>
      <c r="Q457" s="14">
        <f t="shared" si="3"/>
        <v>2197.2000000000003</v>
      </c>
      <c r="R457" s="21">
        <v>397</v>
      </c>
      <c r="S457" s="21">
        <v>319</v>
      </c>
      <c r="T457" s="16">
        <f t="shared" si="4"/>
        <v>329.58</v>
      </c>
      <c r="U457" s="16">
        <f t="shared" si="5"/>
        <v>1867.6200000000003</v>
      </c>
    </row>
    <row r="458" spans="1:21" ht="15.75" hidden="1" customHeight="1">
      <c r="A458" s="4">
        <v>374</v>
      </c>
      <c r="B458" s="4">
        <v>110703</v>
      </c>
      <c r="C458" s="4" t="s">
        <v>922</v>
      </c>
      <c r="D458" s="4" t="s">
        <v>269</v>
      </c>
      <c r="E458" s="4">
        <v>11</v>
      </c>
      <c r="F458" s="4" t="str">
        <f t="array" ref="F458">INDEX(Sheet1!$F$2:$F$876,MATCH($E458,Sheet1!$E$2:$E$7876,0))</f>
        <v>PG-EHG</v>
      </c>
      <c r="G458" s="4" t="s">
        <v>507</v>
      </c>
      <c r="H458" s="20" t="s">
        <v>721</v>
      </c>
      <c r="I458" s="4" t="str">
        <f t="array" ref="I458">INDEX(Sheet1!$I$2:$I$876,MATCH(TRIM($H458),TRIM(Sheet1!$H$2:$H$880),0))</f>
        <v>PG1107</v>
      </c>
      <c r="J458" s="4" t="s">
        <v>722</v>
      </c>
      <c r="K458" s="4" t="s">
        <v>42</v>
      </c>
      <c r="L458" s="4" t="b">
        <v>1</v>
      </c>
      <c r="M458" s="4" t="s">
        <v>29</v>
      </c>
      <c r="N458" s="4" t="s">
        <v>30</v>
      </c>
      <c r="O458" s="4">
        <v>11</v>
      </c>
      <c r="P458" s="14">
        <v>29538</v>
      </c>
      <c r="Q458" s="14">
        <f t="shared" si="3"/>
        <v>5907.6</v>
      </c>
      <c r="R458" s="21">
        <v>1067</v>
      </c>
      <c r="S458" s="21">
        <v>857</v>
      </c>
      <c r="T458" s="16">
        <f t="shared" si="4"/>
        <v>886.14</v>
      </c>
      <c r="U458" s="16">
        <f t="shared" si="5"/>
        <v>5021.46</v>
      </c>
    </row>
    <row r="459" spans="1:21" ht="15.75" hidden="1" customHeight="1">
      <c r="A459" s="4">
        <v>158</v>
      </c>
      <c r="B459" s="4">
        <v>50201</v>
      </c>
      <c r="C459" s="4" t="s">
        <v>211</v>
      </c>
      <c r="D459" s="4" t="s">
        <v>24</v>
      </c>
      <c r="E459" s="4">
        <v>5</v>
      </c>
      <c r="F459" s="4" t="str">
        <f t="array" ref="F459">INDEX(Sheet1!$F$2:$F$876,MATCH($E459,Sheet1!$E$2:$E$7876,0))</f>
        <v>PG-MBA</v>
      </c>
      <c r="G459" s="4" t="s">
        <v>177</v>
      </c>
      <c r="H459" s="20" t="s">
        <v>198</v>
      </c>
      <c r="I459" s="4" t="str">
        <f t="array" ref="I459">INDEX(Sheet1!$I$2:$I$876,MATCH(TRIM($H459),TRIM(Sheet1!$H$2:$H$880),0))</f>
        <v>PG0502</v>
      </c>
      <c r="J459" s="4" t="s">
        <v>199</v>
      </c>
      <c r="L459" s="4" t="b">
        <v>0</v>
      </c>
      <c r="M459" s="4" t="s">
        <v>29</v>
      </c>
      <c r="N459" s="4" t="s">
        <v>63</v>
      </c>
      <c r="O459" s="4">
        <v>5</v>
      </c>
      <c r="P459" s="14">
        <v>21423</v>
      </c>
      <c r="Q459" s="23">
        <f t="shared" si="3"/>
        <v>4284.6000000000004</v>
      </c>
      <c r="R459" s="21">
        <v>774</v>
      </c>
      <c r="S459" s="21">
        <v>621</v>
      </c>
      <c r="T459" s="24">
        <f t="shared" si="4"/>
        <v>642.68999999999994</v>
      </c>
      <c r="U459" s="24">
        <f t="shared" si="5"/>
        <v>3641.9100000000003</v>
      </c>
    </row>
    <row r="460" spans="1:21" ht="15.75" hidden="1" customHeight="1">
      <c r="A460" s="4">
        <v>771</v>
      </c>
      <c r="B460" s="4">
        <v>90205</v>
      </c>
      <c r="C460" s="4" t="s">
        <v>923</v>
      </c>
      <c r="D460" s="4" t="s">
        <v>269</v>
      </c>
      <c r="E460" s="4">
        <v>9</v>
      </c>
      <c r="F460" s="4" t="str">
        <f t="array" ref="F460">INDEX(Sheet1!$F$2:$F$876,MATCH($E460,Sheet1!$E$2:$E$7876,0))</f>
        <v>PG-WPD</v>
      </c>
      <c r="G460" s="4" t="s">
        <v>488</v>
      </c>
      <c r="H460" s="20" t="s">
        <v>833</v>
      </c>
      <c r="I460" s="4" t="str">
        <f t="array" ref="I460">INDEX(Sheet1!$I$2:$I$876,MATCH(TRIM($H460),TRIM(Sheet1!$H$2:$H$880),0))</f>
        <v>PG0902</v>
      </c>
      <c r="J460" s="4" t="s">
        <v>834</v>
      </c>
      <c r="K460" s="4" t="s">
        <v>48</v>
      </c>
      <c r="L460" s="4" t="b">
        <v>1</v>
      </c>
      <c r="M460" s="4" t="s">
        <v>29</v>
      </c>
      <c r="N460" s="4" t="s">
        <v>30</v>
      </c>
      <c r="O460" s="4">
        <v>9</v>
      </c>
      <c r="P460" s="14">
        <v>5471</v>
      </c>
      <c r="Q460" s="14">
        <f t="shared" si="3"/>
        <v>1094.2</v>
      </c>
      <c r="R460" s="21">
        <v>198</v>
      </c>
      <c r="S460" s="21">
        <v>159</v>
      </c>
      <c r="T460" s="16">
        <f t="shared" si="4"/>
        <v>164.13</v>
      </c>
      <c r="U460" s="16">
        <f t="shared" si="5"/>
        <v>930.07</v>
      </c>
    </row>
    <row r="461" spans="1:21" ht="15.75" hidden="1" customHeight="1">
      <c r="A461" s="4">
        <v>328</v>
      </c>
      <c r="B461" s="4">
        <v>100408</v>
      </c>
      <c r="C461" s="4" t="s">
        <v>924</v>
      </c>
      <c r="D461" s="4" t="s">
        <v>269</v>
      </c>
      <c r="E461" s="4">
        <v>10</v>
      </c>
      <c r="F461" s="4" t="str">
        <f t="array" ref="F461">INDEX(Sheet1!$F$2:$F$876,MATCH($E461,Sheet1!$E$2:$E$7876,0))</f>
        <v>PG-CPK</v>
      </c>
      <c r="G461" s="4" t="s">
        <v>597</v>
      </c>
      <c r="H461" s="20" t="s">
        <v>598</v>
      </c>
      <c r="I461" s="4" t="str">
        <f t="array" ref="I461">INDEX(Sheet1!$I$2:$I$876,MATCH(TRIM($H461),TRIM(Sheet1!$H$2:$H$880),0))</f>
        <v>PG1004</v>
      </c>
      <c r="J461" s="4" t="s">
        <v>599</v>
      </c>
      <c r="L461" s="4" t="b">
        <v>0</v>
      </c>
      <c r="M461" s="4" t="s">
        <v>29</v>
      </c>
      <c r="N461" s="4" t="s">
        <v>30</v>
      </c>
      <c r="O461" s="4">
        <v>10</v>
      </c>
      <c r="P461" s="14">
        <v>22021</v>
      </c>
      <c r="Q461" s="14">
        <f t="shared" si="3"/>
        <v>4404.2</v>
      </c>
      <c r="R461" s="21">
        <v>795</v>
      </c>
      <c r="S461" s="21">
        <v>639</v>
      </c>
      <c r="T461" s="16">
        <f t="shared" si="4"/>
        <v>660.63</v>
      </c>
      <c r="U461" s="16">
        <f t="shared" si="5"/>
        <v>3743.5699999999997</v>
      </c>
    </row>
    <row r="462" spans="1:21" ht="15.75" hidden="1" customHeight="1">
      <c r="A462" s="4">
        <v>513</v>
      </c>
      <c r="B462" s="4">
        <v>140408</v>
      </c>
      <c r="C462" s="4" t="s">
        <v>140</v>
      </c>
      <c r="D462" s="4" t="s">
        <v>86</v>
      </c>
      <c r="E462" s="4">
        <v>14</v>
      </c>
      <c r="F462" s="4" t="str">
        <f t="array" ref="F462">INDEX(Sheet1!$F$2:$F$876,MATCH($E462,Sheet1!$E$2:$E$7876,0))</f>
        <v>PG-ESW</v>
      </c>
      <c r="G462" s="4" t="s">
        <v>88</v>
      </c>
      <c r="H462" s="20" t="s">
        <v>562</v>
      </c>
      <c r="I462" s="4" t="str">
        <f t="array" ref="I462">INDEX(Sheet1!$I$2:$I$876,MATCH(TRIM($H462),TRIM(Sheet1!$H$2:$H$880),0))</f>
        <v>PG1404</v>
      </c>
      <c r="J462" s="4" t="s">
        <v>102</v>
      </c>
      <c r="L462" s="4" t="b">
        <v>0</v>
      </c>
      <c r="M462" s="4" t="s">
        <v>29</v>
      </c>
      <c r="N462" s="4" t="s">
        <v>30</v>
      </c>
      <c r="O462" s="4">
        <v>14</v>
      </c>
      <c r="P462" s="14">
        <v>16433</v>
      </c>
      <c r="Q462" s="23">
        <f t="shared" si="3"/>
        <v>3286.6000000000004</v>
      </c>
      <c r="R462" s="21">
        <v>593</v>
      </c>
      <c r="S462" s="21">
        <v>477</v>
      </c>
      <c r="T462" s="24">
        <f t="shared" si="4"/>
        <v>492.99</v>
      </c>
      <c r="U462" s="24">
        <f t="shared" si="5"/>
        <v>2793.6100000000006</v>
      </c>
    </row>
    <row r="463" spans="1:21" ht="15.75" hidden="1" customHeight="1">
      <c r="A463" s="4">
        <v>208</v>
      </c>
      <c r="B463" s="4">
        <v>70603</v>
      </c>
      <c r="C463" s="4" t="s">
        <v>307</v>
      </c>
      <c r="D463" s="4" t="s">
        <v>269</v>
      </c>
      <c r="E463" s="4">
        <v>7</v>
      </c>
      <c r="F463" s="4" t="str">
        <f t="array" ref="F463">INDEX(Sheet1!$F$2:$F$876,MATCH($E463,Sheet1!$E$2:$E$7876,0))</f>
        <v>PG-SHM</v>
      </c>
      <c r="G463" s="4" t="s">
        <v>270</v>
      </c>
      <c r="H463" s="20" t="s">
        <v>297</v>
      </c>
      <c r="I463" s="4" t="str">
        <f t="array" ref="I463">INDEX(Sheet1!$I$2:$I$876,MATCH(TRIM($H463),TRIM(Sheet1!$H$2:$H$880),0))</f>
        <v>PG0706</v>
      </c>
      <c r="J463" s="4" t="s">
        <v>298</v>
      </c>
      <c r="L463" s="4" t="b">
        <v>0</v>
      </c>
      <c r="M463" s="4" t="s">
        <v>29</v>
      </c>
      <c r="N463" s="4" t="s">
        <v>30</v>
      </c>
      <c r="O463" s="4">
        <v>7</v>
      </c>
      <c r="P463" s="14">
        <v>26389</v>
      </c>
      <c r="Q463" s="23">
        <f t="shared" si="3"/>
        <v>5277.8</v>
      </c>
      <c r="R463" s="21">
        <v>953</v>
      </c>
      <c r="S463" s="21">
        <v>765</v>
      </c>
      <c r="T463" s="24">
        <f t="shared" si="4"/>
        <v>791.67</v>
      </c>
      <c r="U463" s="24">
        <f t="shared" si="5"/>
        <v>4486.13</v>
      </c>
    </row>
    <row r="464" spans="1:21" ht="15.75" hidden="1" customHeight="1">
      <c r="A464" s="4">
        <v>723</v>
      </c>
      <c r="B464" s="4">
        <v>210505</v>
      </c>
      <c r="C464" s="4" t="s">
        <v>925</v>
      </c>
      <c r="D464" s="4" t="s">
        <v>269</v>
      </c>
      <c r="E464" s="4">
        <v>21</v>
      </c>
      <c r="F464" s="4" t="str">
        <f t="array" ref="F464">INDEX(Sheet1!$F$2:$F$876,MATCH($E464,Sheet1!$E$2:$E$7876,0))</f>
        <v>PG-HLA*</v>
      </c>
      <c r="G464" s="4" t="s">
        <v>492</v>
      </c>
      <c r="H464" s="20" t="s">
        <v>493</v>
      </c>
      <c r="I464" s="4" t="str">
        <f t="array" ref="I464">INDEX(Sheet1!$I$2:$I$876,MATCH(TRIM($H464),TRIM(Sheet1!$H$2:$H$880),0))</f>
        <v>PG2105</v>
      </c>
      <c r="J464" s="4" t="s">
        <v>494</v>
      </c>
      <c r="K464" s="4" t="s">
        <v>331</v>
      </c>
      <c r="L464" s="4" t="b">
        <v>1</v>
      </c>
      <c r="M464" s="4" t="s">
        <v>29</v>
      </c>
      <c r="N464" s="4" t="s">
        <v>30</v>
      </c>
      <c r="O464" s="4">
        <v>21</v>
      </c>
      <c r="P464" s="14">
        <v>20572</v>
      </c>
      <c r="Q464" s="14">
        <f t="shared" si="3"/>
        <v>4114.4000000000005</v>
      </c>
      <c r="R464" s="21">
        <v>743</v>
      </c>
      <c r="S464" s="21">
        <v>597</v>
      </c>
      <c r="T464" s="16">
        <f t="shared" si="4"/>
        <v>617.16</v>
      </c>
      <c r="U464" s="16">
        <f t="shared" si="5"/>
        <v>3497.2400000000007</v>
      </c>
    </row>
    <row r="465" spans="1:21" ht="15.75" hidden="1" customHeight="1">
      <c r="A465" s="4">
        <v>620</v>
      </c>
      <c r="B465" s="4">
        <v>180202</v>
      </c>
      <c r="C465" s="4" t="s">
        <v>926</v>
      </c>
      <c r="D465" s="4" t="s">
        <v>159</v>
      </c>
      <c r="E465" s="4">
        <v>18</v>
      </c>
      <c r="F465" s="4" t="str">
        <f t="array" ref="F465">INDEX(Sheet1!$F$2:$F$876,MATCH($E465,Sheet1!$E$2:$E$7876,0))</f>
        <v>PG-EBR</v>
      </c>
      <c r="G465" s="4" t="s">
        <v>522</v>
      </c>
      <c r="H465" s="20" t="s">
        <v>635</v>
      </c>
      <c r="I465" s="4" t="str">
        <f t="array" ref="I465">INDEX(Sheet1!$I$2:$I$876,MATCH(TRIM($H465),TRIM(Sheet1!$H$2:$H$880),0))</f>
        <v>PG1802</v>
      </c>
      <c r="J465" s="4" t="s">
        <v>636</v>
      </c>
      <c r="L465" s="4" t="b">
        <v>0</v>
      </c>
      <c r="M465" s="4" t="s">
        <v>29</v>
      </c>
      <c r="N465" s="4" t="s">
        <v>30</v>
      </c>
      <c r="O465" s="4">
        <v>18</v>
      </c>
      <c r="P465" s="14">
        <v>10042</v>
      </c>
      <c r="Q465" s="14">
        <f t="shared" si="3"/>
        <v>2008.4</v>
      </c>
      <c r="R465" s="21">
        <v>363</v>
      </c>
      <c r="S465" s="21">
        <v>291</v>
      </c>
      <c r="T465" s="16">
        <f t="shared" si="4"/>
        <v>301.26</v>
      </c>
      <c r="U465" s="16">
        <f t="shared" si="5"/>
        <v>1707.14</v>
      </c>
    </row>
    <row r="466" spans="1:21" ht="15.75" hidden="1" customHeight="1">
      <c r="A466" s="4">
        <v>696</v>
      </c>
      <c r="B466" s="4">
        <v>200306</v>
      </c>
      <c r="C466" s="4" t="s">
        <v>927</v>
      </c>
      <c r="D466" s="4" t="s">
        <v>159</v>
      </c>
      <c r="E466" s="4">
        <v>20</v>
      </c>
      <c r="F466" s="4" t="str">
        <f t="array" ref="F466">INDEX(Sheet1!$F$2:$F$876,MATCH($E466,Sheet1!$E$2:$E$7876,0))</f>
        <v>PG-NSB</v>
      </c>
      <c r="G466" s="4" t="s">
        <v>527</v>
      </c>
      <c r="H466" s="20" t="s">
        <v>601</v>
      </c>
      <c r="I466" s="4" t="str">
        <f t="array" ref="I466">INDEX(Sheet1!$I$2:$I$876,MATCH(TRIM($H466),TRIM(Sheet1!$H$2:$H$880),0))</f>
        <v>PG2003</v>
      </c>
      <c r="J466" s="4" t="s">
        <v>602</v>
      </c>
      <c r="K466" s="4" t="s">
        <v>32</v>
      </c>
      <c r="L466" s="4" t="b">
        <v>1</v>
      </c>
      <c r="M466" s="4" t="s">
        <v>29</v>
      </c>
      <c r="N466" s="4" t="s">
        <v>30</v>
      </c>
      <c r="O466" s="4">
        <v>20</v>
      </c>
      <c r="P466" s="14">
        <v>17881</v>
      </c>
      <c r="Q466" s="14">
        <f t="shared" si="3"/>
        <v>3576.2000000000003</v>
      </c>
      <c r="R466" s="21">
        <v>646</v>
      </c>
      <c r="S466" s="21">
        <v>519</v>
      </c>
      <c r="T466" s="16">
        <f t="shared" si="4"/>
        <v>536.42999999999995</v>
      </c>
      <c r="U466" s="16">
        <f t="shared" si="5"/>
        <v>3039.7700000000004</v>
      </c>
    </row>
    <row r="467" spans="1:21" ht="15.75" hidden="1" customHeight="1">
      <c r="A467" s="4">
        <v>832</v>
      </c>
      <c r="B467" s="4">
        <v>80212</v>
      </c>
      <c r="C467" s="4" t="s">
        <v>928</v>
      </c>
      <c r="D467" s="4" t="s">
        <v>269</v>
      </c>
      <c r="E467" s="4">
        <v>8</v>
      </c>
      <c r="F467" s="4" t="str">
        <f t="array" ref="F467">INDEX(Sheet1!$F$2:$F$876,MATCH($E467,Sheet1!$E$2:$E$7876,0))</f>
        <v>PG-EPW</v>
      </c>
      <c r="G467" s="4" t="s">
        <v>478</v>
      </c>
      <c r="H467" s="20" t="s">
        <v>479</v>
      </c>
      <c r="I467" s="4" t="str">
        <f t="array" ref="I467">INDEX(Sheet1!$I$2:$I$876,MATCH(TRIM($H467),TRIM(Sheet1!$H$2:$H$880),0))</f>
        <v>PG0802</v>
      </c>
      <c r="J467" s="4" t="s">
        <v>480</v>
      </c>
      <c r="L467" s="4" t="b">
        <v>0</v>
      </c>
      <c r="M467" s="4" t="s">
        <v>29</v>
      </c>
      <c r="N467" s="4" t="s">
        <v>30</v>
      </c>
      <c r="O467" s="4">
        <v>8</v>
      </c>
      <c r="P467" s="14">
        <v>8872</v>
      </c>
      <c r="Q467" s="14">
        <f t="shared" si="3"/>
        <v>1774.4</v>
      </c>
      <c r="R467" s="21">
        <v>320</v>
      </c>
      <c r="S467" s="21">
        <v>257</v>
      </c>
      <c r="T467" s="16">
        <f t="shared" si="4"/>
        <v>266.15999999999997</v>
      </c>
      <c r="U467" s="16">
        <f t="shared" si="5"/>
        <v>1508.2400000000002</v>
      </c>
    </row>
    <row r="468" spans="1:21" ht="15.75" hidden="1" customHeight="1">
      <c r="A468" s="4">
        <v>310</v>
      </c>
      <c r="B468" s="4">
        <v>100105</v>
      </c>
      <c r="C468" s="4" t="s">
        <v>929</v>
      </c>
      <c r="D468" s="4" t="s">
        <v>269</v>
      </c>
      <c r="E468" s="4">
        <v>10</v>
      </c>
      <c r="F468" s="4" t="str">
        <f t="array" ref="F468">INDEX(Sheet1!$F$2:$F$876,MATCH($E468,Sheet1!$E$2:$E$7876,0))</f>
        <v>PG-CPK</v>
      </c>
      <c r="G468" s="4" t="s">
        <v>597</v>
      </c>
      <c r="H468" s="20" t="s">
        <v>640</v>
      </c>
      <c r="I468" s="4" t="str">
        <f t="array" ref="I468">INDEX(Sheet1!$I$2:$I$876,MATCH(TRIM($H468),TRIM(Sheet1!$H$2:$H$880),0))</f>
        <v>PG1001</v>
      </c>
      <c r="J468" s="4" t="s">
        <v>641</v>
      </c>
      <c r="K468" s="4" t="s">
        <v>124</v>
      </c>
      <c r="L468" s="4" t="b">
        <v>1</v>
      </c>
      <c r="M468" s="4" t="s">
        <v>29</v>
      </c>
      <c r="N468" s="4" t="s">
        <v>30</v>
      </c>
      <c r="O468" s="4">
        <v>10</v>
      </c>
      <c r="P468" s="14">
        <v>16019</v>
      </c>
      <c r="Q468" s="14">
        <f t="shared" si="3"/>
        <v>3203.8</v>
      </c>
      <c r="R468" s="21">
        <v>578</v>
      </c>
      <c r="S468" s="21">
        <v>465</v>
      </c>
      <c r="T468" s="16">
        <f t="shared" si="4"/>
        <v>480.57</v>
      </c>
      <c r="U468" s="16">
        <f t="shared" si="5"/>
        <v>2723.23</v>
      </c>
    </row>
    <row r="469" spans="1:21" ht="15.75" hidden="1" customHeight="1">
      <c r="A469" s="4">
        <v>797</v>
      </c>
      <c r="B469" s="4">
        <v>40202</v>
      </c>
      <c r="C469" s="4" t="s">
        <v>253</v>
      </c>
      <c r="D469" s="4" t="s">
        <v>24</v>
      </c>
      <c r="E469" s="4">
        <v>4</v>
      </c>
      <c r="F469" s="4" t="str">
        <f t="array" ref="F469">INDEX(Sheet1!$F$2:$F$876,MATCH($E469,Sheet1!$E$2:$E$7876,0))</f>
        <v>PG-NCD</v>
      </c>
      <c r="G469" s="4" t="s">
        <v>231</v>
      </c>
      <c r="H469" s="20" t="s">
        <v>237</v>
      </c>
      <c r="I469" s="4">
        <f t="array" ref="I469">INDEX(Sheet1!$I$2:$I$876,MATCH(TRIM($H469),TRIM(Sheet1!$H$2:$H$880),0))</f>
        <v>0</v>
      </c>
      <c r="J469" s="4" t="s">
        <v>238</v>
      </c>
      <c r="L469" s="4" t="b">
        <v>0</v>
      </c>
      <c r="M469" s="4" t="s">
        <v>29</v>
      </c>
      <c r="N469" s="4" t="s">
        <v>30</v>
      </c>
      <c r="O469" s="4">
        <v>4</v>
      </c>
      <c r="P469" s="14">
        <v>7356</v>
      </c>
      <c r="Q469" s="23">
        <f t="shared" si="3"/>
        <v>1471.2</v>
      </c>
      <c r="R469" s="21">
        <v>266</v>
      </c>
      <c r="S469" s="21">
        <v>213</v>
      </c>
      <c r="T469" s="24">
        <f t="shared" si="4"/>
        <v>220.67999999999998</v>
      </c>
      <c r="U469" s="24">
        <f t="shared" si="5"/>
        <v>1250.52</v>
      </c>
    </row>
    <row r="470" spans="1:21" ht="15.75" hidden="1" customHeight="1">
      <c r="A470" s="4">
        <v>154</v>
      </c>
      <c r="B470" s="4">
        <v>50305</v>
      </c>
      <c r="C470" s="4" t="s">
        <v>212</v>
      </c>
      <c r="D470" s="4" t="s">
        <v>24</v>
      </c>
      <c r="E470" s="4">
        <v>5</v>
      </c>
      <c r="F470" s="4" t="str">
        <f t="array" ref="F470">INDEX(Sheet1!$F$2:$F$876,MATCH($E470,Sheet1!$E$2:$E$7876,0))</f>
        <v>PG-MBA</v>
      </c>
      <c r="G470" s="4" t="s">
        <v>177</v>
      </c>
      <c r="H470" s="20" t="s">
        <v>187</v>
      </c>
      <c r="I470" s="4" t="str">
        <f t="array" ref="I470">INDEX(Sheet1!$I$2:$I$876,MATCH(TRIM($H470),TRIM(Sheet1!$H$2:$H$880),0))</f>
        <v>PG0503</v>
      </c>
      <c r="J470" s="4" t="s">
        <v>188</v>
      </c>
      <c r="K470" s="4" t="s">
        <v>44</v>
      </c>
      <c r="L470" s="4" t="b">
        <v>1</v>
      </c>
      <c r="M470" s="4" t="s">
        <v>29</v>
      </c>
      <c r="N470" s="4" t="s">
        <v>30</v>
      </c>
      <c r="O470" s="4">
        <v>5</v>
      </c>
      <c r="P470" s="14">
        <v>8579</v>
      </c>
      <c r="Q470" s="23">
        <f t="shared" si="3"/>
        <v>1715.8000000000002</v>
      </c>
      <c r="R470" s="21">
        <v>310</v>
      </c>
      <c r="S470" s="21">
        <v>249</v>
      </c>
      <c r="T470" s="24">
        <f t="shared" si="4"/>
        <v>257.37</v>
      </c>
      <c r="U470" s="24">
        <f t="shared" si="5"/>
        <v>1458.4300000000003</v>
      </c>
    </row>
    <row r="471" spans="1:21" ht="15.75" hidden="1" customHeight="1">
      <c r="A471" s="4">
        <v>697</v>
      </c>
      <c r="B471" s="4">
        <v>200307</v>
      </c>
      <c r="C471" s="4" t="s">
        <v>930</v>
      </c>
      <c r="D471" s="4" t="s">
        <v>159</v>
      </c>
      <c r="E471" s="4">
        <v>20</v>
      </c>
      <c r="F471" s="4" t="str">
        <f t="array" ref="F471">INDEX(Sheet1!$F$2:$F$876,MATCH($E471,Sheet1!$E$2:$E$7876,0))</f>
        <v>PG-NSB</v>
      </c>
      <c r="G471" s="4" t="s">
        <v>527</v>
      </c>
      <c r="H471" s="20" t="s">
        <v>601</v>
      </c>
      <c r="I471" s="4" t="str">
        <f t="array" ref="I471">INDEX(Sheet1!$I$2:$I$876,MATCH(TRIM($H471),TRIM(Sheet1!$H$2:$H$880),0))</f>
        <v>PG2003</v>
      </c>
      <c r="J471" s="4" t="s">
        <v>602</v>
      </c>
      <c r="K471" s="4" t="s">
        <v>32</v>
      </c>
      <c r="L471" s="4" t="b">
        <v>1</v>
      </c>
      <c r="M471" s="4" t="s">
        <v>29</v>
      </c>
      <c r="N471" s="4" t="s">
        <v>30</v>
      </c>
      <c r="O471" s="4">
        <v>20</v>
      </c>
      <c r="P471" s="14">
        <v>9531</v>
      </c>
      <c r="Q471" s="14">
        <f t="shared" si="3"/>
        <v>1906.2</v>
      </c>
      <c r="R471" s="21">
        <v>344</v>
      </c>
      <c r="S471" s="21">
        <v>276</v>
      </c>
      <c r="T471" s="16">
        <f t="shared" si="4"/>
        <v>285.93</v>
      </c>
      <c r="U471" s="16">
        <f t="shared" si="5"/>
        <v>1620.27</v>
      </c>
    </row>
    <row r="472" spans="1:21" ht="15.75" hidden="1" customHeight="1">
      <c r="A472" s="4">
        <v>68</v>
      </c>
      <c r="B472" s="4">
        <v>30104</v>
      </c>
      <c r="C472" s="4" t="s">
        <v>66</v>
      </c>
      <c r="D472" s="4" t="s">
        <v>24</v>
      </c>
      <c r="E472" s="4">
        <v>3</v>
      </c>
      <c r="F472" s="4" t="str">
        <f t="array" ref="F472">INDEX(Sheet1!$F$2:$F$876,MATCH($E472,Sheet1!$E$2:$E$7876,0))</f>
        <v>PG-CPM</v>
      </c>
      <c r="G472" s="4" t="s">
        <v>26</v>
      </c>
      <c r="H472" s="20" t="s">
        <v>567</v>
      </c>
      <c r="I472" s="4" t="str">
        <f t="array" ref="I472">INDEX(Sheet1!$I$2:$I$876,MATCH(TRIM($H472),TRIM(Sheet1!$H$2:$H$880),0))</f>
        <v>PG0301</v>
      </c>
      <c r="J472" s="4" t="s">
        <v>36</v>
      </c>
      <c r="L472" s="4" t="b">
        <v>0</v>
      </c>
      <c r="M472" s="4" t="s">
        <v>29</v>
      </c>
      <c r="N472" s="4" t="s">
        <v>30</v>
      </c>
      <c r="O472" s="4">
        <v>3</v>
      </c>
      <c r="P472" s="14">
        <v>15405</v>
      </c>
      <c r="Q472" s="23">
        <f t="shared" si="3"/>
        <v>3081</v>
      </c>
      <c r="R472" s="21">
        <v>556</v>
      </c>
      <c r="S472" s="21">
        <v>447</v>
      </c>
      <c r="T472" s="24">
        <f t="shared" si="4"/>
        <v>462.15</v>
      </c>
      <c r="U472" s="24">
        <f t="shared" si="5"/>
        <v>2618.85</v>
      </c>
    </row>
    <row r="473" spans="1:21" ht="15.75" hidden="1" customHeight="1">
      <c r="A473" s="4">
        <v>36</v>
      </c>
      <c r="B473" s="4">
        <v>10306</v>
      </c>
      <c r="C473" s="4" t="s">
        <v>931</v>
      </c>
      <c r="D473" s="4" t="s">
        <v>24</v>
      </c>
      <c r="E473" s="4">
        <v>1</v>
      </c>
      <c r="F473" s="4" t="str">
        <f t="array" ref="F473">INDEX(Sheet1!$F$2:$F$876,MATCH($E473,Sheet1!$E$2:$E$7876,0))</f>
        <v>PG-WHM</v>
      </c>
      <c r="G473" s="4" t="s">
        <v>461</v>
      </c>
      <c r="H473" s="20" t="s">
        <v>646</v>
      </c>
      <c r="I473" s="4" t="str">
        <f t="array" ref="I473">INDEX(Sheet1!$I$2:$I$876,MATCH(TRIM($H473),TRIM(Sheet1!$H$2:$H$880),0))</f>
        <v>PG0103</v>
      </c>
      <c r="J473" s="4" t="s">
        <v>647</v>
      </c>
      <c r="L473" s="4" t="b">
        <v>0</v>
      </c>
      <c r="M473" s="4" t="s">
        <v>29</v>
      </c>
      <c r="N473" s="4" t="s">
        <v>30</v>
      </c>
      <c r="O473" s="4">
        <v>1</v>
      </c>
      <c r="P473" s="14">
        <v>13775</v>
      </c>
      <c r="Q473" s="14">
        <f t="shared" si="3"/>
        <v>2755</v>
      </c>
      <c r="R473" s="21">
        <v>497</v>
      </c>
      <c r="S473" s="21">
        <v>399</v>
      </c>
      <c r="T473" s="16">
        <f t="shared" si="4"/>
        <v>413.25</v>
      </c>
      <c r="U473" s="16">
        <f t="shared" si="5"/>
        <v>2341.75</v>
      </c>
    </row>
    <row r="474" spans="1:21" ht="15.75" hidden="1" customHeight="1">
      <c r="A474" s="4">
        <v>11416</v>
      </c>
      <c r="B474" s="4">
        <v>70720</v>
      </c>
      <c r="C474" s="4" t="s">
        <v>308</v>
      </c>
      <c r="D474" s="4" t="s">
        <v>269</v>
      </c>
      <c r="E474" s="4">
        <v>7</v>
      </c>
      <c r="F474" s="4" t="str">
        <f t="array" ref="F474">INDEX(Sheet1!$F$2:$F$876,MATCH($E474,Sheet1!$E$2:$E$7876,0))</f>
        <v>PG-SHM</v>
      </c>
      <c r="G474" s="4" t="s">
        <v>270</v>
      </c>
      <c r="H474" s="20" t="s">
        <v>271</v>
      </c>
      <c r="I474" s="4" t="str">
        <f t="array" ref="I474">INDEX(Sheet1!$I$2:$I$876,MATCH(TRIM($H474),TRIM(Sheet1!$H$2:$H$880),0))</f>
        <v>PG0707</v>
      </c>
      <c r="J474" s="4" t="s">
        <v>272</v>
      </c>
      <c r="L474" s="4" t="b">
        <v>0</v>
      </c>
      <c r="M474" s="4" t="s">
        <v>29</v>
      </c>
      <c r="N474" s="4" t="s">
        <v>30</v>
      </c>
      <c r="O474" s="4">
        <v>7</v>
      </c>
      <c r="P474" s="14">
        <v>28648</v>
      </c>
      <c r="Q474" s="23">
        <f t="shared" si="3"/>
        <v>5729.6</v>
      </c>
      <c r="R474" s="21">
        <v>1034</v>
      </c>
      <c r="S474" s="21">
        <v>831</v>
      </c>
      <c r="T474" s="24">
        <f t="shared" si="4"/>
        <v>859.43999999999994</v>
      </c>
      <c r="U474" s="24">
        <f t="shared" si="5"/>
        <v>4870.1600000000008</v>
      </c>
    </row>
    <row r="475" spans="1:21" ht="15.75" hidden="1" customHeight="1">
      <c r="A475" s="4">
        <v>392</v>
      </c>
      <c r="B475" s="4">
        <v>120301</v>
      </c>
      <c r="C475" s="4" t="s">
        <v>932</v>
      </c>
      <c r="D475" s="4" t="s">
        <v>86</v>
      </c>
      <c r="E475" s="4">
        <v>12</v>
      </c>
      <c r="F475" s="4" t="str">
        <f t="array" ref="F475">INDEX(Sheet1!$F$2:$F$876,MATCH($E475,Sheet1!$E$2:$E$7876,0))</f>
        <v>PG-MPL</v>
      </c>
      <c r="G475" s="4" t="s">
        <v>512</v>
      </c>
      <c r="H475" s="20" t="s">
        <v>933</v>
      </c>
      <c r="I475" s="4" t="str">
        <f t="array" ref="I475">INDEX(Sheet1!$I$2:$I$876,MATCH(TRIM($H475),TRIM(Sheet1!$H$2:$H$880),0))</f>
        <v>PG1203</v>
      </c>
      <c r="J475" s="4" t="s">
        <v>934</v>
      </c>
      <c r="L475" s="4" t="b">
        <v>0</v>
      </c>
      <c r="M475" s="4" t="s">
        <v>29</v>
      </c>
      <c r="N475" s="4" t="s">
        <v>30</v>
      </c>
      <c r="O475" s="4">
        <v>12</v>
      </c>
      <c r="P475" s="14">
        <v>7584</v>
      </c>
      <c r="Q475" s="14">
        <f t="shared" si="3"/>
        <v>1516.8000000000002</v>
      </c>
      <c r="R475" s="21">
        <v>274</v>
      </c>
      <c r="S475" s="21">
        <v>220</v>
      </c>
      <c r="T475" s="16">
        <f t="shared" si="4"/>
        <v>227.51999999999998</v>
      </c>
      <c r="U475" s="16">
        <f t="shared" si="5"/>
        <v>1289.2800000000002</v>
      </c>
    </row>
    <row r="476" spans="1:21" ht="15.75" customHeight="1">
      <c r="A476" s="4">
        <v>668</v>
      </c>
      <c r="B476" s="4">
        <v>190213</v>
      </c>
      <c r="C476" s="4" t="s">
        <v>369</v>
      </c>
      <c r="D476" s="4" t="s">
        <v>159</v>
      </c>
      <c r="E476" s="4">
        <v>19</v>
      </c>
      <c r="F476" s="4" t="str">
        <f t="array" ref="F476">INDEX(Sheet1!$F$2:$F$876,MATCH($E476,Sheet1!$E$2:$E$7876,0))</f>
        <v>PG-WBK</v>
      </c>
      <c r="G476" s="4" t="s">
        <v>342</v>
      </c>
      <c r="H476" s="20" t="s">
        <v>550</v>
      </c>
      <c r="I476" s="4" t="str">
        <f t="array" ref="I476">INDEX(Sheet1!$I$2:$I$876,MATCH(TRIM($H476),TRIM(Sheet1!$H$2:$H$880),0))</f>
        <v>PG1902</v>
      </c>
      <c r="J476" s="4" t="s">
        <v>349</v>
      </c>
      <c r="L476" s="4" t="b">
        <v>0</v>
      </c>
      <c r="M476" s="4" t="s">
        <v>29</v>
      </c>
      <c r="N476" s="4" t="s">
        <v>30</v>
      </c>
      <c r="O476" s="4">
        <v>19</v>
      </c>
      <c r="P476" s="14">
        <v>15627</v>
      </c>
      <c r="Q476" s="23">
        <f t="shared" si="3"/>
        <v>3125.4</v>
      </c>
      <c r="R476" s="21">
        <v>564</v>
      </c>
      <c r="S476" s="21">
        <v>453</v>
      </c>
      <c r="T476" s="24">
        <f t="shared" si="4"/>
        <v>468.81</v>
      </c>
      <c r="U476" s="24">
        <f t="shared" si="5"/>
        <v>2656.59</v>
      </c>
    </row>
    <row r="477" spans="1:21" ht="15.75" hidden="1" customHeight="1">
      <c r="A477" s="4">
        <v>14</v>
      </c>
      <c r="B477" s="4">
        <v>10117</v>
      </c>
      <c r="C477" s="4" t="s">
        <v>935</v>
      </c>
      <c r="D477" s="4" t="s">
        <v>24</v>
      </c>
      <c r="E477" s="4">
        <v>1</v>
      </c>
      <c r="F477" s="4" t="str">
        <f t="array" ref="F477">INDEX(Sheet1!$F$2:$F$876,MATCH($E477,Sheet1!$E$2:$E$7876,0))</f>
        <v>PG-WHM</v>
      </c>
      <c r="G477" s="4" t="s">
        <v>461</v>
      </c>
      <c r="H477" s="20" t="s">
        <v>462</v>
      </c>
      <c r="I477" s="4" t="str">
        <f t="array" ref="I477">INDEX(Sheet1!$I$2:$I$876,MATCH(TRIM($H477),TRIM(Sheet1!$H$2:$H$880),0))</f>
        <v>PG0101</v>
      </c>
      <c r="J477" s="4" t="s">
        <v>463</v>
      </c>
      <c r="K477" s="4" t="s">
        <v>275</v>
      </c>
      <c r="L477" s="4" t="b">
        <v>1</v>
      </c>
      <c r="M477" s="4" t="s">
        <v>29</v>
      </c>
      <c r="N477" s="4" t="s">
        <v>30</v>
      </c>
      <c r="O477" s="4">
        <v>1</v>
      </c>
      <c r="P477" s="14">
        <v>21711</v>
      </c>
      <c r="Q477" s="14">
        <f t="shared" si="3"/>
        <v>4342.2</v>
      </c>
      <c r="R477" s="21">
        <v>784</v>
      </c>
      <c r="S477" s="21">
        <v>630</v>
      </c>
      <c r="T477" s="16">
        <f t="shared" si="4"/>
        <v>651.32999999999993</v>
      </c>
      <c r="U477" s="16">
        <f t="shared" si="5"/>
        <v>3690.87</v>
      </c>
    </row>
    <row r="478" spans="1:21" ht="15.75" hidden="1" customHeight="1">
      <c r="A478" s="4">
        <v>742</v>
      </c>
      <c r="B478" s="4">
        <v>220105</v>
      </c>
      <c r="C478" s="4" t="s">
        <v>936</v>
      </c>
      <c r="D478" s="4" t="s">
        <v>269</v>
      </c>
      <c r="E478" s="4">
        <v>22</v>
      </c>
      <c r="F478" s="4" t="str">
        <f t="array" ref="F478">INDEX(Sheet1!$F$2:$F$876,MATCH($E478,Sheet1!$E$2:$E$7876,0))</f>
        <v>PG-JWK*</v>
      </c>
      <c r="G478" s="4" t="s">
        <v>502</v>
      </c>
      <c r="H478" s="20" t="s">
        <v>543</v>
      </c>
      <c r="I478" s="4">
        <f t="array" ref="I478">INDEX(Sheet1!$I$2:$I$876,MATCH(TRIM($H478),TRIM(Sheet1!$H$2:$H$880),0))</f>
        <v>0</v>
      </c>
      <c r="J478" s="4" t="s">
        <v>544</v>
      </c>
      <c r="L478" s="4" t="b">
        <v>0</v>
      </c>
      <c r="M478" s="4" t="s">
        <v>29</v>
      </c>
      <c r="N478" s="4" t="s">
        <v>30</v>
      </c>
      <c r="O478" s="4">
        <v>22</v>
      </c>
      <c r="P478" s="14">
        <v>13237</v>
      </c>
      <c r="Q478" s="14">
        <f t="shared" si="3"/>
        <v>2647.4</v>
      </c>
      <c r="R478" s="21">
        <v>478</v>
      </c>
      <c r="S478" s="21">
        <v>384</v>
      </c>
      <c r="T478" s="16">
        <f t="shared" si="4"/>
        <v>397.11</v>
      </c>
      <c r="U478" s="16">
        <f t="shared" si="5"/>
        <v>2250.29</v>
      </c>
    </row>
    <row r="479" spans="1:21" ht="15.75" hidden="1" customHeight="1">
      <c r="A479" s="4">
        <v>307</v>
      </c>
      <c r="B479" s="4">
        <v>100102</v>
      </c>
      <c r="C479" s="4" t="s">
        <v>937</v>
      </c>
      <c r="D479" s="4" t="s">
        <v>269</v>
      </c>
      <c r="E479" s="4">
        <v>10</v>
      </c>
      <c r="F479" s="4" t="str">
        <f t="array" ref="F479">INDEX(Sheet1!$F$2:$F$876,MATCH($E479,Sheet1!$E$2:$E$7876,0))</f>
        <v>PG-CPK</v>
      </c>
      <c r="G479" s="4" t="s">
        <v>597</v>
      </c>
      <c r="H479" s="20" t="s">
        <v>640</v>
      </c>
      <c r="I479" s="4" t="str">
        <f t="array" ref="I479">INDEX(Sheet1!$I$2:$I$876,MATCH(TRIM($H479),TRIM(Sheet1!$H$2:$H$880),0))</f>
        <v>PG1001</v>
      </c>
      <c r="J479" s="4" t="s">
        <v>641</v>
      </c>
      <c r="K479" s="4" t="s">
        <v>180</v>
      </c>
      <c r="L479" s="4" t="b">
        <v>1</v>
      </c>
      <c r="M479" s="4" t="s">
        <v>29</v>
      </c>
      <c r="N479" s="4" t="s">
        <v>30</v>
      </c>
      <c r="O479" s="4">
        <v>10</v>
      </c>
      <c r="P479" s="14">
        <v>15081</v>
      </c>
      <c r="Q479" s="14">
        <f t="shared" si="3"/>
        <v>3016.2000000000003</v>
      </c>
      <c r="R479" s="21">
        <v>545</v>
      </c>
      <c r="S479" s="21">
        <v>437</v>
      </c>
      <c r="T479" s="16">
        <f t="shared" si="4"/>
        <v>452.43</v>
      </c>
      <c r="U479" s="16">
        <f t="shared" si="5"/>
        <v>2563.7700000000004</v>
      </c>
    </row>
    <row r="480" spans="1:21" ht="15.75" hidden="1" customHeight="1">
      <c r="A480" s="4">
        <v>628</v>
      </c>
      <c r="B480" s="4">
        <v>180305</v>
      </c>
      <c r="C480" s="4" t="s">
        <v>938</v>
      </c>
      <c r="D480" s="4" t="s">
        <v>159</v>
      </c>
      <c r="E480" s="4">
        <v>18</v>
      </c>
      <c r="F480" s="4" t="str">
        <f t="array" ref="F480">INDEX(Sheet1!$F$2:$F$876,MATCH($E480,Sheet1!$E$2:$E$7876,0))</f>
        <v>PG-EBR</v>
      </c>
      <c r="G480" s="4" t="s">
        <v>522</v>
      </c>
      <c r="H480" s="20" t="s">
        <v>523</v>
      </c>
      <c r="I480" s="4" t="str">
        <f t="array" ref="I480">INDEX(Sheet1!$I$2:$I$876,MATCH(TRIM($H480),TRIM(Sheet1!$H$2:$H$880),0))</f>
        <v>PG1803</v>
      </c>
      <c r="J480" s="4" t="s">
        <v>524</v>
      </c>
      <c r="K480" s="4" t="s">
        <v>32</v>
      </c>
      <c r="L480" s="4" t="b">
        <v>1</v>
      </c>
      <c r="M480" s="4" t="s">
        <v>29</v>
      </c>
      <c r="N480" s="4" t="s">
        <v>30</v>
      </c>
      <c r="O480" s="4">
        <v>18</v>
      </c>
      <c r="P480" s="14">
        <v>38480</v>
      </c>
      <c r="Q480" s="14">
        <f t="shared" si="3"/>
        <v>7696</v>
      </c>
      <c r="R480" s="21">
        <v>1390</v>
      </c>
      <c r="S480" s="21">
        <v>1116</v>
      </c>
      <c r="T480" s="16">
        <f t="shared" si="4"/>
        <v>1154.3999999999999</v>
      </c>
      <c r="U480" s="16">
        <f t="shared" si="5"/>
        <v>6541.6</v>
      </c>
    </row>
    <row r="481" spans="1:21" ht="15.75" hidden="1" customHeight="1">
      <c r="A481" s="4">
        <v>469</v>
      </c>
      <c r="B481" s="4">
        <v>130505</v>
      </c>
      <c r="C481" s="4" t="s">
        <v>939</v>
      </c>
      <c r="D481" s="4" t="s">
        <v>86</v>
      </c>
      <c r="E481" s="4">
        <v>13</v>
      </c>
      <c r="F481" s="4" t="str">
        <f t="array" ref="F481">INDEX(Sheet1!$F$2:$F$876,MATCH($E481,Sheet1!$E$2:$E$7876,0))</f>
        <v>PG-MPM</v>
      </c>
      <c r="G481" s="4" t="s">
        <v>470</v>
      </c>
      <c r="H481" s="20" t="s">
        <v>552</v>
      </c>
      <c r="I481" s="4" t="str">
        <f t="array" ref="I481">INDEX(Sheet1!$I$2:$I$876,MATCH(TRIM($H481),TRIM(Sheet1!$H$2:$H$880),0))</f>
        <v>PG1305</v>
      </c>
      <c r="J481" s="4" t="s">
        <v>553</v>
      </c>
      <c r="K481" s="4" t="s">
        <v>32</v>
      </c>
      <c r="L481" s="4" t="b">
        <v>1</v>
      </c>
      <c r="M481" s="4" t="s">
        <v>29</v>
      </c>
      <c r="N481" s="4" t="s">
        <v>30</v>
      </c>
      <c r="O481" s="4">
        <v>13</v>
      </c>
      <c r="P481" s="14">
        <v>30726</v>
      </c>
      <c r="Q481" s="14">
        <f t="shared" si="3"/>
        <v>6145.2000000000007</v>
      </c>
      <c r="R481" s="21">
        <v>1110</v>
      </c>
      <c r="S481" s="21">
        <v>891</v>
      </c>
      <c r="T481" s="16">
        <f t="shared" si="4"/>
        <v>921.78</v>
      </c>
      <c r="U481" s="16">
        <f t="shared" si="5"/>
        <v>5223.420000000001</v>
      </c>
    </row>
    <row r="482" spans="1:21" ht="15.75" hidden="1" customHeight="1">
      <c r="A482" s="4">
        <v>773</v>
      </c>
      <c r="B482" s="4">
        <v>90207</v>
      </c>
      <c r="C482" s="4" t="s">
        <v>940</v>
      </c>
      <c r="D482" s="4" t="s">
        <v>269</v>
      </c>
      <c r="E482" s="4">
        <v>9</v>
      </c>
      <c r="F482" s="4" t="str">
        <f t="array" ref="F482">INDEX(Sheet1!$F$2:$F$876,MATCH($E482,Sheet1!$E$2:$E$7876,0))</f>
        <v>PG-WPD</v>
      </c>
      <c r="G482" s="4" t="s">
        <v>488</v>
      </c>
      <c r="H482" s="20" t="s">
        <v>833</v>
      </c>
      <c r="I482" s="4" t="str">
        <f t="array" ref="I482">INDEX(Sheet1!$I$2:$I$876,MATCH(TRIM($H482),TRIM(Sheet1!$H$2:$H$880),0))</f>
        <v>PG0902</v>
      </c>
      <c r="J482" s="4" t="s">
        <v>834</v>
      </c>
      <c r="K482" s="4" t="s">
        <v>124</v>
      </c>
      <c r="L482" s="4" t="b">
        <v>1</v>
      </c>
      <c r="M482" s="4" t="s">
        <v>29</v>
      </c>
      <c r="N482" s="4" t="s">
        <v>30</v>
      </c>
      <c r="O482" s="4">
        <v>9</v>
      </c>
      <c r="P482" s="14">
        <v>25323</v>
      </c>
      <c r="Q482" s="14">
        <f t="shared" si="3"/>
        <v>5064.6000000000004</v>
      </c>
      <c r="R482" s="21">
        <v>898</v>
      </c>
      <c r="S482" s="21">
        <v>734</v>
      </c>
      <c r="T482" s="16">
        <f t="shared" si="4"/>
        <v>759.68999999999994</v>
      </c>
      <c r="U482" s="16">
        <f t="shared" si="5"/>
        <v>4304.9100000000008</v>
      </c>
    </row>
    <row r="483" spans="1:21" ht="15.75" hidden="1" customHeight="1">
      <c r="A483" s="4">
        <v>536</v>
      </c>
      <c r="B483" s="4">
        <v>150204</v>
      </c>
      <c r="C483" s="4" t="s">
        <v>941</v>
      </c>
      <c r="D483" s="4" t="s">
        <v>86</v>
      </c>
      <c r="E483" s="4">
        <v>15</v>
      </c>
      <c r="F483" s="4" t="str">
        <f t="array" ref="F483">INDEX(Sheet1!$F$2:$F$876,MATCH($E483,Sheet1!$E$2:$E$7876,0))</f>
        <v>PG-SAN</v>
      </c>
      <c r="G483" s="4" t="s">
        <v>474</v>
      </c>
      <c r="H483" s="20" t="s">
        <v>517</v>
      </c>
      <c r="I483" s="4" t="str">
        <f t="array" ref="I483">INDEX(Sheet1!$I$2:$I$876,MATCH(TRIM($H483),TRIM(Sheet1!$H$2:$H$880),0))</f>
        <v>PG1502</v>
      </c>
      <c r="J483" s="4" t="s">
        <v>518</v>
      </c>
      <c r="K483" s="4" t="s">
        <v>32</v>
      </c>
      <c r="L483" s="4" t="b">
        <v>1</v>
      </c>
      <c r="M483" s="4" t="s">
        <v>29</v>
      </c>
      <c r="N483" s="4" t="s">
        <v>30</v>
      </c>
      <c r="O483" s="4">
        <v>15</v>
      </c>
      <c r="P483" s="14">
        <v>15584</v>
      </c>
      <c r="Q483" s="14">
        <f t="shared" si="3"/>
        <v>3116.8</v>
      </c>
      <c r="R483" s="21">
        <v>553</v>
      </c>
      <c r="S483" s="21">
        <v>452</v>
      </c>
      <c r="T483" s="16">
        <f t="shared" si="4"/>
        <v>467.52</v>
      </c>
      <c r="U483" s="16">
        <f t="shared" si="5"/>
        <v>2649.28</v>
      </c>
    </row>
    <row r="484" spans="1:21" ht="15.75" hidden="1" customHeight="1">
      <c r="A484" s="4">
        <v>186</v>
      </c>
      <c r="B484" s="4">
        <v>70103</v>
      </c>
      <c r="C484" s="4" t="s">
        <v>309</v>
      </c>
      <c r="D484" s="4" t="s">
        <v>269</v>
      </c>
      <c r="E484" s="4">
        <v>7</v>
      </c>
      <c r="F484" s="4" t="str">
        <f t="array" ref="F484">INDEX(Sheet1!$F$2:$F$876,MATCH($E484,Sheet1!$E$2:$E$7876,0))</f>
        <v>PG-SHM</v>
      </c>
      <c r="G484" s="4" t="s">
        <v>270</v>
      </c>
      <c r="H484" s="20" t="s">
        <v>285</v>
      </c>
      <c r="I484" s="4" t="str">
        <f t="array" ref="I484">INDEX(Sheet1!$I$2:$I$876,MATCH(TRIM($H484),TRIM(Sheet1!$H$2:$H$880),0))</f>
        <v>PG0701</v>
      </c>
      <c r="J484" s="4" t="s">
        <v>286</v>
      </c>
      <c r="L484" s="4" t="b">
        <v>0</v>
      </c>
      <c r="M484" s="4" t="s">
        <v>29</v>
      </c>
      <c r="N484" s="4" t="s">
        <v>30</v>
      </c>
      <c r="O484" s="4">
        <v>7</v>
      </c>
      <c r="P484" s="14">
        <v>8037</v>
      </c>
      <c r="Q484" s="23">
        <f t="shared" si="3"/>
        <v>1607.4</v>
      </c>
      <c r="R484" s="21">
        <v>285</v>
      </c>
      <c r="S484" s="21">
        <v>233</v>
      </c>
      <c r="T484" s="24">
        <f t="shared" si="4"/>
        <v>241.10999999999999</v>
      </c>
      <c r="U484" s="24">
        <f t="shared" si="5"/>
        <v>1366.2900000000002</v>
      </c>
    </row>
    <row r="485" spans="1:21" ht="15.75" hidden="1" customHeight="1">
      <c r="A485" s="4">
        <v>247</v>
      </c>
      <c r="B485" s="4">
        <v>80303</v>
      </c>
      <c r="C485" s="4" t="s">
        <v>942</v>
      </c>
      <c r="D485" s="4" t="s">
        <v>269</v>
      </c>
      <c r="E485" s="4">
        <v>8</v>
      </c>
      <c r="F485" s="4" t="str">
        <f t="array" ref="F485">INDEX(Sheet1!$F$2:$F$876,MATCH($E485,Sheet1!$E$2:$E$7876,0))</f>
        <v>PG-EPW</v>
      </c>
      <c r="G485" s="4" t="s">
        <v>478</v>
      </c>
      <c r="H485" s="20" t="s">
        <v>794</v>
      </c>
      <c r="I485" s="4" t="str">
        <f t="array" ref="I485">INDEX(Sheet1!$I$2:$I$876,MATCH(TRIM($H485),TRIM(Sheet1!$H$2:$H$880),0))</f>
        <v>PG0803</v>
      </c>
      <c r="J485" s="4" t="s">
        <v>795</v>
      </c>
      <c r="L485" s="4" t="b">
        <v>0</v>
      </c>
      <c r="M485" s="4" t="s">
        <v>29</v>
      </c>
      <c r="N485" s="4" t="s">
        <v>30</v>
      </c>
      <c r="O485" s="4">
        <v>8</v>
      </c>
      <c r="P485" s="14">
        <v>9733</v>
      </c>
      <c r="Q485" s="14">
        <f t="shared" si="3"/>
        <v>1946.6000000000001</v>
      </c>
      <c r="R485" s="21">
        <v>345</v>
      </c>
      <c r="S485" s="21">
        <v>282</v>
      </c>
      <c r="T485" s="16">
        <f t="shared" si="4"/>
        <v>291.99</v>
      </c>
      <c r="U485" s="16">
        <f t="shared" si="5"/>
        <v>1654.6100000000001</v>
      </c>
    </row>
    <row r="486" spans="1:21" ht="15.75" hidden="1" customHeight="1">
      <c r="A486" s="4">
        <v>380</v>
      </c>
      <c r="B486" s="4">
        <v>120103</v>
      </c>
      <c r="C486" s="4" t="s">
        <v>943</v>
      </c>
      <c r="D486" s="4" t="s">
        <v>86</v>
      </c>
      <c r="E486" s="4">
        <v>12</v>
      </c>
      <c r="F486" s="4" t="str">
        <f t="array" ref="F486">INDEX(Sheet1!$F$2:$F$876,MATCH($E486,Sheet1!$E$2:$E$7876,0))</f>
        <v>PG-MPL</v>
      </c>
      <c r="G486" s="4" t="s">
        <v>512</v>
      </c>
      <c r="H486" s="20" t="s">
        <v>616</v>
      </c>
      <c r="I486" s="4" t="str">
        <f t="array" ref="I486">INDEX(Sheet1!$I$2:$I$876,MATCH(TRIM($H486),TRIM(Sheet1!$H$2:$H$880),0))</f>
        <v>PG1201</v>
      </c>
      <c r="J486" s="4" t="s">
        <v>617</v>
      </c>
      <c r="L486" s="4" t="b">
        <v>0</v>
      </c>
      <c r="M486" s="4" t="s">
        <v>29</v>
      </c>
      <c r="N486" s="4" t="s">
        <v>30</v>
      </c>
      <c r="O486" s="4">
        <v>12</v>
      </c>
      <c r="P486" s="14">
        <v>14424</v>
      </c>
      <c r="Q486" s="14">
        <f t="shared" si="3"/>
        <v>2884.8</v>
      </c>
      <c r="R486" s="21">
        <v>511</v>
      </c>
      <c r="S486" s="21">
        <v>418</v>
      </c>
      <c r="T486" s="16">
        <f t="shared" si="4"/>
        <v>432.71999999999997</v>
      </c>
      <c r="U486" s="16">
        <f t="shared" si="5"/>
        <v>2452.0800000000004</v>
      </c>
    </row>
    <row r="487" spans="1:21" ht="15.75" hidden="1" customHeight="1">
      <c r="A487" s="4">
        <v>772</v>
      </c>
      <c r="B487" s="4">
        <v>90206</v>
      </c>
      <c r="C487" s="4" t="s">
        <v>944</v>
      </c>
      <c r="D487" s="4" t="s">
        <v>269</v>
      </c>
      <c r="E487" s="4">
        <v>9</v>
      </c>
      <c r="F487" s="4" t="str">
        <f t="array" ref="F487">INDEX(Sheet1!$F$2:$F$876,MATCH($E487,Sheet1!$E$2:$E$7876,0))</f>
        <v>PG-WPD</v>
      </c>
      <c r="G487" s="4" t="s">
        <v>488</v>
      </c>
      <c r="H487" s="20" t="s">
        <v>833</v>
      </c>
      <c r="I487" s="4" t="str">
        <f t="array" ref="I487">INDEX(Sheet1!$I$2:$I$876,MATCH(TRIM($H487),TRIM(Sheet1!$H$2:$H$880),0))</f>
        <v>PG0902</v>
      </c>
      <c r="J487" s="4" t="s">
        <v>834</v>
      </c>
      <c r="K487" s="4" t="s">
        <v>32</v>
      </c>
      <c r="L487" s="4" t="b">
        <v>1</v>
      </c>
      <c r="M487" s="4" t="s">
        <v>29</v>
      </c>
      <c r="N487" s="4" t="s">
        <v>30</v>
      </c>
      <c r="O487" s="4">
        <v>9</v>
      </c>
      <c r="P487" s="14">
        <v>13548</v>
      </c>
      <c r="Q487" s="14">
        <f t="shared" si="3"/>
        <v>2709.6000000000004</v>
      </c>
      <c r="R487" s="21">
        <v>480</v>
      </c>
      <c r="S487" s="21">
        <v>393</v>
      </c>
      <c r="T487" s="16">
        <f t="shared" si="4"/>
        <v>406.44</v>
      </c>
      <c r="U487" s="16">
        <f t="shared" si="5"/>
        <v>2303.1600000000003</v>
      </c>
    </row>
    <row r="488" spans="1:21" ht="15.75" hidden="1" customHeight="1">
      <c r="A488" s="4">
        <v>629</v>
      </c>
      <c r="B488" s="4">
        <v>180306</v>
      </c>
      <c r="C488" s="4" t="s">
        <v>945</v>
      </c>
      <c r="D488" s="4" t="s">
        <v>159</v>
      </c>
      <c r="E488" s="4">
        <v>18</v>
      </c>
      <c r="F488" s="4" t="str">
        <f t="array" ref="F488">INDEX(Sheet1!$F$2:$F$876,MATCH($E488,Sheet1!$E$2:$E$7876,0))</f>
        <v>PG-EBR</v>
      </c>
      <c r="G488" s="4" t="s">
        <v>522</v>
      </c>
      <c r="H488" s="20" t="s">
        <v>523</v>
      </c>
      <c r="I488" s="4" t="str">
        <f t="array" ref="I488">INDEX(Sheet1!$I$2:$I$876,MATCH(TRIM($H488),TRIM(Sheet1!$H$2:$H$880),0))</f>
        <v>PG1803</v>
      </c>
      <c r="J488" s="4" t="s">
        <v>524</v>
      </c>
      <c r="L488" s="4" t="b">
        <v>0</v>
      </c>
      <c r="M488" s="4" t="s">
        <v>29</v>
      </c>
      <c r="N488" s="4" t="s">
        <v>30</v>
      </c>
      <c r="O488" s="4">
        <v>18</v>
      </c>
      <c r="P488" s="14">
        <v>10129</v>
      </c>
      <c r="Q488" s="14">
        <f t="shared" si="3"/>
        <v>2025.8000000000002</v>
      </c>
      <c r="R488" s="21">
        <v>359</v>
      </c>
      <c r="S488" s="21">
        <v>294</v>
      </c>
      <c r="T488" s="16">
        <f t="shared" si="4"/>
        <v>303.87</v>
      </c>
      <c r="U488" s="16">
        <f t="shared" si="5"/>
        <v>1721.9300000000003</v>
      </c>
    </row>
    <row r="489" spans="1:21" ht="15.75" hidden="1" customHeight="1">
      <c r="A489" s="4">
        <v>209</v>
      </c>
      <c r="B489" s="4">
        <v>70604</v>
      </c>
      <c r="C489" s="4" t="s">
        <v>310</v>
      </c>
      <c r="D489" s="4" t="s">
        <v>269</v>
      </c>
      <c r="E489" s="4">
        <v>7</v>
      </c>
      <c r="F489" s="4" t="str">
        <f t="array" ref="F489">INDEX(Sheet1!$F$2:$F$876,MATCH($E489,Sheet1!$E$2:$E$7876,0))</f>
        <v>PG-SHM</v>
      </c>
      <c r="G489" s="4" t="s">
        <v>270</v>
      </c>
      <c r="H489" s="20" t="s">
        <v>297</v>
      </c>
      <c r="I489" s="4" t="str">
        <f t="array" ref="I489">INDEX(Sheet1!$I$2:$I$876,MATCH(TRIM($H489),TRIM(Sheet1!$H$2:$H$880),0))</f>
        <v>PG0706</v>
      </c>
      <c r="J489" s="4" t="s">
        <v>298</v>
      </c>
      <c r="K489" s="4" t="s">
        <v>44</v>
      </c>
      <c r="L489" s="4" t="b">
        <v>1</v>
      </c>
      <c r="M489" s="4" t="s">
        <v>29</v>
      </c>
      <c r="N489" s="4" t="s">
        <v>30</v>
      </c>
      <c r="O489" s="4">
        <v>7</v>
      </c>
      <c r="P489" s="14">
        <v>6152</v>
      </c>
      <c r="Q489" s="23">
        <f t="shared" si="3"/>
        <v>1230.4000000000001</v>
      </c>
      <c r="R489" s="21">
        <v>218</v>
      </c>
      <c r="S489" s="21">
        <v>178</v>
      </c>
      <c r="T489" s="24">
        <f t="shared" si="4"/>
        <v>184.56</v>
      </c>
      <c r="U489" s="24">
        <f t="shared" si="5"/>
        <v>1045.8400000000001</v>
      </c>
    </row>
    <row r="490" spans="1:21" ht="15.75" hidden="1" customHeight="1">
      <c r="A490" s="4">
        <v>798</v>
      </c>
      <c r="B490" s="4">
        <v>40203</v>
      </c>
      <c r="C490" s="4" t="s">
        <v>254</v>
      </c>
      <c r="D490" s="4" t="s">
        <v>24</v>
      </c>
      <c r="E490" s="4">
        <v>4</v>
      </c>
      <c r="F490" s="4" t="str">
        <f t="array" ref="F490">INDEX(Sheet1!$F$2:$F$876,MATCH($E490,Sheet1!$E$2:$E$7876,0))</f>
        <v>PG-NCD</v>
      </c>
      <c r="G490" s="4" t="s">
        <v>231</v>
      </c>
      <c r="H490" s="20" t="s">
        <v>237</v>
      </c>
      <c r="I490" s="4">
        <f t="array" ref="I490">INDEX(Sheet1!$I$2:$I$876,MATCH(TRIM($H490),TRIM(Sheet1!$H$2:$H$880),0))</f>
        <v>0</v>
      </c>
      <c r="J490" s="4" t="s">
        <v>238</v>
      </c>
      <c r="L490" s="4" t="b">
        <v>0</v>
      </c>
      <c r="M490" s="4" t="s">
        <v>29</v>
      </c>
      <c r="N490" s="4" t="s">
        <v>30</v>
      </c>
      <c r="O490" s="4">
        <v>4</v>
      </c>
      <c r="P490" s="14">
        <v>11418</v>
      </c>
      <c r="Q490" s="23">
        <f t="shared" si="3"/>
        <v>2283.6</v>
      </c>
      <c r="R490" s="21">
        <v>405</v>
      </c>
      <c r="S490" s="21">
        <v>331</v>
      </c>
      <c r="T490" s="24">
        <f t="shared" si="4"/>
        <v>342.53999999999996</v>
      </c>
      <c r="U490" s="24">
        <f t="shared" si="5"/>
        <v>1941.06</v>
      </c>
    </row>
    <row r="491" spans="1:21" ht="15.75" hidden="1" customHeight="1">
      <c r="A491" s="4">
        <v>54</v>
      </c>
      <c r="B491" s="4">
        <v>20113</v>
      </c>
      <c r="C491" s="4" t="s">
        <v>946</v>
      </c>
      <c r="D491" s="4" t="s">
        <v>24</v>
      </c>
      <c r="E491" s="4">
        <v>2</v>
      </c>
      <c r="F491" s="4" t="str">
        <f t="array" ref="F491">INDEX(Sheet1!$F$2:$F$876,MATCH($E491,Sheet1!$E$2:$E$7876,0))</f>
        <v>PG-GPK</v>
      </c>
      <c r="G491" s="4" t="s">
        <v>555</v>
      </c>
      <c r="H491" s="20" t="s">
        <v>582</v>
      </c>
      <c r="I491" s="4" t="str">
        <f t="array" ref="I491">INDEX(Sheet1!$I$2:$I$876,MATCH(TRIM($H491),TRIM(Sheet1!$H$2:$H$880),0))</f>
        <v>PG0201</v>
      </c>
      <c r="J491" s="4" t="s">
        <v>583</v>
      </c>
      <c r="L491" s="4" t="b">
        <v>0</v>
      </c>
      <c r="M491" s="4" t="s">
        <v>29</v>
      </c>
      <c r="N491" s="4" t="s">
        <v>30</v>
      </c>
      <c r="O491" s="4">
        <v>2</v>
      </c>
      <c r="P491" s="14">
        <v>7291</v>
      </c>
      <c r="Q491" s="14">
        <f t="shared" si="3"/>
        <v>1458.2</v>
      </c>
      <c r="R491" s="21">
        <v>259</v>
      </c>
      <c r="S491" s="21">
        <v>211</v>
      </c>
      <c r="T491" s="16">
        <f t="shared" si="4"/>
        <v>218.73</v>
      </c>
      <c r="U491" s="16">
        <f t="shared" si="5"/>
        <v>1239.47</v>
      </c>
    </row>
    <row r="492" spans="1:21" ht="15.75" hidden="1" customHeight="1">
      <c r="A492" s="4">
        <v>11427</v>
      </c>
      <c r="B492" s="4">
        <v>110404</v>
      </c>
      <c r="C492" s="4" t="s">
        <v>947</v>
      </c>
      <c r="D492" s="4" t="s">
        <v>269</v>
      </c>
      <c r="E492" s="4">
        <v>11</v>
      </c>
      <c r="F492" s="4" t="str">
        <f t="array" ref="F492">INDEX(Sheet1!$F$2:$F$876,MATCH($E492,Sheet1!$E$2:$E$7876,0))</f>
        <v>PG-EHG</v>
      </c>
      <c r="G492" s="4" t="s">
        <v>507</v>
      </c>
      <c r="H492" s="20" t="s">
        <v>750</v>
      </c>
      <c r="I492" s="4" t="str">
        <f t="array" ref="I492">INDEX(Sheet1!$I$2:$I$876,MATCH(TRIM($H492),TRIM(Sheet1!$H$2:$H$880),0))</f>
        <v>PG1104</v>
      </c>
      <c r="J492" s="4" t="s">
        <v>751</v>
      </c>
      <c r="L492" s="4" t="b">
        <v>0</v>
      </c>
      <c r="M492" s="4" t="s">
        <v>29</v>
      </c>
      <c r="N492" s="4" t="s">
        <v>30</v>
      </c>
      <c r="O492" s="4">
        <v>11</v>
      </c>
      <c r="P492" s="14">
        <v>8142</v>
      </c>
      <c r="Q492" s="14">
        <f t="shared" si="3"/>
        <v>1628.4</v>
      </c>
      <c r="R492" s="21">
        <v>289</v>
      </c>
      <c r="S492" s="21">
        <v>236</v>
      </c>
      <c r="T492" s="16">
        <f t="shared" si="4"/>
        <v>244.26</v>
      </c>
      <c r="U492" s="16">
        <f t="shared" si="5"/>
        <v>1384.14</v>
      </c>
    </row>
    <row r="493" spans="1:21" ht="15.75" hidden="1" customHeight="1">
      <c r="A493" s="4">
        <v>413</v>
      </c>
      <c r="B493" s="4">
        <v>120601</v>
      </c>
      <c r="C493" s="4" t="s">
        <v>948</v>
      </c>
      <c r="D493" s="4" t="s">
        <v>86</v>
      </c>
      <c r="E493" s="4">
        <v>12</v>
      </c>
      <c r="F493" s="4" t="str">
        <f t="array" ref="F493">INDEX(Sheet1!$F$2:$F$876,MATCH($E493,Sheet1!$E$2:$E$7876,0))</f>
        <v>PG-MPL</v>
      </c>
      <c r="G493" s="4" t="s">
        <v>512</v>
      </c>
      <c r="H493" s="20" t="s">
        <v>949</v>
      </c>
      <c r="I493" s="4" t="str">
        <f t="array" ref="I493">INDEX(Sheet1!$I$2:$I$876,MATCH(TRIM($H493),TRIM(Sheet1!$H$2:$H$880),0))</f>
        <v>PG1206</v>
      </c>
      <c r="J493" s="4" t="s">
        <v>950</v>
      </c>
      <c r="L493" s="4" t="b">
        <v>0</v>
      </c>
      <c r="M493" s="4" t="s">
        <v>29</v>
      </c>
      <c r="N493" s="4" t="s">
        <v>30</v>
      </c>
      <c r="O493" s="4">
        <v>12</v>
      </c>
      <c r="P493" s="14">
        <v>3519</v>
      </c>
      <c r="Q493" s="14">
        <f t="shared" si="3"/>
        <v>703.80000000000007</v>
      </c>
      <c r="R493" s="21">
        <v>125</v>
      </c>
      <c r="S493" s="21">
        <v>102</v>
      </c>
      <c r="T493" s="16">
        <f t="shared" si="4"/>
        <v>105.57</v>
      </c>
      <c r="U493" s="16">
        <f t="shared" si="5"/>
        <v>598.23</v>
      </c>
    </row>
    <row r="494" spans="1:21" ht="15.75" hidden="1" customHeight="1">
      <c r="A494" s="4">
        <v>524</v>
      </c>
      <c r="B494" s="4">
        <v>140604</v>
      </c>
      <c r="C494" s="4" t="s">
        <v>141</v>
      </c>
      <c r="D494" s="4" t="s">
        <v>86</v>
      </c>
      <c r="E494" s="4">
        <v>14</v>
      </c>
      <c r="F494" s="4" t="str">
        <f t="array" ref="F494">INDEX(Sheet1!$F$2:$F$876,MATCH($E494,Sheet1!$E$2:$E$7876,0))</f>
        <v>PG-ESW</v>
      </c>
      <c r="G494" s="4" t="s">
        <v>88</v>
      </c>
      <c r="H494" s="20" t="s">
        <v>835</v>
      </c>
      <c r="I494" s="4" t="str">
        <f t="array" ref="I494">INDEX(Sheet1!$I$2:$I$876,MATCH(TRIM($H494),TRIM(Sheet1!$H$2:$H$880),0))</f>
        <v>PG1406</v>
      </c>
      <c r="J494" s="4" t="s">
        <v>132</v>
      </c>
      <c r="K494" s="4" t="s">
        <v>48</v>
      </c>
      <c r="L494" s="4" t="b">
        <v>1</v>
      </c>
      <c r="M494" s="4" t="s">
        <v>29</v>
      </c>
      <c r="N494" s="4" t="s">
        <v>30</v>
      </c>
      <c r="O494" s="4">
        <v>14</v>
      </c>
      <c r="P494" s="14">
        <v>6743</v>
      </c>
      <c r="Q494" s="23">
        <f t="shared" si="3"/>
        <v>1348.6000000000001</v>
      </c>
      <c r="R494" s="21">
        <v>239</v>
      </c>
      <c r="S494" s="21">
        <v>196</v>
      </c>
      <c r="T494" s="24">
        <f t="shared" si="4"/>
        <v>202.29</v>
      </c>
      <c r="U494" s="24">
        <f t="shared" si="5"/>
        <v>1146.3100000000002</v>
      </c>
    </row>
    <row r="495" spans="1:21" ht="15.75" hidden="1" customHeight="1">
      <c r="A495" s="4">
        <v>596</v>
      </c>
      <c r="B495" s="4">
        <v>170211</v>
      </c>
      <c r="C495" s="4" t="s">
        <v>951</v>
      </c>
      <c r="D495" s="4" t="s">
        <v>159</v>
      </c>
      <c r="E495" s="4">
        <v>17</v>
      </c>
      <c r="F495" s="4" t="str">
        <f t="array" ref="F495">INDEX(Sheet1!$F$2:$F$876,MATCH($E495,Sheet1!$E$2:$E$7876,0))</f>
        <v>PG-NIK</v>
      </c>
      <c r="G495" s="4" t="s">
        <v>547</v>
      </c>
      <c r="H495" s="20" t="s">
        <v>548</v>
      </c>
      <c r="I495" s="4" t="str">
        <f t="array" ref="I495">INDEX(Sheet1!$I$2:$I$876,MATCH(TRIM($H495),TRIM(Sheet1!$H$2:$H$880),0))</f>
        <v>PG1702</v>
      </c>
      <c r="J495" s="4" t="s">
        <v>549</v>
      </c>
      <c r="L495" s="4" t="b">
        <v>0</v>
      </c>
      <c r="M495" s="4" t="s">
        <v>29</v>
      </c>
      <c r="N495" s="4" t="s">
        <v>63</v>
      </c>
      <c r="O495" s="4">
        <v>17</v>
      </c>
      <c r="P495" s="14">
        <v>16319</v>
      </c>
      <c r="Q495" s="14">
        <f t="shared" si="3"/>
        <v>3263.8</v>
      </c>
      <c r="R495" s="21">
        <v>579</v>
      </c>
      <c r="S495" s="21">
        <v>473</v>
      </c>
      <c r="T495" s="16">
        <f t="shared" si="4"/>
        <v>489.57</v>
      </c>
      <c r="U495" s="16">
        <f t="shared" si="5"/>
        <v>2774.23</v>
      </c>
    </row>
    <row r="496" spans="1:21" ht="15.75" hidden="1" customHeight="1">
      <c r="A496" s="4">
        <v>611</v>
      </c>
      <c r="B496" s="4">
        <v>180103</v>
      </c>
      <c r="C496" s="4" t="s">
        <v>952</v>
      </c>
      <c r="D496" s="4" t="s">
        <v>159</v>
      </c>
      <c r="E496" s="4">
        <v>18</v>
      </c>
      <c r="F496" s="4" t="str">
        <f t="array" ref="F496">INDEX(Sheet1!$F$2:$F$876,MATCH($E496,Sheet1!$E$2:$E$7876,0))</f>
        <v>PG-EBR</v>
      </c>
      <c r="G496" s="4" t="s">
        <v>522</v>
      </c>
      <c r="H496" s="20" t="s">
        <v>683</v>
      </c>
      <c r="I496" s="4" t="str">
        <f t="array" ref="I496">INDEX(Sheet1!$I$2:$I$876,MATCH(TRIM($H496),TRIM(Sheet1!$H$2:$H$880),0))</f>
        <v>PG1801</v>
      </c>
      <c r="J496" s="4" t="s">
        <v>684</v>
      </c>
      <c r="K496" s="4" t="s">
        <v>32</v>
      </c>
      <c r="L496" s="4" t="b">
        <v>1</v>
      </c>
      <c r="M496" s="4" t="s">
        <v>29</v>
      </c>
      <c r="N496" s="4" t="s">
        <v>30</v>
      </c>
      <c r="O496" s="4">
        <v>18</v>
      </c>
      <c r="P496" s="14">
        <v>3862</v>
      </c>
      <c r="Q496" s="14">
        <f t="shared" si="3"/>
        <v>772.40000000000009</v>
      </c>
      <c r="R496" s="21">
        <v>137</v>
      </c>
      <c r="S496" s="21">
        <v>112</v>
      </c>
      <c r="T496" s="16">
        <f t="shared" si="4"/>
        <v>115.86</v>
      </c>
      <c r="U496" s="16">
        <f t="shared" si="5"/>
        <v>656.54000000000008</v>
      </c>
    </row>
    <row r="497" spans="1:21" ht="15.75" hidden="1" customHeight="1">
      <c r="A497" s="4">
        <v>875</v>
      </c>
      <c r="B497" s="4">
        <v>140309</v>
      </c>
      <c r="C497" s="4" t="s">
        <v>142</v>
      </c>
      <c r="D497" s="4" t="s">
        <v>86</v>
      </c>
      <c r="E497" s="4">
        <v>14</v>
      </c>
      <c r="F497" s="4" t="str">
        <f t="array" ref="F497">INDEX(Sheet1!$F$2:$F$876,MATCH($E497,Sheet1!$E$2:$E$7876,0))</f>
        <v>PG-ESW</v>
      </c>
      <c r="G497" s="4" t="s">
        <v>88</v>
      </c>
      <c r="H497" s="20" t="s">
        <v>483</v>
      </c>
      <c r="I497" s="4" t="str">
        <f t="array" ref="I497">INDEX(Sheet1!$I$2:$I$876,MATCH(TRIM($H497),TRIM(Sheet1!$H$2:$H$880),0))</f>
        <v>PG1403</v>
      </c>
      <c r="J497" s="4" t="s">
        <v>90</v>
      </c>
      <c r="L497" s="4" t="b">
        <v>0</v>
      </c>
      <c r="M497" s="4" t="s">
        <v>29</v>
      </c>
      <c r="N497" s="4" t="s">
        <v>30</v>
      </c>
      <c r="O497" s="4">
        <v>14</v>
      </c>
      <c r="P497" s="14">
        <v>10732</v>
      </c>
      <c r="Q497" s="23">
        <f t="shared" si="3"/>
        <v>2146.4</v>
      </c>
      <c r="R497" s="21">
        <v>381</v>
      </c>
      <c r="S497" s="21">
        <v>311</v>
      </c>
      <c r="T497" s="24">
        <f t="shared" si="4"/>
        <v>321.95999999999998</v>
      </c>
      <c r="U497" s="24">
        <f t="shared" si="5"/>
        <v>1824.44</v>
      </c>
    </row>
    <row r="498" spans="1:21" ht="15.75" customHeight="1">
      <c r="A498" s="4">
        <v>810</v>
      </c>
      <c r="B498" s="4">
        <v>190218</v>
      </c>
      <c r="C498" s="4" t="s">
        <v>370</v>
      </c>
      <c r="D498" s="4" t="s">
        <v>159</v>
      </c>
      <c r="E498" s="4">
        <v>19</v>
      </c>
      <c r="F498" s="4" t="str">
        <f t="array" ref="F498">INDEX(Sheet1!$F$2:$F$876,MATCH($E498,Sheet1!$E$2:$E$7876,0))</f>
        <v>PG-WBK</v>
      </c>
      <c r="G498" s="4" t="s">
        <v>342</v>
      </c>
      <c r="H498" s="20" t="s">
        <v>550</v>
      </c>
      <c r="I498" s="4" t="str">
        <f t="array" ref="I498">INDEX(Sheet1!$I$2:$I$876,MATCH(TRIM($H498),TRIM(Sheet1!$H$2:$H$880),0))</f>
        <v>PG1902</v>
      </c>
      <c r="J498" s="4" t="s">
        <v>349</v>
      </c>
      <c r="L498" s="4" t="b">
        <v>0</v>
      </c>
      <c r="M498" s="4" t="s">
        <v>29</v>
      </c>
      <c r="N498" s="4" t="s">
        <v>30</v>
      </c>
      <c r="O498" s="4">
        <v>19</v>
      </c>
      <c r="P498" s="14">
        <v>11934</v>
      </c>
      <c r="Q498" s="23">
        <f t="shared" si="3"/>
        <v>2386.8000000000002</v>
      </c>
      <c r="R498" s="21">
        <v>423</v>
      </c>
      <c r="S498" s="21">
        <v>346</v>
      </c>
      <c r="T498" s="24">
        <f t="shared" si="4"/>
        <v>358.02</v>
      </c>
      <c r="U498" s="24">
        <f t="shared" si="5"/>
        <v>2028.7800000000002</v>
      </c>
    </row>
    <row r="499" spans="1:21" ht="15.75" hidden="1" customHeight="1">
      <c r="A499" s="4">
        <v>316</v>
      </c>
      <c r="B499" s="4">
        <v>100302</v>
      </c>
      <c r="C499" s="4" t="s">
        <v>953</v>
      </c>
      <c r="D499" s="4" t="s">
        <v>269</v>
      </c>
      <c r="E499" s="4">
        <v>10</v>
      </c>
      <c r="F499" s="4" t="str">
        <f t="array" ref="F499">INDEX(Sheet1!$F$2:$F$876,MATCH($E499,Sheet1!$E$2:$E$7876,0))</f>
        <v>PG-CPK</v>
      </c>
      <c r="G499" s="4" t="s">
        <v>597</v>
      </c>
      <c r="H499" s="20" t="s">
        <v>608</v>
      </c>
      <c r="I499" s="4" t="str">
        <f t="array" ref="I499">INDEX(Sheet1!$I$2:$I$876,MATCH(TRIM($H499),TRIM(Sheet1!$H$2:$H$880),0))</f>
        <v>PG1003</v>
      </c>
      <c r="J499" s="4" t="s">
        <v>609</v>
      </c>
      <c r="L499" s="4" t="b">
        <v>0</v>
      </c>
      <c r="M499" s="4" t="s">
        <v>29</v>
      </c>
      <c r="N499" s="4" t="s">
        <v>30</v>
      </c>
      <c r="O499" s="4">
        <v>10</v>
      </c>
      <c r="P499" s="14">
        <v>8778</v>
      </c>
      <c r="Q499" s="14">
        <f t="shared" si="3"/>
        <v>1755.6000000000001</v>
      </c>
      <c r="R499" s="21">
        <v>311</v>
      </c>
      <c r="S499" s="21">
        <v>255</v>
      </c>
      <c r="T499" s="16">
        <f t="shared" si="4"/>
        <v>263.33999999999997</v>
      </c>
      <c r="U499" s="16">
        <f t="shared" si="5"/>
        <v>1492.2600000000002</v>
      </c>
    </row>
    <row r="500" spans="1:21" ht="15.75" hidden="1" customHeight="1">
      <c r="A500" s="4">
        <v>763</v>
      </c>
      <c r="B500" s="4">
        <v>90514</v>
      </c>
      <c r="C500" s="4" t="s">
        <v>954</v>
      </c>
      <c r="D500" s="4" t="s">
        <v>269</v>
      </c>
      <c r="E500" s="4">
        <v>9</v>
      </c>
      <c r="F500" s="4" t="str">
        <f t="array" ref="F500">INDEX(Sheet1!$F$2:$F$876,MATCH($E500,Sheet1!$E$2:$E$7876,0))</f>
        <v>PG-WPD</v>
      </c>
      <c r="G500" s="4" t="s">
        <v>488</v>
      </c>
      <c r="H500" s="20" t="s">
        <v>540</v>
      </c>
      <c r="I500" s="4" t="str">
        <f t="array" ref="I500">INDEX(Sheet1!$I$2:$I$876,MATCH(TRIM($H500),TRIM(Sheet1!$H$2:$H$880),0))</f>
        <v>PG0905</v>
      </c>
      <c r="J500" s="4" t="s">
        <v>541</v>
      </c>
      <c r="L500" s="4" t="b">
        <v>0</v>
      </c>
      <c r="M500" s="4" t="s">
        <v>29</v>
      </c>
      <c r="N500" s="4" t="s">
        <v>30</v>
      </c>
      <c r="O500" s="4">
        <v>9</v>
      </c>
      <c r="P500" s="14">
        <v>9058</v>
      </c>
      <c r="Q500" s="14">
        <f t="shared" si="3"/>
        <v>1811.6000000000001</v>
      </c>
      <c r="R500" s="21">
        <v>321</v>
      </c>
      <c r="S500" s="21">
        <v>263</v>
      </c>
      <c r="T500" s="16">
        <f t="shared" si="4"/>
        <v>271.74</v>
      </c>
      <c r="U500" s="16">
        <f t="shared" si="5"/>
        <v>1539.8600000000001</v>
      </c>
    </row>
    <row r="501" spans="1:21" ht="15.75" hidden="1" customHeight="1">
      <c r="A501" s="4">
        <v>324</v>
      </c>
      <c r="B501" s="4">
        <v>100404</v>
      </c>
      <c r="C501" s="4" t="s">
        <v>955</v>
      </c>
      <c r="D501" s="4" t="s">
        <v>269</v>
      </c>
      <c r="E501" s="4">
        <v>10</v>
      </c>
      <c r="F501" s="4" t="str">
        <f t="array" ref="F501">INDEX(Sheet1!$F$2:$F$876,MATCH($E501,Sheet1!$E$2:$E$7876,0))</f>
        <v>PG-CPK</v>
      </c>
      <c r="G501" s="4" t="s">
        <v>597</v>
      </c>
      <c r="H501" s="20" t="s">
        <v>598</v>
      </c>
      <c r="I501" s="4" t="str">
        <f t="array" ref="I501">INDEX(Sheet1!$I$2:$I$876,MATCH(TRIM($H501),TRIM(Sheet1!$H$2:$H$880),0))</f>
        <v>PG1004</v>
      </c>
      <c r="J501" s="4" t="s">
        <v>599</v>
      </c>
      <c r="K501" s="4" t="s">
        <v>32</v>
      </c>
      <c r="L501" s="4" t="b">
        <v>1</v>
      </c>
      <c r="M501" s="4" t="s">
        <v>29</v>
      </c>
      <c r="N501" s="4" t="s">
        <v>30</v>
      </c>
      <c r="O501" s="4">
        <v>10</v>
      </c>
      <c r="P501" s="14">
        <v>17092</v>
      </c>
      <c r="Q501" s="14">
        <f t="shared" si="3"/>
        <v>3418.4</v>
      </c>
      <c r="R501" s="21">
        <v>606</v>
      </c>
      <c r="S501" s="21">
        <v>496</v>
      </c>
      <c r="T501" s="16">
        <f t="shared" si="4"/>
        <v>512.76</v>
      </c>
      <c r="U501" s="16">
        <f t="shared" si="5"/>
        <v>2905.6400000000003</v>
      </c>
    </row>
    <row r="502" spans="1:21" ht="15.75" hidden="1" customHeight="1">
      <c r="A502" s="4">
        <v>865</v>
      </c>
      <c r="B502" s="4">
        <v>90311</v>
      </c>
      <c r="C502" s="4" t="s">
        <v>956</v>
      </c>
      <c r="D502" s="4" t="s">
        <v>269</v>
      </c>
      <c r="E502" s="4">
        <v>9</v>
      </c>
      <c r="F502" s="4" t="str">
        <f t="array" ref="F502">INDEX(Sheet1!$F$2:$F$876,MATCH($E502,Sheet1!$E$2:$E$7876,0))</f>
        <v>PG-WPD</v>
      </c>
      <c r="G502" s="4" t="s">
        <v>488</v>
      </c>
      <c r="H502" s="20" t="s">
        <v>559</v>
      </c>
      <c r="I502" s="4" t="str">
        <f t="array" ref="I502">INDEX(Sheet1!$I$2:$I$876,MATCH(TRIM($H502),TRIM(Sheet1!$H$2:$H$880),0))</f>
        <v>PG0903</v>
      </c>
      <c r="J502" s="4" t="s">
        <v>560</v>
      </c>
      <c r="K502" s="4" t="s">
        <v>180</v>
      </c>
      <c r="L502" s="4" t="b">
        <v>1</v>
      </c>
      <c r="M502" s="4" t="s">
        <v>29</v>
      </c>
      <c r="N502" s="4" t="s">
        <v>30</v>
      </c>
      <c r="O502" s="4">
        <v>9</v>
      </c>
      <c r="P502" s="14">
        <v>16592</v>
      </c>
      <c r="Q502" s="14">
        <f t="shared" si="3"/>
        <v>3318.4</v>
      </c>
      <c r="R502" s="21">
        <v>588</v>
      </c>
      <c r="S502" s="21">
        <v>481</v>
      </c>
      <c r="T502" s="16">
        <f t="shared" si="4"/>
        <v>497.76</v>
      </c>
      <c r="U502" s="16">
        <f t="shared" si="5"/>
        <v>2820.6400000000003</v>
      </c>
    </row>
    <row r="503" spans="1:21" ht="15.75" hidden="1" customHeight="1">
      <c r="A503" s="4">
        <v>340</v>
      </c>
      <c r="B503" s="4">
        <v>100604</v>
      </c>
      <c r="C503" s="4" t="s">
        <v>957</v>
      </c>
      <c r="D503" s="4" t="s">
        <v>269</v>
      </c>
      <c r="E503" s="4">
        <v>10</v>
      </c>
      <c r="F503" s="4" t="str">
        <f t="array" ref="F503">INDEX(Sheet1!$F$2:$F$876,MATCH($E503,Sheet1!$E$2:$E$7876,0))</f>
        <v>PG-CPK</v>
      </c>
      <c r="G503" s="4" t="s">
        <v>597</v>
      </c>
      <c r="H503" s="20" t="s">
        <v>817</v>
      </c>
      <c r="I503" s="4" t="str">
        <f t="array" ref="I503">INDEX(Sheet1!$I$2:$I$876,MATCH(TRIM($H503),TRIM(Sheet1!$H$2:$H$880),0))</f>
        <v>PG1006</v>
      </c>
      <c r="J503" s="4" t="s">
        <v>818</v>
      </c>
      <c r="L503" s="4" t="b">
        <v>0</v>
      </c>
      <c r="M503" s="4" t="s">
        <v>29</v>
      </c>
      <c r="N503" s="4" t="s">
        <v>30</v>
      </c>
      <c r="O503" s="4">
        <v>10</v>
      </c>
      <c r="P503" s="14">
        <v>3197</v>
      </c>
      <c r="Q503" s="14">
        <f t="shared" si="3"/>
        <v>639.40000000000009</v>
      </c>
      <c r="R503" s="21">
        <v>113</v>
      </c>
      <c r="S503" s="21">
        <v>93</v>
      </c>
      <c r="T503" s="16">
        <f t="shared" si="4"/>
        <v>95.91</v>
      </c>
      <c r="U503" s="16">
        <f t="shared" si="5"/>
        <v>543.49000000000012</v>
      </c>
    </row>
    <row r="504" spans="1:21" ht="15.75" hidden="1" customHeight="1">
      <c r="A504" s="4">
        <v>162</v>
      </c>
      <c r="B504" s="4">
        <v>50205</v>
      </c>
      <c r="C504" s="4" t="s">
        <v>213</v>
      </c>
      <c r="D504" s="4" t="s">
        <v>24</v>
      </c>
      <c r="E504" s="4">
        <v>5</v>
      </c>
      <c r="F504" s="4" t="str">
        <f t="array" ref="F504">INDEX(Sheet1!$F$2:$F$876,MATCH($E504,Sheet1!$E$2:$E$7876,0))</f>
        <v>PG-MBA</v>
      </c>
      <c r="G504" s="4" t="s">
        <v>177</v>
      </c>
      <c r="H504" s="20" t="s">
        <v>198</v>
      </c>
      <c r="I504" s="4" t="str">
        <f t="array" ref="I504">INDEX(Sheet1!$I$2:$I$876,MATCH(TRIM($H504),TRIM(Sheet1!$H$2:$H$880),0))</f>
        <v>PG0502</v>
      </c>
      <c r="J504" s="4" t="s">
        <v>199</v>
      </c>
      <c r="K504" s="4" t="s">
        <v>32</v>
      </c>
      <c r="L504" s="4" t="b">
        <v>1</v>
      </c>
      <c r="M504" s="4" t="s">
        <v>29</v>
      </c>
      <c r="N504" s="4" t="s">
        <v>30</v>
      </c>
      <c r="O504" s="4">
        <v>5</v>
      </c>
      <c r="P504" s="14">
        <v>10463</v>
      </c>
      <c r="Q504" s="23">
        <f t="shared" si="3"/>
        <v>2092.6</v>
      </c>
      <c r="R504" s="21">
        <v>371</v>
      </c>
      <c r="S504" s="21">
        <v>303</v>
      </c>
      <c r="T504" s="24">
        <f t="shared" si="4"/>
        <v>313.89</v>
      </c>
      <c r="U504" s="24">
        <f t="shared" si="5"/>
        <v>1778.71</v>
      </c>
    </row>
    <row r="505" spans="1:21" ht="15.75" hidden="1" customHeight="1">
      <c r="A505" s="4">
        <v>25</v>
      </c>
      <c r="B505" s="4">
        <v>10213</v>
      </c>
      <c r="C505" s="4" t="s">
        <v>958</v>
      </c>
      <c r="D505" s="4" t="s">
        <v>24</v>
      </c>
      <c r="E505" s="4">
        <v>1</v>
      </c>
      <c r="F505" s="4" t="str">
        <f t="array" ref="F505">INDEX(Sheet1!$F$2:$F$876,MATCH($E505,Sheet1!$E$2:$E$7876,0))</f>
        <v>PG-WHM</v>
      </c>
      <c r="G505" s="4" t="s">
        <v>461</v>
      </c>
      <c r="H505" s="20" t="s">
        <v>657</v>
      </c>
      <c r="I505" s="4" t="str">
        <f t="array" ref="I505">INDEX(Sheet1!$I$2:$I$876,MATCH(TRIM($H505),TRIM(Sheet1!$H$2:$H$880),0))</f>
        <v>PG0101</v>
      </c>
      <c r="J505" s="4" t="s">
        <v>658</v>
      </c>
      <c r="L505" s="4" t="b">
        <v>0</v>
      </c>
      <c r="M505" s="4" t="s">
        <v>29</v>
      </c>
      <c r="N505" s="4" t="s">
        <v>30</v>
      </c>
      <c r="O505" s="4">
        <v>1</v>
      </c>
      <c r="P505" s="14">
        <v>2696</v>
      </c>
      <c r="Q505" s="14">
        <f t="shared" si="3"/>
        <v>539.20000000000005</v>
      </c>
      <c r="R505" s="21">
        <v>96</v>
      </c>
      <c r="S505" s="21">
        <v>78</v>
      </c>
      <c r="T505" s="16">
        <f t="shared" si="4"/>
        <v>80.88</v>
      </c>
      <c r="U505" s="16">
        <f t="shared" si="5"/>
        <v>458.32000000000005</v>
      </c>
    </row>
    <row r="506" spans="1:21" ht="15.75" hidden="1" customHeight="1">
      <c r="A506" s="4">
        <v>534</v>
      </c>
      <c r="B506" s="4">
        <v>150202</v>
      </c>
      <c r="C506" s="4" t="s">
        <v>959</v>
      </c>
      <c r="D506" s="4" t="s">
        <v>86</v>
      </c>
      <c r="E506" s="4">
        <v>15</v>
      </c>
      <c r="F506" s="4" t="str">
        <f t="array" ref="F506">INDEX(Sheet1!$F$2:$F$876,MATCH($E506,Sheet1!$E$2:$E$7876,0))</f>
        <v>PG-SAN</v>
      </c>
      <c r="G506" s="4" t="s">
        <v>474</v>
      </c>
      <c r="H506" s="20" t="s">
        <v>517</v>
      </c>
      <c r="I506" s="4" t="str">
        <f t="array" ref="I506">INDEX(Sheet1!$I$2:$I$876,MATCH(TRIM($H506),TRIM(Sheet1!$H$2:$H$880),0))</f>
        <v>PG1502</v>
      </c>
      <c r="J506" s="4" t="s">
        <v>518</v>
      </c>
      <c r="K506" s="4" t="s">
        <v>32</v>
      </c>
      <c r="L506" s="4" t="b">
        <v>1</v>
      </c>
      <c r="M506" s="4" t="s">
        <v>29</v>
      </c>
      <c r="N506" s="4" t="s">
        <v>30</v>
      </c>
      <c r="O506" s="4">
        <v>15</v>
      </c>
      <c r="P506" s="14">
        <v>9510</v>
      </c>
      <c r="Q506" s="14">
        <f t="shared" si="3"/>
        <v>1902</v>
      </c>
      <c r="R506" s="21">
        <v>337</v>
      </c>
      <c r="S506" s="21">
        <v>276</v>
      </c>
      <c r="T506" s="16">
        <f t="shared" si="4"/>
        <v>285.3</v>
      </c>
      <c r="U506" s="16">
        <f t="shared" si="5"/>
        <v>1616.7</v>
      </c>
    </row>
    <row r="507" spans="1:21" ht="15.75" hidden="1" customHeight="1">
      <c r="A507" s="4">
        <v>217</v>
      </c>
      <c r="B507" s="4">
        <v>70704</v>
      </c>
      <c r="C507" s="4" t="s">
        <v>311</v>
      </c>
      <c r="D507" s="4" t="s">
        <v>269</v>
      </c>
      <c r="E507" s="4">
        <v>7</v>
      </c>
      <c r="F507" s="4" t="str">
        <f t="array" ref="F507">INDEX(Sheet1!$F$2:$F$876,MATCH($E507,Sheet1!$E$2:$E$7876,0))</f>
        <v>PG-SHM</v>
      </c>
      <c r="G507" s="4" t="s">
        <v>270</v>
      </c>
      <c r="H507" s="20" t="s">
        <v>271</v>
      </c>
      <c r="I507" s="4" t="str">
        <f t="array" ref="I507">INDEX(Sheet1!$I$2:$I$876,MATCH(TRIM($H507),TRIM(Sheet1!$H$2:$H$880),0))</f>
        <v>PG0707</v>
      </c>
      <c r="J507" s="4" t="s">
        <v>272</v>
      </c>
      <c r="L507" s="4" t="b">
        <v>0</v>
      </c>
      <c r="M507" s="4" t="s">
        <v>29</v>
      </c>
      <c r="N507" s="4" t="s">
        <v>63</v>
      </c>
      <c r="O507" s="4">
        <v>7</v>
      </c>
      <c r="P507" s="14">
        <v>9631</v>
      </c>
      <c r="Q507" s="23">
        <f t="shared" si="3"/>
        <v>1926.2</v>
      </c>
      <c r="R507" s="21">
        <v>342</v>
      </c>
      <c r="S507" s="21">
        <v>279</v>
      </c>
      <c r="T507" s="24">
        <f t="shared" si="4"/>
        <v>288.93</v>
      </c>
      <c r="U507" s="24">
        <f t="shared" si="5"/>
        <v>1637.27</v>
      </c>
    </row>
    <row r="508" spans="1:21" ht="15.75" hidden="1" customHeight="1">
      <c r="A508" s="4">
        <v>686</v>
      </c>
      <c r="B508" s="4">
        <v>200208</v>
      </c>
      <c r="C508" s="4" t="s">
        <v>960</v>
      </c>
      <c r="D508" s="4" t="s">
        <v>159</v>
      </c>
      <c r="E508" s="4">
        <v>20</v>
      </c>
      <c r="F508" s="4" t="str">
        <f t="array" ref="F508">INDEX(Sheet1!$F$2:$F$876,MATCH($E508,Sheet1!$E$2:$E$7876,0))</f>
        <v>PG-NSB</v>
      </c>
      <c r="G508" s="4" t="s">
        <v>527</v>
      </c>
      <c r="H508" s="20" t="s">
        <v>621</v>
      </c>
      <c r="I508" s="4" t="str">
        <f t="array" ref="I508">INDEX(Sheet1!$I$2:$I$876,MATCH(TRIM($H508),TRIM(Sheet1!$H$2:$H$880),0))</f>
        <v>PG2001</v>
      </c>
      <c r="J508" s="4" t="s">
        <v>622</v>
      </c>
      <c r="L508" s="4" t="b">
        <v>0</v>
      </c>
      <c r="M508" s="4" t="s">
        <v>29</v>
      </c>
      <c r="N508" s="4" t="s">
        <v>30</v>
      </c>
      <c r="O508" s="4">
        <v>20</v>
      </c>
      <c r="P508" s="14">
        <v>6692</v>
      </c>
      <c r="Q508" s="14">
        <f t="shared" si="3"/>
        <v>1338.4</v>
      </c>
      <c r="R508" s="21">
        <v>237</v>
      </c>
      <c r="S508" s="21">
        <v>194</v>
      </c>
      <c r="T508" s="16">
        <f t="shared" si="4"/>
        <v>200.76</v>
      </c>
      <c r="U508" s="16">
        <f t="shared" si="5"/>
        <v>1137.6400000000001</v>
      </c>
    </row>
    <row r="509" spans="1:21" ht="15.75" hidden="1" customHeight="1">
      <c r="A509" s="4">
        <v>8</v>
      </c>
      <c r="B509" s="4">
        <v>10108</v>
      </c>
      <c r="C509" s="4" t="s">
        <v>961</v>
      </c>
      <c r="D509" s="4" t="s">
        <v>24</v>
      </c>
      <c r="E509" s="4">
        <v>1</v>
      </c>
      <c r="F509" s="4" t="str">
        <f t="array" ref="F509">INDEX(Sheet1!$F$2:$F$876,MATCH($E509,Sheet1!$E$2:$E$7876,0))</f>
        <v>PG-WHM</v>
      </c>
      <c r="G509" s="4" t="s">
        <v>461</v>
      </c>
      <c r="H509" s="20" t="s">
        <v>462</v>
      </c>
      <c r="I509" s="4" t="str">
        <f t="array" ref="I509">INDEX(Sheet1!$I$2:$I$876,MATCH(TRIM($H509),TRIM(Sheet1!$H$2:$H$880),0))</f>
        <v>PG0101</v>
      </c>
      <c r="J509" s="4" t="s">
        <v>463</v>
      </c>
      <c r="L509" s="4" t="b">
        <v>0</v>
      </c>
      <c r="M509" s="4" t="s">
        <v>29</v>
      </c>
      <c r="N509" s="4" t="s">
        <v>30</v>
      </c>
      <c r="O509" s="4">
        <v>1</v>
      </c>
      <c r="P509" s="14">
        <v>20215</v>
      </c>
      <c r="Q509" s="14">
        <f t="shared" si="3"/>
        <v>4043</v>
      </c>
      <c r="R509" s="21">
        <v>717</v>
      </c>
      <c r="S509" s="21">
        <v>586</v>
      </c>
      <c r="T509" s="16">
        <f t="shared" si="4"/>
        <v>606.44999999999993</v>
      </c>
      <c r="U509" s="16">
        <f t="shared" si="5"/>
        <v>3436.55</v>
      </c>
    </row>
    <row r="510" spans="1:21" ht="15.75" hidden="1" customHeight="1">
      <c r="A510" s="4">
        <v>317</v>
      </c>
      <c r="B510" s="4">
        <v>100303</v>
      </c>
      <c r="C510" s="4" t="s">
        <v>962</v>
      </c>
      <c r="D510" s="4" t="s">
        <v>269</v>
      </c>
      <c r="E510" s="4">
        <v>10</v>
      </c>
      <c r="F510" s="4" t="str">
        <f t="array" ref="F510">INDEX(Sheet1!$F$2:$F$876,MATCH($E510,Sheet1!$E$2:$E$7876,0))</f>
        <v>PG-CPK</v>
      </c>
      <c r="G510" s="4" t="s">
        <v>597</v>
      </c>
      <c r="H510" s="20" t="s">
        <v>608</v>
      </c>
      <c r="I510" s="4" t="str">
        <f t="array" ref="I510">INDEX(Sheet1!$I$2:$I$876,MATCH(TRIM($H510),TRIM(Sheet1!$H$2:$H$880),0))</f>
        <v>PG1003</v>
      </c>
      <c r="J510" s="4" t="s">
        <v>609</v>
      </c>
      <c r="L510" s="4" t="b">
        <v>0</v>
      </c>
      <c r="M510" s="4" t="s">
        <v>29</v>
      </c>
      <c r="N510" s="4" t="s">
        <v>30</v>
      </c>
      <c r="O510" s="4">
        <v>10</v>
      </c>
      <c r="P510" s="14">
        <v>5167</v>
      </c>
      <c r="Q510" s="14">
        <f t="shared" si="3"/>
        <v>1033.4000000000001</v>
      </c>
      <c r="R510" s="21">
        <v>183</v>
      </c>
      <c r="S510" s="21">
        <v>150</v>
      </c>
      <c r="T510" s="16">
        <f t="shared" si="4"/>
        <v>155.01</v>
      </c>
      <c r="U510" s="16">
        <f t="shared" si="5"/>
        <v>878.3900000000001</v>
      </c>
    </row>
    <row r="511" spans="1:21" ht="15.75" hidden="1" customHeight="1">
      <c r="A511" s="4">
        <v>755</v>
      </c>
      <c r="B511" s="4">
        <v>220602</v>
      </c>
      <c r="C511" s="4" t="s">
        <v>963</v>
      </c>
      <c r="D511" s="4" t="s">
        <v>269</v>
      </c>
      <c r="E511" s="4">
        <v>22</v>
      </c>
      <c r="F511" s="4" t="str">
        <f t="array" ref="F511">INDEX(Sheet1!$F$2:$F$876,MATCH($E511,Sheet1!$E$2:$E$7876,0))</f>
        <v>PG-JWK*</v>
      </c>
      <c r="G511" s="4" t="s">
        <v>502</v>
      </c>
      <c r="H511" s="20" t="s">
        <v>569</v>
      </c>
      <c r="I511" s="4" t="str">
        <f t="array" ref="I511">INDEX(Sheet1!$I$2:$I$876,MATCH(TRIM($H511),TRIM(Sheet1!$H$2:$H$880),0))</f>
        <v>PG2206</v>
      </c>
      <c r="J511" s="4" t="s">
        <v>570</v>
      </c>
      <c r="L511" s="4" t="b">
        <v>0</v>
      </c>
      <c r="M511" s="4" t="s">
        <v>29</v>
      </c>
      <c r="N511" s="4" t="s">
        <v>30</v>
      </c>
      <c r="O511" s="4">
        <v>22</v>
      </c>
      <c r="P511" s="14">
        <v>4982</v>
      </c>
      <c r="Q511" s="14">
        <f t="shared" si="3"/>
        <v>996.40000000000009</v>
      </c>
      <c r="R511" s="21">
        <v>177</v>
      </c>
      <c r="S511" s="21">
        <v>144</v>
      </c>
      <c r="T511" s="16">
        <f t="shared" si="4"/>
        <v>149.46</v>
      </c>
      <c r="U511" s="16">
        <f t="shared" si="5"/>
        <v>846.94</v>
      </c>
    </row>
    <row r="512" spans="1:21" ht="15.75" hidden="1" customHeight="1">
      <c r="A512" s="4">
        <v>638</v>
      </c>
      <c r="B512" s="4">
        <v>180401</v>
      </c>
      <c r="C512" s="4" t="s">
        <v>964</v>
      </c>
      <c r="D512" s="4" t="s">
        <v>159</v>
      </c>
      <c r="E512" s="4">
        <v>18</v>
      </c>
      <c r="F512" s="4" t="str">
        <f t="array" ref="F512">INDEX(Sheet1!$F$2:$F$876,MATCH($E512,Sheet1!$E$2:$E$7876,0))</f>
        <v>PG-EBR</v>
      </c>
      <c r="G512" s="4" t="s">
        <v>522</v>
      </c>
      <c r="H512" s="20" t="s">
        <v>965</v>
      </c>
      <c r="I512" s="4" t="str">
        <f t="array" ref="I512">INDEX(Sheet1!$I$2:$I$876,MATCH(TRIM($H512),TRIM(Sheet1!$H$2:$H$880),0))</f>
        <v>PG1804</v>
      </c>
      <c r="J512" s="4" t="s">
        <v>966</v>
      </c>
      <c r="L512" s="4" t="b">
        <v>0</v>
      </c>
      <c r="M512" s="4" t="s">
        <v>29</v>
      </c>
      <c r="N512" s="4" t="s">
        <v>63</v>
      </c>
      <c r="O512" s="4">
        <v>18</v>
      </c>
      <c r="P512" s="14">
        <v>6660</v>
      </c>
      <c r="Q512" s="14">
        <f t="shared" ref="Q512:Q766" si="6">P512*20%</f>
        <v>1332</v>
      </c>
      <c r="R512" s="21">
        <v>236</v>
      </c>
      <c r="S512" s="21">
        <v>193</v>
      </c>
      <c r="T512" s="16">
        <f t="shared" ref="T512:T766" si="7">P512*3%</f>
        <v>199.79999999999998</v>
      </c>
      <c r="U512" s="16">
        <f t="shared" ref="U512:U766" si="8">Q512-T512</f>
        <v>1132.2</v>
      </c>
    </row>
    <row r="513" spans="1:21" ht="15.75" hidden="1" customHeight="1">
      <c r="A513" s="4">
        <v>758</v>
      </c>
      <c r="B513" s="4">
        <v>220605</v>
      </c>
      <c r="C513" s="4" t="s">
        <v>967</v>
      </c>
      <c r="D513" s="4" t="s">
        <v>269</v>
      </c>
      <c r="E513" s="4">
        <v>22</v>
      </c>
      <c r="F513" s="4" t="str">
        <f t="array" ref="F513">INDEX(Sheet1!$F$2:$F$876,MATCH($E513,Sheet1!$E$2:$E$7876,0))</f>
        <v>PG-JWK*</v>
      </c>
      <c r="G513" s="4" t="s">
        <v>502</v>
      </c>
      <c r="H513" s="20" t="s">
        <v>569</v>
      </c>
      <c r="I513" s="4" t="str">
        <f t="array" ref="I513">INDEX(Sheet1!$I$2:$I$876,MATCH(TRIM($H513),TRIM(Sheet1!$H$2:$H$880),0))</f>
        <v>PG2206</v>
      </c>
      <c r="J513" s="4" t="s">
        <v>570</v>
      </c>
      <c r="K513" s="4" t="s">
        <v>32</v>
      </c>
      <c r="L513" s="4" t="b">
        <v>1</v>
      </c>
      <c r="M513" s="4" t="s">
        <v>29</v>
      </c>
      <c r="N513" s="4" t="s">
        <v>30</v>
      </c>
      <c r="O513" s="4">
        <v>22</v>
      </c>
      <c r="P513" s="14">
        <v>10184</v>
      </c>
      <c r="Q513" s="14">
        <f t="shared" si="6"/>
        <v>2036.8000000000002</v>
      </c>
      <c r="R513" s="21">
        <v>361</v>
      </c>
      <c r="S513" s="21">
        <v>295</v>
      </c>
      <c r="T513" s="16">
        <f t="shared" si="7"/>
        <v>305.52</v>
      </c>
      <c r="U513" s="16">
        <f t="shared" si="8"/>
        <v>1731.2800000000002</v>
      </c>
    </row>
    <row r="514" spans="1:21" ht="15.75" hidden="1" customHeight="1">
      <c r="A514" s="4">
        <v>347</v>
      </c>
      <c r="B514" s="4">
        <v>110203</v>
      </c>
      <c r="C514" s="4" t="s">
        <v>968</v>
      </c>
      <c r="D514" s="4" t="s">
        <v>269</v>
      </c>
      <c r="E514" s="4">
        <v>11</v>
      </c>
      <c r="F514" s="4" t="str">
        <f t="array" ref="F514">INDEX(Sheet1!$F$2:$F$876,MATCH($E514,Sheet1!$E$2:$E$7876,0))</f>
        <v>PG-EHG</v>
      </c>
      <c r="G514" s="4" t="s">
        <v>507</v>
      </c>
      <c r="H514" s="20" t="s">
        <v>696</v>
      </c>
      <c r="I514" s="4" t="str">
        <f t="array" ref="I514">INDEX(Sheet1!$I$2:$I$876,MATCH(TRIM($H514),TRIM(Sheet1!$H$2:$H$880),0))</f>
        <v>PG1102</v>
      </c>
      <c r="J514" s="4" t="s">
        <v>697</v>
      </c>
      <c r="L514" s="4" t="b">
        <v>0</v>
      </c>
      <c r="M514" s="4" t="s">
        <v>29</v>
      </c>
      <c r="N514" s="4" t="s">
        <v>30</v>
      </c>
      <c r="O514" s="4">
        <v>11</v>
      </c>
      <c r="P514" s="14">
        <v>5961</v>
      </c>
      <c r="Q514" s="14">
        <f t="shared" si="6"/>
        <v>1192.2</v>
      </c>
      <c r="R514" s="21">
        <v>211</v>
      </c>
      <c r="S514" s="21">
        <v>173</v>
      </c>
      <c r="T514" s="16">
        <f t="shared" si="7"/>
        <v>178.82999999999998</v>
      </c>
      <c r="U514" s="16">
        <f t="shared" si="8"/>
        <v>1013.3700000000001</v>
      </c>
    </row>
    <row r="515" spans="1:21" ht="15.75" hidden="1" customHeight="1">
      <c r="A515" s="4">
        <v>135</v>
      </c>
      <c r="B515" s="4">
        <v>50111</v>
      </c>
      <c r="C515" s="4" t="s">
        <v>214</v>
      </c>
      <c r="D515" s="4" t="s">
        <v>24</v>
      </c>
      <c r="E515" s="4">
        <v>5</v>
      </c>
      <c r="F515" s="4" t="str">
        <f t="array" ref="F515">INDEX(Sheet1!$F$2:$F$876,MATCH($E515,Sheet1!$E$2:$E$7876,0))</f>
        <v>PG-MBA</v>
      </c>
      <c r="G515" s="4" t="s">
        <v>177</v>
      </c>
      <c r="H515" s="20" t="s">
        <v>178</v>
      </c>
      <c r="I515" s="4" t="str">
        <f t="array" ref="I515">INDEX(Sheet1!$I$2:$I$876,MATCH(TRIM($H515),TRIM(Sheet1!$H$2:$H$880),0))</f>
        <v>PG0501</v>
      </c>
      <c r="J515" s="4" t="s">
        <v>179</v>
      </c>
      <c r="K515" s="4" t="s">
        <v>44</v>
      </c>
      <c r="L515" s="4" t="b">
        <v>1</v>
      </c>
      <c r="M515" s="4" t="s">
        <v>29</v>
      </c>
      <c r="N515" s="4" t="s">
        <v>30</v>
      </c>
      <c r="O515" s="4">
        <v>5</v>
      </c>
      <c r="P515" s="14">
        <v>19800</v>
      </c>
      <c r="Q515" s="23">
        <f t="shared" si="6"/>
        <v>3960</v>
      </c>
      <c r="R515" s="21">
        <v>702</v>
      </c>
      <c r="S515" s="21">
        <v>574</v>
      </c>
      <c r="T515" s="24">
        <f t="shared" si="7"/>
        <v>594</v>
      </c>
      <c r="U515" s="24">
        <f t="shared" si="8"/>
        <v>3366</v>
      </c>
    </row>
    <row r="516" spans="1:21" ht="15.75" hidden="1" customHeight="1">
      <c r="A516" s="4">
        <v>537</v>
      </c>
      <c r="B516" s="4">
        <v>150205</v>
      </c>
      <c r="C516" s="4" t="s">
        <v>969</v>
      </c>
      <c r="D516" s="4" t="s">
        <v>86</v>
      </c>
      <c r="E516" s="4">
        <v>15</v>
      </c>
      <c r="F516" s="4" t="str">
        <f t="array" ref="F516">INDEX(Sheet1!$F$2:$F$876,MATCH($E516,Sheet1!$E$2:$E$7876,0))</f>
        <v>PG-SAN</v>
      </c>
      <c r="G516" s="4" t="s">
        <v>474</v>
      </c>
      <c r="H516" s="20" t="s">
        <v>517</v>
      </c>
      <c r="I516" s="4" t="str">
        <f t="array" ref="I516">INDEX(Sheet1!$I$2:$I$876,MATCH(TRIM($H516),TRIM(Sheet1!$H$2:$H$880),0))</f>
        <v>PG1502</v>
      </c>
      <c r="J516" s="4" t="s">
        <v>518</v>
      </c>
      <c r="L516" s="4" t="b">
        <v>0</v>
      </c>
      <c r="M516" s="4" t="s">
        <v>29</v>
      </c>
      <c r="N516" s="4" t="s">
        <v>30</v>
      </c>
      <c r="O516" s="4">
        <v>15</v>
      </c>
      <c r="P516" s="14">
        <v>19800</v>
      </c>
      <c r="Q516" s="14">
        <f t="shared" si="6"/>
        <v>3960</v>
      </c>
      <c r="R516" s="21">
        <v>702</v>
      </c>
      <c r="S516" s="21">
        <v>574</v>
      </c>
      <c r="T516" s="16">
        <f t="shared" si="7"/>
        <v>594</v>
      </c>
      <c r="U516" s="16">
        <f t="shared" si="8"/>
        <v>3366</v>
      </c>
    </row>
    <row r="517" spans="1:21" ht="15.75" hidden="1" customHeight="1">
      <c r="A517" s="4">
        <v>769</v>
      </c>
      <c r="B517" s="4">
        <v>90202</v>
      </c>
      <c r="C517" s="4" t="s">
        <v>970</v>
      </c>
      <c r="D517" s="4" t="s">
        <v>269</v>
      </c>
      <c r="E517" s="4">
        <v>9</v>
      </c>
      <c r="F517" s="4" t="str">
        <f t="array" ref="F517">INDEX(Sheet1!$F$2:$F$876,MATCH($E517,Sheet1!$E$2:$E$7876,0))</f>
        <v>PG-WPD</v>
      </c>
      <c r="G517" s="4" t="s">
        <v>488</v>
      </c>
      <c r="H517" s="20" t="s">
        <v>833</v>
      </c>
      <c r="I517" s="4" t="str">
        <f t="array" ref="I517">INDEX(Sheet1!$I$2:$I$876,MATCH(TRIM($H517),TRIM(Sheet1!$H$2:$H$880),0))</f>
        <v>PG0902</v>
      </c>
      <c r="J517" s="4" t="s">
        <v>834</v>
      </c>
      <c r="L517" s="4" t="b">
        <v>0</v>
      </c>
      <c r="M517" s="4" t="s">
        <v>29</v>
      </c>
      <c r="N517" s="4" t="s">
        <v>30</v>
      </c>
      <c r="O517" s="4">
        <v>9</v>
      </c>
      <c r="P517" s="14">
        <v>2959</v>
      </c>
      <c r="Q517" s="14">
        <f t="shared" si="6"/>
        <v>591.80000000000007</v>
      </c>
      <c r="R517" s="21">
        <v>105</v>
      </c>
      <c r="S517" s="21">
        <v>86</v>
      </c>
      <c r="T517" s="16">
        <f t="shared" si="7"/>
        <v>88.77</v>
      </c>
      <c r="U517" s="16">
        <f t="shared" si="8"/>
        <v>503.03000000000009</v>
      </c>
    </row>
    <row r="518" spans="1:21" ht="15.75" hidden="1" customHeight="1">
      <c r="A518" s="4">
        <v>518</v>
      </c>
      <c r="B518" s="4">
        <v>140504</v>
      </c>
      <c r="C518" s="4" t="s">
        <v>143</v>
      </c>
      <c r="D518" s="4" t="s">
        <v>86</v>
      </c>
      <c r="E518" s="4">
        <v>14</v>
      </c>
      <c r="F518" s="4" t="str">
        <f t="array" ref="F518">INDEX(Sheet1!$F$2:$F$876,MATCH($E518,Sheet1!$E$2:$E$7876,0))</f>
        <v>PG-ESW</v>
      </c>
      <c r="G518" s="4" t="s">
        <v>88</v>
      </c>
      <c r="H518" s="20" t="s">
        <v>685</v>
      </c>
      <c r="I518" s="4" t="str">
        <f t="array" ref="I518">INDEX(Sheet1!$I$2:$I$876,MATCH(TRIM($H518),TRIM(Sheet1!$H$2:$H$880),0))</f>
        <v>PG1405</v>
      </c>
      <c r="J518" s="4" t="s">
        <v>116</v>
      </c>
      <c r="K518" s="4" t="s">
        <v>91</v>
      </c>
      <c r="L518" s="4" t="b">
        <v>1</v>
      </c>
      <c r="M518" s="4" t="s">
        <v>29</v>
      </c>
      <c r="N518" s="4" t="s">
        <v>30</v>
      </c>
      <c r="O518" s="4">
        <v>14</v>
      </c>
      <c r="P518" s="14">
        <v>5612</v>
      </c>
      <c r="Q518" s="23">
        <f t="shared" si="6"/>
        <v>1122.4000000000001</v>
      </c>
      <c r="R518" s="21">
        <v>199</v>
      </c>
      <c r="S518" s="21">
        <v>163</v>
      </c>
      <c r="T518" s="24">
        <f t="shared" si="7"/>
        <v>168.35999999999999</v>
      </c>
      <c r="U518" s="24">
        <f t="shared" si="8"/>
        <v>954.04000000000008</v>
      </c>
    </row>
    <row r="519" spans="1:21" ht="15.75" hidden="1" customHeight="1">
      <c r="A519" s="4">
        <v>358</v>
      </c>
      <c r="B519" s="4">
        <v>110502</v>
      </c>
      <c r="C519" s="4" t="s">
        <v>971</v>
      </c>
      <c r="D519" s="4" t="s">
        <v>269</v>
      </c>
      <c r="E519" s="4">
        <v>11</v>
      </c>
      <c r="F519" s="4" t="str">
        <f t="array" ref="F519">INDEX(Sheet1!$F$2:$F$876,MATCH($E519,Sheet1!$E$2:$E$7876,0))</f>
        <v>PG-EHG</v>
      </c>
      <c r="G519" s="4" t="s">
        <v>507</v>
      </c>
      <c r="H519" s="20" t="s">
        <v>699</v>
      </c>
      <c r="I519" s="4" t="str">
        <f t="array" ref="I519">INDEX(Sheet1!$I$2:$I$876,MATCH(TRIM($H519),TRIM(Sheet1!$H$2:$H$880),0))</f>
        <v>PG1105</v>
      </c>
      <c r="J519" s="4" t="s">
        <v>700</v>
      </c>
      <c r="L519" s="4" t="b">
        <v>0</v>
      </c>
      <c r="M519" s="4" t="s">
        <v>29</v>
      </c>
      <c r="N519" s="4" t="s">
        <v>30</v>
      </c>
      <c r="O519" s="4">
        <v>11</v>
      </c>
      <c r="P519" s="14">
        <v>5499</v>
      </c>
      <c r="Q519" s="14">
        <f t="shared" si="6"/>
        <v>1099.8</v>
      </c>
      <c r="R519" s="21">
        <v>145</v>
      </c>
      <c r="S519" s="21">
        <v>159</v>
      </c>
      <c r="T519" s="16">
        <f t="shared" si="7"/>
        <v>164.97</v>
      </c>
      <c r="U519" s="16">
        <f t="shared" si="8"/>
        <v>934.82999999999993</v>
      </c>
    </row>
    <row r="520" spans="1:21" ht="15.75" hidden="1" customHeight="1">
      <c r="A520" s="4">
        <v>630</v>
      </c>
      <c r="B520" s="4">
        <v>180307</v>
      </c>
      <c r="C520" s="4" t="s">
        <v>972</v>
      </c>
      <c r="D520" s="4" t="s">
        <v>159</v>
      </c>
      <c r="E520" s="4">
        <v>18</v>
      </c>
      <c r="F520" s="4" t="str">
        <f t="array" ref="F520">INDEX(Sheet1!$F$2:$F$876,MATCH($E520,Sheet1!$E$2:$E$7876,0))</f>
        <v>PG-EBR</v>
      </c>
      <c r="G520" s="4" t="s">
        <v>522</v>
      </c>
      <c r="H520" s="20" t="s">
        <v>523</v>
      </c>
      <c r="I520" s="4" t="str">
        <f t="array" ref="I520">INDEX(Sheet1!$I$2:$I$876,MATCH(TRIM($H520),TRIM(Sheet1!$H$2:$H$880),0))</f>
        <v>PG1803</v>
      </c>
      <c r="J520" s="4" t="s">
        <v>524</v>
      </c>
      <c r="K520" s="4" t="s">
        <v>32</v>
      </c>
      <c r="L520" s="4" t="b">
        <v>1</v>
      </c>
      <c r="M520" s="4" t="s">
        <v>29</v>
      </c>
      <c r="N520" s="4" t="s">
        <v>30</v>
      </c>
      <c r="O520" s="4">
        <v>18</v>
      </c>
      <c r="P520" s="14">
        <v>4310</v>
      </c>
      <c r="Q520" s="14">
        <f t="shared" si="6"/>
        <v>862</v>
      </c>
      <c r="R520" s="21">
        <v>113</v>
      </c>
      <c r="S520" s="21">
        <v>125</v>
      </c>
      <c r="T520" s="16">
        <f t="shared" si="7"/>
        <v>129.29999999999998</v>
      </c>
      <c r="U520" s="16">
        <f t="shared" si="8"/>
        <v>732.7</v>
      </c>
    </row>
    <row r="521" spans="1:21" ht="15.75" hidden="1" customHeight="1">
      <c r="A521" s="4">
        <v>9</v>
      </c>
      <c r="B521" s="4">
        <v>10109</v>
      </c>
      <c r="C521" s="4" t="s">
        <v>973</v>
      </c>
      <c r="D521" s="4" t="s">
        <v>24</v>
      </c>
      <c r="E521" s="4">
        <v>1</v>
      </c>
      <c r="F521" s="4" t="str">
        <f t="array" ref="F521">INDEX(Sheet1!$F$2:$F$876,MATCH($E521,Sheet1!$E$2:$E$7876,0))</f>
        <v>PG-WHM</v>
      </c>
      <c r="G521" s="4" t="s">
        <v>461</v>
      </c>
      <c r="H521" s="20" t="s">
        <v>462</v>
      </c>
      <c r="I521" s="4" t="str">
        <f t="array" ref="I521">INDEX(Sheet1!$I$2:$I$876,MATCH(TRIM($H521),TRIM(Sheet1!$H$2:$H$880),0))</f>
        <v>PG0101</v>
      </c>
      <c r="J521" s="4" t="s">
        <v>463</v>
      </c>
      <c r="K521" s="4" t="s">
        <v>275</v>
      </c>
      <c r="L521" s="4" t="b">
        <v>1</v>
      </c>
      <c r="M521" s="4" t="s">
        <v>29</v>
      </c>
      <c r="N521" s="4" t="s">
        <v>30</v>
      </c>
      <c r="O521" s="4">
        <v>1</v>
      </c>
      <c r="P521" s="14">
        <v>7829</v>
      </c>
      <c r="Q521" s="14">
        <f t="shared" si="6"/>
        <v>1565.8000000000002</v>
      </c>
      <c r="R521" s="21">
        <v>206</v>
      </c>
      <c r="S521" s="21">
        <v>227</v>
      </c>
      <c r="T521" s="16">
        <f t="shared" si="7"/>
        <v>234.87</v>
      </c>
      <c r="U521" s="16">
        <f t="shared" si="8"/>
        <v>1330.9300000000003</v>
      </c>
    </row>
    <row r="522" spans="1:21" ht="15.75" hidden="1" customHeight="1">
      <c r="A522" s="4">
        <v>365</v>
      </c>
      <c r="B522" s="4">
        <v>110605</v>
      </c>
      <c r="C522" s="4" t="s">
        <v>974</v>
      </c>
      <c r="D522" s="4" t="s">
        <v>269</v>
      </c>
      <c r="E522" s="4">
        <v>11</v>
      </c>
      <c r="F522" s="4" t="str">
        <f t="array" ref="F522">INDEX(Sheet1!$F$2:$F$876,MATCH($E522,Sheet1!$E$2:$E$7876,0))</f>
        <v>PG-EHG</v>
      </c>
      <c r="G522" s="4" t="s">
        <v>507</v>
      </c>
      <c r="H522" s="20" t="s">
        <v>508</v>
      </c>
      <c r="I522" s="4" t="str">
        <f t="array" ref="I522">INDEX(Sheet1!$I$2:$I$876,MATCH(TRIM($H522),TRIM(Sheet1!$H$2:$H$880),0))</f>
        <v>PG1106</v>
      </c>
      <c r="J522" s="4" t="s">
        <v>509</v>
      </c>
      <c r="K522" s="4" t="s">
        <v>573</v>
      </c>
      <c r="L522" s="4" t="b">
        <v>1</v>
      </c>
      <c r="M522" s="4" t="s">
        <v>29</v>
      </c>
      <c r="N522" s="4" t="s">
        <v>30</v>
      </c>
      <c r="O522" s="4">
        <v>11</v>
      </c>
      <c r="P522" s="14">
        <v>4285</v>
      </c>
      <c r="Q522" s="14">
        <f t="shared" si="6"/>
        <v>857</v>
      </c>
      <c r="R522" s="21">
        <v>113</v>
      </c>
      <c r="S522" s="21">
        <v>124</v>
      </c>
      <c r="T522" s="16">
        <f t="shared" si="7"/>
        <v>128.54999999999998</v>
      </c>
      <c r="U522" s="16">
        <f t="shared" si="8"/>
        <v>728.45</v>
      </c>
    </row>
    <row r="523" spans="1:21" ht="15.75" hidden="1" customHeight="1">
      <c r="A523" s="4">
        <v>387</v>
      </c>
      <c r="B523" s="4">
        <v>120203</v>
      </c>
      <c r="C523" s="4" t="s">
        <v>975</v>
      </c>
      <c r="D523" s="4" t="s">
        <v>86</v>
      </c>
      <c r="E523" s="4">
        <v>12</v>
      </c>
      <c r="F523" s="4" t="str">
        <f t="array" ref="F523">INDEX(Sheet1!$F$2:$F$876,MATCH($E523,Sheet1!$E$2:$E$7876,0))</f>
        <v>PG-MPL</v>
      </c>
      <c r="G523" s="4" t="s">
        <v>512</v>
      </c>
      <c r="H523" s="20" t="s">
        <v>613</v>
      </c>
      <c r="I523" s="4" t="str">
        <f t="array" ref="I523">INDEX(Sheet1!$I$2:$I$876,MATCH(TRIM($H523),TRIM(Sheet1!$H$2:$H$880),0))</f>
        <v>PG1202</v>
      </c>
      <c r="J523" s="4" t="s">
        <v>614</v>
      </c>
      <c r="L523" s="4" t="b">
        <v>0</v>
      </c>
      <c r="M523" s="4" t="s">
        <v>29</v>
      </c>
      <c r="N523" s="4" t="s">
        <v>30</v>
      </c>
      <c r="O523" s="4">
        <v>12</v>
      </c>
      <c r="P523" s="14">
        <v>6216</v>
      </c>
      <c r="Q523" s="14">
        <f t="shared" si="6"/>
        <v>1243.2</v>
      </c>
      <c r="R523" s="21">
        <v>163</v>
      </c>
      <c r="S523" s="21">
        <v>180</v>
      </c>
      <c r="T523" s="16">
        <f t="shared" si="7"/>
        <v>186.48</v>
      </c>
      <c r="U523" s="16">
        <f t="shared" si="8"/>
        <v>1056.72</v>
      </c>
    </row>
    <row r="524" spans="1:21" ht="15.75" hidden="1" customHeight="1">
      <c r="A524" s="4">
        <v>11362</v>
      </c>
      <c r="B524" s="4">
        <v>90313</v>
      </c>
      <c r="C524" s="4" t="s">
        <v>976</v>
      </c>
      <c r="D524" s="4" t="s">
        <v>269</v>
      </c>
      <c r="E524" s="4">
        <v>9</v>
      </c>
      <c r="F524" s="4" t="str">
        <f t="array" ref="F524">INDEX(Sheet1!$F$2:$F$876,MATCH($E524,Sheet1!$E$2:$E$7876,0))</f>
        <v>PG-WPD</v>
      </c>
      <c r="G524" s="4" t="s">
        <v>488</v>
      </c>
      <c r="H524" s="20" t="s">
        <v>559</v>
      </c>
      <c r="I524" s="4" t="str">
        <f t="array" ref="I524">INDEX(Sheet1!$I$2:$I$876,MATCH(TRIM($H524),TRIM(Sheet1!$H$2:$H$880),0))</f>
        <v>PG0903</v>
      </c>
      <c r="J524" s="4" t="s">
        <v>560</v>
      </c>
      <c r="L524" s="4" t="b">
        <v>0</v>
      </c>
      <c r="M524" s="4" t="s">
        <v>29</v>
      </c>
      <c r="N524" s="4" t="s">
        <v>30</v>
      </c>
      <c r="O524" s="4">
        <v>9</v>
      </c>
      <c r="P524" s="14">
        <v>4667</v>
      </c>
      <c r="Q524" s="14">
        <f t="shared" si="6"/>
        <v>933.40000000000009</v>
      </c>
      <c r="R524" s="21">
        <v>123</v>
      </c>
      <c r="S524" s="21">
        <v>135</v>
      </c>
      <c r="T524" s="16">
        <f t="shared" si="7"/>
        <v>140.01</v>
      </c>
      <c r="U524" s="16">
        <f t="shared" si="8"/>
        <v>793.3900000000001</v>
      </c>
    </row>
    <row r="525" spans="1:21" ht="15.75" hidden="1" customHeight="1">
      <c r="A525" s="4">
        <v>375</v>
      </c>
      <c r="B525" s="4">
        <v>110704</v>
      </c>
      <c r="C525" s="4" t="s">
        <v>977</v>
      </c>
      <c r="D525" s="4" t="s">
        <v>269</v>
      </c>
      <c r="E525" s="4">
        <v>11</v>
      </c>
      <c r="F525" s="4" t="str">
        <f t="array" ref="F525">INDEX(Sheet1!$F$2:$F$876,MATCH($E525,Sheet1!$E$2:$E$7876,0))</f>
        <v>PG-EHG</v>
      </c>
      <c r="G525" s="4" t="s">
        <v>507</v>
      </c>
      <c r="H525" s="20" t="s">
        <v>721</v>
      </c>
      <c r="I525" s="4" t="str">
        <f t="array" ref="I525">INDEX(Sheet1!$I$2:$I$876,MATCH(TRIM($H525),TRIM(Sheet1!$H$2:$H$880),0))</f>
        <v>PG1107</v>
      </c>
      <c r="J525" s="4" t="s">
        <v>722</v>
      </c>
      <c r="L525" s="4" t="b">
        <v>0</v>
      </c>
      <c r="M525" s="4" t="s">
        <v>29</v>
      </c>
      <c r="N525" s="4" t="s">
        <v>30</v>
      </c>
      <c r="O525" s="4">
        <v>11</v>
      </c>
      <c r="P525" s="14">
        <v>12461</v>
      </c>
      <c r="Q525" s="14">
        <f t="shared" si="6"/>
        <v>2492.2000000000003</v>
      </c>
      <c r="R525" s="21">
        <v>328</v>
      </c>
      <c r="S525" s="21">
        <v>361</v>
      </c>
      <c r="T525" s="16">
        <f t="shared" si="7"/>
        <v>373.83</v>
      </c>
      <c r="U525" s="16">
        <f t="shared" si="8"/>
        <v>2118.3700000000003</v>
      </c>
    </row>
    <row r="526" spans="1:21" ht="15.75" hidden="1" customHeight="1">
      <c r="A526" s="4">
        <v>543</v>
      </c>
      <c r="B526" s="4">
        <v>150301</v>
      </c>
      <c r="C526" s="4" t="s">
        <v>978</v>
      </c>
      <c r="D526" s="4" t="s">
        <v>86</v>
      </c>
      <c r="E526" s="4">
        <v>15</v>
      </c>
      <c r="F526" s="4" t="str">
        <f t="array" ref="F526">INDEX(Sheet1!$F$2:$F$876,MATCH($E526,Sheet1!$E$2:$E$7876,0))</f>
        <v>PG-SAN</v>
      </c>
      <c r="G526" s="4" t="s">
        <v>474</v>
      </c>
      <c r="H526" s="20" t="s">
        <v>661</v>
      </c>
      <c r="I526" s="4" t="str">
        <f t="array" ref="I526">INDEX(Sheet1!$I$2:$I$876,MATCH(TRIM($H526),TRIM(Sheet1!$H$2:$H$880),0))</f>
        <v>PG1503</v>
      </c>
      <c r="J526" s="4" t="s">
        <v>662</v>
      </c>
      <c r="L526" s="4" t="b">
        <v>0</v>
      </c>
      <c r="M526" s="4" t="s">
        <v>29</v>
      </c>
      <c r="N526" s="4" t="s">
        <v>30</v>
      </c>
      <c r="O526" s="4">
        <v>15</v>
      </c>
      <c r="P526" s="14">
        <v>2364</v>
      </c>
      <c r="Q526" s="14">
        <f t="shared" si="6"/>
        <v>472.8</v>
      </c>
      <c r="R526" s="21">
        <v>62</v>
      </c>
      <c r="S526" s="21">
        <v>69</v>
      </c>
      <c r="T526" s="16">
        <f t="shared" si="7"/>
        <v>70.92</v>
      </c>
      <c r="U526" s="16">
        <f t="shared" si="8"/>
        <v>401.88</v>
      </c>
    </row>
    <row r="527" spans="1:21" ht="15.75" hidden="1" customHeight="1">
      <c r="A527" s="4">
        <v>747</v>
      </c>
      <c r="B527" s="4">
        <v>220403</v>
      </c>
      <c r="C527" s="4" t="s">
        <v>979</v>
      </c>
      <c r="D527" s="4" t="s">
        <v>269</v>
      </c>
      <c r="E527" s="4">
        <v>22</v>
      </c>
      <c r="F527" s="4" t="str">
        <f t="array" ref="F527">INDEX(Sheet1!$F$2:$F$876,MATCH($E527,Sheet1!$E$2:$E$7876,0))</f>
        <v>PG-JWK*</v>
      </c>
      <c r="G527" s="4" t="s">
        <v>502</v>
      </c>
      <c r="H527" s="20" t="s">
        <v>503</v>
      </c>
      <c r="I527" s="4" t="str">
        <f t="array" ref="I527">INDEX(Sheet1!$I$2:$I$876,MATCH(TRIM($H527),TRIM(Sheet1!$H$2:$H$880),0))</f>
        <v>PG2204</v>
      </c>
      <c r="J527" s="4" t="s">
        <v>504</v>
      </c>
      <c r="L527" s="4" t="b">
        <v>0</v>
      </c>
      <c r="M527" s="4" t="s">
        <v>29</v>
      </c>
      <c r="N527" s="4" t="s">
        <v>30</v>
      </c>
      <c r="O527" s="4">
        <v>22</v>
      </c>
      <c r="P527" s="14">
        <v>5441</v>
      </c>
      <c r="Q527" s="14">
        <f t="shared" si="6"/>
        <v>1088.2</v>
      </c>
      <c r="R527" s="21">
        <v>143</v>
      </c>
      <c r="S527" s="21">
        <v>158</v>
      </c>
      <c r="T527" s="16">
        <f t="shared" si="7"/>
        <v>163.22999999999999</v>
      </c>
      <c r="U527" s="16">
        <f t="shared" si="8"/>
        <v>924.97</v>
      </c>
    </row>
    <row r="528" spans="1:21" ht="15.75" hidden="1" customHeight="1">
      <c r="A528" s="4">
        <v>26</v>
      </c>
      <c r="B528" s="4">
        <v>10214</v>
      </c>
      <c r="C528" s="4" t="s">
        <v>980</v>
      </c>
      <c r="D528" s="4" t="s">
        <v>24</v>
      </c>
      <c r="E528" s="4">
        <v>1</v>
      </c>
      <c r="F528" s="4" t="str">
        <f t="array" ref="F528">INDEX(Sheet1!$F$2:$F$876,MATCH($E528,Sheet1!$E$2:$E$7876,0))</f>
        <v>PG-WHM</v>
      </c>
      <c r="G528" s="4" t="s">
        <v>461</v>
      </c>
      <c r="H528" s="20" t="s">
        <v>657</v>
      </c>
      <c r="I528" s="4" t="str">
        <f t="array" ref="I528">INDEX(Sheet1!$I$2:$I$876,MATCH(TRIM($H528),TRIM(Sheet1!$H$2:$H$880),0))</f>
        <v>PG0101</v>
      </c>
      <c r="J528" s="4" t="s">
        <v>658</v>
      </c>
      <c r="L528" s="4" t="b">
        <v>0</v>
      </c>
      <c r="M528" s="4" t="s">
        <v>29</v>
      </c>
      <c r="N528" s="4" t="s">
        <v>30</v>
      </c>
      <c r="O528" s="4">
        <v>1</v>
      </c>
      <c r="P528" s="14">
        <v>4128</v>
      </c>
      <c r="Q528" s="14">
        <f t="shared" si="6"/>
        <v>825.6</v>
      </c>
      <c r="R528" s="21">
        <v>109</v>
      </c>
      <c r="S528" s="21">
        <v>120</v>
      </c>
      <c r="T528" s="16">
        <f t="shared" si="7"/>
        <v>123.83999999999999</v>
      </c>
      <c r="U528" s="16">
        <f t="shared" si="8"/>
        <v>701.76</v>
      </c>
    </row>
    <row r="529" spans="1:21" ht="15.75" hidden="1" customHeight="1">
      <c r="A529" s="4">
        <v>858</v>
      </c>
      <c r="B529" s="4">
        <v>70208</v>
      </c>
      <c r="C529" s="4" t="s">
        <v>313</v>
      </c>
      <c r="D529" s="4" t="s">
        <v>269</v>
      </c>
      <c r="E529" s="4">
        <v>7</v>
      </c>
      <c r="F529" s="4" t="str">
        <f t="array" ref="F529">INDEX(Sheet1!$F$2:$F$876,MATCH($E529,Sheet1!$E$2:$E$7876,0))</f>
        <v>PG-SHM</v>
      </c>
      <c r="G529" s="4" t="s">
        <v>270</v>
      </c>
      <c r="H529" s="20" t="s">
        <v>277</v>
      </c>
      <c r="I529" s="4" t="str">
        <f t="array" ref="I529">INDEX(Sheet1!$I$2:$I$876,MATCH(TRIM($H529),TRIM(Sheet1!$H$2:$H$880),0))</f>
        <v>PG0702</v>
      </c>
      <c r="J529" s="4" t="s">
        <v>278</v>
      </c>
      <c r="K529" s="4" t="s">
        <v>104</v>
      </c>
      <c r="L529" s="4" t="b">
        <v>1</v>
      </c>
      <c r="M529" s="4" t="s">
        <v>29</v>
      </c>
      <c r="N529" s="4" t="s">
        <v>30</v>
      </c>
      <c r="O529" s="4">
        <v>7</v>
      </c>
      <c r="P529" s="14">
        <v>6769</v>
      </c>
      <c r="Q529" s="23">
        <f t="shared" si="6"/>
        <v>1353.8000000000002</v>
      </c>
      <c r="R529" s="21">
        <v>178</v>
      </c>
      <c r="S529" s="21">
        <v>196</v>
      </c>
      <c r="T529" s="24">
        <f t="shared" si="7"/>
        <v>203.07</v>
      </c>
      <c r="U529" s="24">
        <f t="shared" si="8"/>
        <v>1150.7300000000002</v>
      </c>
    </row>
    <row r="530" spans="1:21" ht="15.75" hidden="1" customHeight="1">
      <c r="A530" s="4">
        <v>155</v>
      </c>
      <c r="B530" s="4">
        <v>50306</v>
      </c>
      <c r="C530" s="4" t="s">
        <v>215</v>
      </c>
      <c r="D530" s="4" t="s">
        <v>24</v>
      </c>
      <c r="E530" s="4">
        <v>5</v>
      </c>
      <c r="F530" s="4" t="str">
        <f t="array" ref="F530">INDEX(Sheet1!$F$2:$F$876,MATCH($E530,Sheet1!$E$2:$E$7876,0))</f>
        <v>PG-MBA</v>
      </c>
      <c r="G530" s="4" t="s">
        <v>177</v>
      </c>
      <c r="H530" s="20" t="s">
        <v>187</v>
      </c>
      <c r="I530" s="4" t="str">
        <f t="array" ref="I530">INDEX(Sheet1!$I$2:$I$876,MATCH(TRIM($H530),TRIM(Sheet1!$H$2:$H$880),0))</f>
        <v>PG0503</v>
      </c>
      <c r="J530" s="4" t="s">
        <v>188</v>
      </c>
      <c r="L530" s="4" t="b">
        <v>0</v>
      </c>
      <c r="M530" s="4" t="s">
        <v>29</v>
      </c>
      <c r="N530" s="4" t="s">
        <v>30</v>
      </c>
      <c r="O530" s="4">
        <v>5</v>
      </c>
      <c r="P530" s="14">
        <v>8367</v>
      </c>
      <c r="Q530" s="23">
        <f t="shared" si="6"/>
        <v>1673.4</v>
      </c>
      <c r="R530" s="21">
        <v>220</v>
      </c>
      <c r="S530" s="21">
        <v>243</v>
      </c>
      <c r="T530" s="24">
        <f t="shared" si="7"/>
        <v>251.01</v>
      </c>
      <c r="U530" s="24">
        <f t="shared" si="8"/>
        <v>1422.39</v>
      </c>
    </row>
    <row r="531" spans="1:21" ht="15.75" hidden="1" customHeight="1">
      <c r="A531" s="4">
        <v>366</v>
      </c>
      <c r="B531" s="4">
        <v>110606</v>
      </c>
      <c r="C531" s="4" t="s">
        <v>981</v>
      </c>
      <c r="D531" s="4" t="s">
        <v>269</v>
      </c>
      <c r="E531" s="4">
        <v>11</v>
      </c>
      <c r="F531" s="4" t="str">
        <f t="array" ref="F531">INDEX(Sheet1!$F$2:$F$876,MATCH($E531,Sheet1!$E$2:$E$7876,0))</f>
        <v>PG-EHG</v>
      </c>
      <c r="G531" s="4" t="s">
        <v>507</v>
      </c>
      <c r="H531" s="20" t="s">
        <v>508</v>
      </c>
      <c r="I531" s="4" t="str">
        <f t="array" ref="I531">INDEX(Sheet1!$I$2:$I$876,MATCH(TRIM($H531),TRIM(Sheet1!$H$2:$H$880),0))</f>
        <v>PG1106</v>
      </c>
      <c r="J531" s="4" t="s">
        <v>509</v>
      </c>
      <c r="K531" s="4" t="s">
        <v>48</v>
      </c>
      <c r="L531" s="4" t="b">
        <v>1</v>
      </c>
      <c r="M531" s="4" t="s">
        <v>29</v>
      </c>
      <c r="N531" s="4" t="s">
        <v>30</v>
      </c>
      <c r="O531" s="4">
        <v>11</v>
      </c>
      <c r="P531" s="14">
        <v>1790</v>
      </c>
      <c r="Q531" s="14">
        <f t="shared" si="6"/>
        <v>358</v>
      </c>
      <c r="R531" s="21">
        <v>47</v>
      </c>
      <c r="S531" s="21">
        <v>52</v>
      </c>
      <c r="T531" s="16">
        <f t="shared" si="7"/>
        <v>53.699999999999996</v>
      </c>
      <c r="U531" s="16">
        <f t="shared" si="8"/>
        <v>304.3</v>
      </c>
    </row>
    <row r="532" spans="1:21" ht="15.75" hidden="1" customHeight="1">
      <c r="A532" s="4">
        <v>355</v>
      </c>
      <c r="B532" s="4">
        <v>110402</v>
      </c>
      <c r="C532" s="4" t="s">
        <v>982</v>
      </c>
      <c r="D532" s="4" t="s">
        <v>269</v>
      </c>
      <c r="E532" s="4">
        <v>11</v>
      </c>
      <c r="F532" s="4" t="str">
        <f t="array" ref="F532">INDEX(Sheet1!$F$2:$F$876,MATCH($E532,Sheet1!$E$2:$E$7876,0))</f>
        <v>PG-EHG</v>
      </c>
      <c r="G532" s="4" t="s">
        <v>507</v>
      </c>
      <c r="H532" s="20" t="s">
        <v>750</v>
      </c>
      <c r="I532" s="4" t="str">
        <f t="array" ref="I532">INDEX(Sheet1!$I$2:$I$876,MATCH(TRIM($H532),TRIM(Sheet1!$H$2:$H$880),0))</f>
        <v>PG1104</v>
      </c>
      <c r="J532" s="4" t="s">
        <v>751</v>
      </c>
      <c r="K532" s="4" t="s">
        <v>42</v>
      </c>
      <c r="L532" s="4" t="b">
        <v>1</v>
      </c>
      <c r="M532" s="4" t="s">
        <v>29</v>
      </c>
      <c r="N532" s="4" t="s">
        <v>30</v>
      </c>
      <c r="O532" s="4">
        <v>11</v>
      </c>
      <c r="P532" s="14">
        <v>36158</v>
      </c>
      <c r="Q532" s="14">
        <f t="shared" si="6"/>
        <v>7231.6</v>
      </c>
      <c r="R532" s="21">
        <v>1136</v>
      </c>
      <c r="S532" s="21">
        <v>1049</v>
      </c>
      <c r="T532" s="16">
        <f t="shared" si="7"/>
        <v>1084.74</v>
      </c>
      <c r="U532" s="16">
        <f t="shared" si="8"/>
        <v>6146.8600000000006</v>
      </c>
    </row>
    <row r="533" spans="1:21" ht="15.75" hidden="1" customHeight="1">
      <c r="A533" s="4">
        <v>72</v>
      </c>
      <c r="B533" s="4">
        <v>30203</v>
      </c>
      <c r="C533" s="4" t="s">
        <v>67</v>
      </c>
      <c r="D533" s="4" t="s">
        <v>24</v>
      </c>
      <c r="E533" s="4">
        <v>3</v>
      </c>
      <c r="F533" s="4" t="str">
        <f t="array" ref="F533">INDEX(Sheet1!$F$2:$F$876,MATCH($E533,Sheet1!$E$2:$E$7876,0))</f>
        <v>PG-CPM</v>
      </c>
      <c r="G533" s="4" t="s">
        <v>26</v>
      </c>
      <c r="H533" s="20" t="s">
        <v>671</v>
      </c>
      <c r="I533" s="4" t="str">
        <f t="array" ref="I533">INDEX(Sheet1!$I$2:$I$876,MATCH(TRIM($H533),TRIM(Sheet1!$H$2:$H$880),0))</f>
        <v>PG0302</v>
      </c>
      <c r="J533" s="4" t="s">
        <v>51</v>
      </c>
      <c r="K533" s="4" t="s">
        <v>32</v>
      </c>
      <c r="L533" s="4" t="b">
        <v>1</v>
      </c>
      <c r="M533" s="4" t="s">
        <v>29</v>
      </c>
      <c r="N533" s="4" t="s">
        <v>30</v>
      </c>
      <c r="O533" s="4">
        <v>3</v>
      </c>
      <c r="P533" s="14">
        <v>14038</v>
      </c>
      <c r="Q533" s="23">
        <f t="shared" si="6"/>
        <v>2807.6000000000004</v>
      </c>
      <c r="R533" s="21">
        <v>441</v>
      </c>
      <c r="S533" s="21">
        <v>407</v>
      </c>
      <c r="T533" s="24">
        <f t="shared" si="7"/>
        <v>421.14</v>
      </c>
      <c r="U533" s="24">
        <f t="shared" si="8"/>
        <v>2386.4600000000005</v>
      </c>
    </row>
    <row r="534" spans="1:21" ht="15.75" hidden="1" customHeight="1">
      <c r="A534" s="4">
        <v>612</v>
      </c>
      <c r="B534" s="4">
        <v>180104</v>
      </c>
      <c r="C534" s="4" t="s">
        <v>983</v>
      </c>
      <c r="D534" s="4" t="s">
        <v>159</v>
      </c>
      <c r="E534" s="4">
        <v>18</v>
      </c>
      <c r="F534" s="4" t="str">
        <f t="array" ref="F534">INDEX(Sheet1!$F$2:$F$876,MATCH($E534,Sheet1!$E$2:$E$7876,0))</f>
        <v>PG-EBR</v>
      </c>
      <c r="G534" s="4" t="s">
        <v>522</v>
      </c>
      <c r="H534" s="20" t="s">
        <v>683</v>
      </c>
      <c r="I534" s="4" t="str">
        <f t="array" ref="I534">INDEX(Sheet1!$I$2:$I$876,MATCH(TRIM($H534),TRIM(Sheet1!$H$2:$H$880),0))</f>
        <v>PG1801</v>
      </c>
      <c r="J534" s="4" t="s">
        <v>684</v>
      </c>
      <c r="L534" s="4" t="b">
        <v>0</v>
      </c>
      <c r="M534" s="4" t="s">
        <v>29</v>
      </c>
      <c r="N534" s="4" t="s">
        <v>30</v>
      </c>
      <c r="O534" s="4">
        <v>18</v>
      </c>
      <c r="P534" s="14">
        <v>7188</v>
      </c>
      <c r="Q534" s="14">
        <f t="shared" si="6"/>
        <v>1437.6000000000001</v>
      </c>
      <c r="R534" s="21">
        <v>226</v>
      </c>
      <c r="S534" s="21">
        <v>208</v>
      </c>
      <c r="T534" s="16">
        <f t="shared" si="7"/>
        <v>215.64</v>
      </c>
      <c r="U534" s="16">
        <f t="shared" si="8"/>
        <v>1221.96</v>
      </c>
    </row>
    <row r="535" spans="1:21" ht="15.75" hidden="1" customHeight="1">
      <c r="A535" s="4">
        <v>851</v>
      </c>
      <c r="B535" s="4">
        <v>200110</v>
      </c>
      <c r="C535" s="4" t="s">
        <v>984</v>
      </c>
      <c r="D535" s="4" t="s">
        <v>159</v>
      </c>
      <c r="E535" s="4">
        <v>20</v>
      </c>
      <c r="F535" s="4" t="str">
        <f t="array" ref="F535">INDEX(Sheet1!$F$2:$F$876,MATCH($E535,Sheet1!$E$2:$E$7876,0))</f>
        <v>PG-NSB</v>
      </c>
      <c r="G535" s="4" t="s">
        <v>527</v>
      </c>
      <c r="H535" s="20" t="s">
        <v>528</v>
      </c>
      <c r="I535" s="4" t="str">
        <f t="array" ref="I535">INDEX(Sheet1!$I$2:$I$876,MATCH(TRIM($H535),TRIM(Sheet1!$H$2:$H$880),0))</f>
        <v>PG2002</v>
      </c>
      <c r="J535" s="4" t="s">
        <v>529</v>
      </c>
      <c r="L535" s="4" t="b">
        <v>0</v>
      </c>
      <c r="M535" s="4" t="s">
        <v>29</v>
      </c>
      <c r="N535" s="4" t="s">
        <v>30</v>
      </c>
      <c r="O535" s="4">
        <v>20</v>
      </c>
      <c r="P535" s="14">
        <v>19178</v>
      </c>
      <c r="Q535" s="14">
        <f t="shared" si="6"/>
        <v>3835.6000000000004</v>
      </c>
      <c r="R535" s="21">
        <v>602</v>
      </c>
      <c r="S535" s="21">
        <v>556</v>
      </c>
      <c r="T535" s="16">
        <f t="shared" si="7"/>
        <v>575.34</v>
      </c>
      <c r="U535" s="16">
        <f t="shared" si="8"/>
        <v>3260.26</v>
      </c>
    </row>
    <row r="536" spans="1:21" ht="15.75" hidden="1" customHeight="1">
      <c r="A536" s="4">
        <v>704</v>
      </c>
      <c r="B536" s="4">
        <v>200314</v>
      </c>
      <c r="C536" s="4" t="s">
        <v>985</v>
      </c>
      <c r="D536" s="4" t="s">
        <v>159</v>
      </c>
      <c r="E536" s="4">
        <v>20</v>
      </c>
      <c r="F536" s="4" t="str">
        <f t="array" ref="F536">INDEX(Sheet1!$F$2:$F$876,MATCH($E536,Sheet1!$E$2:$E$7876,0))</f>
        <v>PG-NSB</v>
      </c>
      <c r="G536" s="4" t="s">
        <v>527</v>
      </c>
      <c r="H536" s="20" t="s">
        <v>601</v>
      </c>
      <c r="I536" s="4" t="str">
        <f t="array" ref="I536">INDEX(Sheet1!$I$2:$I$876,MATCH(TRIM($H536),TRIM(Sheet1!$H$2:$H$880),0))</f>
        <v>PG2003</v>
      </c>
      <c r="J536" s="4" t="s">
        <v>602</v>
      </c>
      <c r="L536" s="4" t="b">
        <v>0</v>
      </c>
      <c r="M536" s="4" t="s">
        <v>29</v>
      </c>
      <c r="N536" s="4" t="s">
        <v>30</v>
      </c>
      <c r="O536" s="4">
        <v>20</v>
      </c>
      <c r="P536" s="14">
        <v>5841</v>
      </c>
      <c r="Q536" s="14">
        <f t="shared" si="6"/>
        <v>1168.2</v>
      </c>
      <c r="R536" s="21">
        <v>183</v>
      </c>
      <c r="S536" s="21">
        <v>169</v>
      </c>
      <c r="T536" s="16">
        <f t="shared" si="7"/>
        <v>175.23</v>
      </c>
      <c r="U536" s="16">
        <f t="shared" si="8"/>
        <v>992.97</v>
      </c>
    </row>
    <row r="537" spans="1:21" ht="15.75" hidden="1" customHeight="1">
      <c r="A537" s="4">
        <v>171</v>
      </c>
      <c r="B537" s="4">
        <v>60106</v>
      </c>
      <c r="C537" s="4" t="s">
        <v>986</v>
      </c>
      <c r="D537" s="4" t="s">
        <v>24</v>
      </c>
      <c r="E537" s="4">
        <v>6</v>
      </c>
      <c r="F537" s="4" t="str">
        <f t="array" ref="F537">INDEX(Sheet1!$F$2:$F$876,MATCH($E537,Sheet1!$E$2:$E$7876,0))</f>
        <v>PG-NPP</v>
      </c>
      <c r="G537" s="4" t="s">
        <v>465</v>
      </c>
      <c r="H537" s="20" t="s">
        <v>466</v>
      </c>
      <c r="I537" s="4" t="str">
        <f t="array" ref="I537">INDEX(Sheet1!$I$2:$I$876,MATCH(TRIM($H537),TRIM(Sheet1!$H$2:$H$880),0))</f>
        <v>PG0601</v>
      </c>
      <c r="J537" s="4" t="s">
        <v>467</v>
      </c>
      <c r="K537" s="4" t="s">
        <v>180</v>
      </c>
      <c r="L537" s="4" t="b">
        <v>1</v>
      </c>
      <c r="M537" s="4" t="s">
        <v>29</v>
      </c>
      <c r="N537" s="4" t="s">
        <v>30</v>
      </c>
      <c r="O537" s="4">
        <v>6</v>
      </c>
      <c r="P537" s="14">
        <v>4434</v>
      </c>
      <c r="Q537" s="14">
        <f t="shared" si="6"/>
        <v>886.80000000000007</v>
      </c>
      <c r="R537" s="21">
        <v>139</v>
      </c>
      <c r="S537" s="21">
        <v>129</v>
      </c>
      <c r="T537" s="16">
        <f t="shared" si="7"/>
        <v>133.01999999999998</v>
      </c>
      <c r="U537" s="16">
        <f t="shared" si="8"/>
        <v>753.78000000000009</v>
      </c>
    </row>
    <row r="538" spans="1:21" ht="15.75" hidden="1" customHeight="1">
      <c r="A538" s="4">
        <v>64</v>
      </c>
      <c r="B538" s="4">
        <v>20208</v>
      </c>
      <c r="C538" s="4" t="s">
        <v>987</v>
      </c>
      <c r="D538" s="4" t="s">
        <v>24</v>
      </c>
      <c r="E538" s="4">
        <v>2</v>
      </c>
      <c r="F538" s="4" t="str">
        <f t="array" ref="F538">INDEX(Sheet1!$F$2:$F$876,MATCH($E538,Sheet1!$E$2:$E$7876,0))</f>
        <v>PG-GPK</v>
      </c>
      <c r="G538" s="4" t="s">
        <v>555</v>
      </c>
      <c r="H538" s="20" t="s">
        <v>556</v>
      </c>
      <c r="I538" s="4" t="str">
        <f t="array" ref="I538">INDEX(Sheet1!$I$2:$I$876,MATCH(TRIM($H538),TRIM(Sheet1!$H$2:$H$880),0))</f>
        <v>PG0202</v>
      </c>
      <c r="J538" s="4" t="s">
        <v>557</v>
      </c>
      <c r="K538" s="4" t="s">
        <v>44</v>
      </c>
      <c r="L538" s="4" t="b">
        <v>1</v>
      </c>
      <c r="M538" s="4" t="s">
        <v>29</v>
      </c>
      <c r="N538" s="4" t="s">
        <v>30</v>
      </c>
      <c r="O538" s="4">
        <v>2</v>
      </c>
      <c r="P538" s="14">
        <v>6937</v>
      </c>
      <c r="Q538" s="14">
        <f t="shared" si="6"/>
        <v>1387.4</v>
      </c>
      <c r="R538" s="21">
        <v>218</v>
      </c>
      <c r="S538" s="21">
        <v>201</v>
      </c>
      <c r="T538" s="16">
        <f t="shared" si="7"/>
        <v>208.10999999999999</v>
      </c>
      <c r="U538" s="16">
        <f t="shared" si="8"/>
        <v>1179.2900000000002</v>
      </c>
    </row>
    <row r="539" spans="1:21" ht="15.75" hidden="1" customHeight="1">
      <c r="A539" s="4">
        <v>557</v>
      </c>
      <c r="B539" s="4">
        <v>150408</v>
      </c>
      <c r="C539" s="4" t="s">
        <v>988</v>
      </c>
      <c r="D539" s="4" t="s">
        <v>86</v>
      </c>
      <c r="E539" s="4">
        <v>15</v>
      </c>
      <c r="F539" s="4" t="str">
        <f t="array" ref="F539">INDEX(Sheet1!$F$2:$F$876,MATCH($E539,Sheet1!$E$2:$E$7876,0))</f>
        <v>PG-SAN</v>
      </c>
      <c r="G539" s="4" t="s">
        <v>474</v>
      </c>
      <c r="H539" s="20" t="s">
        <v>497</v>
      </c>
      <c r="I539" s="4" t="str">
        <f t="array" ref="I539">INDEX(Sheet1!$I$2:$I$876,MATCH(TRIM($H539),TRIM(Sheet1!$H$2:$H$880),0))</f>
        <v>PG1504</v>
      </c>
      <c r="J539" s="4" t="s">
        <v>498</v>
      </c>
      <c r="K539" s="4" t="s">
        <v>32</v>
      </c>
      <c r="L539" s="4" t="b">
        <v>1</v>
      </c>
      <c r="M539" s="4" t="s">
        <v>29</v>
      </c>
      <c r="N539" s="4" t="s">
        <v>30</v>
      </c>
      <c r="O539" s="4">
        <v>15</v>
      </c>
      <c r="P539" s="14">
        <v>1137</v>
      </c>
      <c r="Q539" s="14">
        <f t="shared" si="6"/>
        <v>227.4</v>
      </c>
      <c r="R539" s="21">
        <v>36</v>
      </c>
      <c r="S539" s="21">
        <v>33</v>
      </c>
      <c r="T539" s="16">
        <f t="shared" si="7"/>
        <v>34.11</v>
      </c>
      <c r="U539" s="16">
        <f t="shared" si="8"/>
        <v>193.29000000000002</v>
      </c>
    </row>
    <row r="540" spans="1:21" ht="15.75" hidden="1" customHeight="1">
      <c r="A540" s="4">
        <v>371</v>
      </c>
      <c r="B540" s="4">
        <v>110611</v>
      </c>
      <c r="C540" s="4" t="s">
        <v>989</v>
      </c>
      <c r="D540" s="4" t="s">
        <v>269</v>
      </c>
      <c r="E540" s="4">
        <v>11</v>
      </c>
      <c r="F540" s="4" t="str">
        <f t="array" ref="F540">INDEX(Sheet1!$F$2:$F$876,MATCH($E540,Sheet1!$E$2:$E$7876,0))</f>
        <v>PG-EHG</v>
      </c>
      <c r="G540" s="4" t="s">
        <v>507</v>
      </c>
      <c r="H540" s="20" t="s">
        <v>508</v>
      </c>
      <c r="I540" s="4" t="str">
        <f t="array" ref="I540">INDEX(Sheet1!$I$2:$I$876,MATCH(TRIM($H540),TRIM(Sheet1!$H$2:$H$880),0))</f>
        <v>PG1106</v>
      </c>
      <c r="J540" s="4" t="s">
        <v>509</v>
      </c>
      <c r="K540" s="4" t="s">
        <v>107</v>
      </c>
      <c r="L540" s="4" t="b">
        <v>1</v>
      </c>
      <c r="M540" s="4" t="s">
        <v>29</v>
      </c>
      <c r="N540" s="4" t="s">
        <v>30</v>
      </c>
      <c r="O540" s="4">
        <v>11</v>
      </c>
      <c r="P540" s="14">
        <v>13496</v>
      </c>
      <c r="Q540" s="14">
        <f t="shared" si="6"/>
        <v>2699.2000000000003</v>
      </c>
      <c r="R540" s="21">
        <v>424</v>
      </c>
      <c r="S540" s="21">
        <v>391</v>
      </c>
      <c r="T540" s="16">
        <f t="shared" si="7"/>
        <v>404.88</v>
      </c>
      <c r="U540" s="16">
        <f t="shared" si="8"/>
        <v>2294.3200000000002</v>
      </c>
    </row>
    <row r="541" spans="1:21" ht="15.75" hidden="1" customHeight="1">
      <c r="A541" s="4">
        <v>297</v>
      </c>
      <c r="B541" s="4">
        <v>90701</v>
      </c>
      <c r="C541" s="4" t="s">
        <v>990</v>
      </c>
      <c r="D541" s="4" t="s">
        <v>269</v>
      </c>
      <c r="E541" s="4">
        <v>9</v>
      </c>
      <c r="F541" s="4" t="str">
        <f t="array" ref="F541">INDEX(Sheet1!$F$2:$F$876,MATCH($E541,Sheet1!$E$2:$E$7876,0))</f>
        <v>PG-WPD</v>
      </c>
      <c r="G541" s="4" t="s">
        <v>488</v>
      </c>
      <c r="H541" s="20" t="s">
        <v>489</v>
      </c>
      <c r="I541" s="4" t="str">
        <f t="array" ref="I541">INDEX(Sheet1!$I$2:$I$876,MATCH(TRIM($H541),TRIM(Sheet1!$H$2:$H$880),0))</f>
        <v>PG0907</v>
      </c>
      <c r="J541" s="4" t="s">
        <v>490</v>
      </c>
      <c r="K541" s="4" t="s">
        <v>295</v>
      </c>
      <c r="L541" s="4" t="b">
        <v>1</v>
      </c>
      <c r="M541" s="4" t="s">
        <v>29</v>
      </c>
      <c r="N541" s="4" t="s">
        <v>30</v>
      </c>
      <c r="O541" s="4">
        <v>9</v>
      </c>
      <c r="P541" s="14">
        <v>577</v>
      </c>
      <c r="Q541" s="14">
        <f t="shared" si="6"/>
        <v>115.4</v>
      </c>
      <c r="R541" s="21">
        <v>18</v>
      </c>
      <c r="S541" s="21">
        <v>17</v>
      </c>
      <c r="T541" s="16">
        <f t="shared" si="7"/>
        <v>17.309999999999999</v>
      </c>
      <c r="U541" s="16">
        <f t="shared" si="8"/>
        <v>98.09</v>
      </c>
    </row>
    <row r="542" spans="1:21" ht="15.75" hidden="1" customHeight="1">
      <c r="A542" s="4">
        <v>724</v>
      </c>
      <c r="B542" s="4">
        <v>210506</v>
      </c>
      <c r="C542" s="4" t="s">
        <v>991</v>
      </c>
      <c r="D542" s="4" t="s">
        <v>269</v>
      </c>
      <c r="E542" s="4">
        <v>21</v>
      </c>
      <c r="F542" s="4" t="str">
        <f t="array" ref="F542">INDEX(Sheet1!$F$2:$F$876,MATCH($E542,Sheet1!$E$2:$E$7876,0))</f>
        <v>PG-HLA*</v>
      </c>
      <c r="G542" s="4" t="s">
        <v>492</v>
      </c>
      <c r="H542" s="20" t="s">
        <v>493</v>
      </c>
      <c r="I542" s="4" t="str">
        <f t="array" ref="I542">INDEX(Sheet1!$I$2:$I$876,MATCH(TRIM($H542),TRIM(Sheet1!$H$2:$H$880),0))</f>
        <v>PG2105</v>
      </c>
      <c r="J542" s="4" t="s">
        <v>494</v>
      </c>
      <c r="L542" s="4" t="b">
        <v>0</v>
      </c>
      <c r="M542" s="4" t="s">
        <v>29</v>
      </c>
      <c r="N542" s="4" t="s">
        <v>30</v>
      </c>
      <c r="O542" s="4">
        <v>21</v>
      </c>
      <c r="P542" s="14">
        <v>4328</v>
      </c>
      <c r="Q542" s="14">
        <f t="shared" si="6"/>
        <v>865.6</v>
      </c>
      <c r="R542" s="21">
        <v>136</v>
      </c>
      <c r="S542" s="21">
        <v>126</v>
      </c>
      <c r="T542" s="16">
        <f t="shared" si="7"/>
        <v>129.84</v>
      </c>
      <c r="U542" s="16">
        <f t="shared" si="8"/>
        <v>735.76</v>
      </c>
    </row>
    <row r="543" spans="1:21" ht="15.75" hidden="1" customHeight="1">
      <c r="A543" s="4">
        <v>774</v>
      </c>
      <c r="B543" s="4">
        <v>90208</v>
      </c>
      <c r="C543" s="4" t="s">
        <v>992</v>
      </c>
      <c r="D543" s="4" t="s">
        <v>269</v>
      </c>
      <c r="E543" s="4">
        <v>9</v>
      </c>
      <c r="F543" s="4" t="str">
        <f t="array" ref="F543">INDEX(Sheet1!$F$2:$F$876,MATCH($E543,Sheet1!$E$2:$E$7876,0))</f>
        <v>PG-WPD</v>
      </c>
      <c r="G543" s="4" t="s">
        <v>488</v>
      </c>
      <c r="H543" s="20" t="s">
        <v>833</v>
      </c>
      <c r="I543" s="4" t="str">
        <f t="array" ref="I543">INDEX(Sheet1!$I$2:$I$876,MATCH(TRIM($H543),TRIM(Sheet1!$H$2:$H$880),0))</f>
        <v>PG0902</v>
      </c>
      <c r="J543" s="4" t="s">
        <v>834</v>
      </c>
      <c r="L543" s="4" t="b">
        <v>0</v>
      </c>
      <c r="M543" s="4" t="s">
        <v>29</v>
      </c>
      <c r="N543" s="4" t="s">
        <v>30</v>
      </c>
      <c r="O543" s="4">
        <v>9</v>
      </c>
      <c r="P543" s="14">
        <v>4947</v>
      </c>
      <c r="Q543" s="14">
        <f t="shared" si="6"/>
        <v>989.40000000000009</v>
      </c>
      <c r="R543" s="21">
        <v>155</v>
      </c>
      <c r="S543" s="21">
        <v>143</v>
      </c>
      <c r="T543" s="16">
        <f t="shared" si="7"/>
        <v>148.41</v>
      </c>
      <c r="U543" s="16">
        <f t="shared" si="8"/>
        <v>840.99000000000012</v>
      </c>
    </row>
    <row r="544" spans="1:21" ht="15.75" hidden="1" customHeight="1">
      <c r="A544" s="4">
        <v>276</v>
      </c>
      <c r="B544" s="4">
        <v>90505</v>
      </c>
      <c r="C544" s="4" t="s">
        <v>993</v>
      </c>
      <c r="D544" s="4" t="s">
        <v>269</v>
      </c>
      <c r="E544" s="4">
        <v>9</v>
      </c>
      <c r="F544" s="4" t="str">
        <f t="array" ref="F544">INDEX(Sheet1!$F$2:$F$876,MATCH($E544,Sheet1!$E$2:$E$7876,0))</f>
        <v>PG-WPD</v>
      </c>
      <c r="G544" s="4" t="s">
        <v>488</v>
      </c>
      <c r="H544" s="20" t="s">
        <v>540</v>
      </c>
      <c r="I544" s="4" t="str">
        <f t="array" ref="I544">INDEX(Sheet1!$I$2:$I$876,MATCH(TRIM($H544),TRIM(Sheet1!$H$2:$H$880),0))</f>
        <v>PG0905</v>
      </c>
      <c r="J544" s="4" t="s">
        <v>541</v>
      </c>
      <c r="K544" s="4" t="s">
        <v>48</v>
      </c>
      <c r="L544" s="4" t="b">
        <v>1</v>
      </c>
      <c r="M544" s="4" t="s">
        <v>29</v>
      </c>
      <c r="N544" s="4" t="s">
        <v>30</v>
      </c>
      <c r="O544" s="4">
        <v>9</v>
      </c>
      <c r="P544" s="14">
        <v>4153</v>
      </c>
      <c r="Q544" s="14">
        <f t="shared" si="6"/>
        <v>830.6</v>
      </c>
      <c r="R544" s="21">
        <v>130</v>
      </c>
      <c r="S544" s="21">
        <v>120</v>
      </c>
      <c r="T544" s="16">
        <f t="shared" si="7"/>
        <v>124.58999999999999</v>
      </c>
      <c r="U544" s="16">
        <f t="shared" si="8"/>
        <v>706.01</v>
      </c>
    </row>
    <row r="545" spans="1:21" ht="15.75" hidden="1" customHeight="1">
      <c r="A545" s="4">
        <v>11342</v>
      </c>
      <c r="B545" s="4">
        <v>210812</v>
      </c>
      <c r="C545" s="4" t="s">
        <v>994</v>
      </c>
      <c r="D545" s="4" t="s">
        <v>269</v>
      </c>
      <c r="E545" s="4">
        <v>21</v>
      </c>
      <c r="F545" s="4" t="str">
        <f t="array" ref="F545">INDEX(Sheet1!$F$2:$F$876,MATCH($E545,Sheet1!$E$2:$E$7876,0))</f>
        <v>PG-HLA*</v>
      </c>
      <c r="G545" s="4" t="s">
        <v>492</v>
      </c>
      <c r="H545" s="20" t="s">
        <v>713</v>
      </c>
      <c r="I545" s="4" t="str">
        <f t="array" ref="I545">INDEX(Sheet1!$I$2:$I$876,MATCH(TRIM($H545),TRIM(Sheet1!$H$2:$H$880),0))</f>
        <v>PG2108</v>
      </c>
      <c r="J545" s="4" t="s">
        <v>714</v>
      </c>
      <c r="L545" s="4" t="b">
        <v>0</v>
      </c>
      <c r="M545" s="4" t="s">
        <v>29</v>
      </c>
      <c r="N545" s="4" t="s">
        <v>30</v>
      </c>
      <c r="O545" s="4">
        <v>21</v>
      </c>
      <c r="P545" s="14">
        <v>9439</v>
      </c>
      <c r="Q545" s="14">
        <f t="shared" si="6"/>
        <v>1887.8000000000002</v>
      </c>
      <c r="R545" s="21">
        <v>296</v>
      </c>
      <c r="S545" s="21">
        <v>274</v>
      </c>
      <c r="T545" s="16">
        <f t="shared" si="7"/>
        <v>283.17</v>
      </c>
      <c r="U545" s="16">
        <f t="shared" si="8"/>
        <v>1604.63</v>
      </c>
    </row>
    <row r="546" spans="1:21" ht="15.75" hidden="1" customHeight="1">
      <c r="A546" s="4">
        <v>303</v>
      </c>
      <c r="B546" s="4">
        <v>90707</v>
      </c>
      <c r="C546" s="4" t="s">
        <v>995</v>
      </c>
      <c r="D546" s="4" t="s">
        <v>269</v>
      </c>
      <c r="E546" s="4">
        <v>9</v>
      </c>
      <c r="F546" s="4" t="str">
        <f t="array" ref="F546">INDEX(Sheet1!$F$2:$F$876,MATCH($E546,Sheet1!$E$2:$E$7876,0))</f>
        <v>PG-WPD</v>
      </c>
      <c r="G546" s="4" t="s">
        <v>488</v>
      </c>
      <c r="H546" s="20" t="s">
        <v>489</v>
      </c>
      <c r="I546" s="4" t="str">
        <f t="array" ref="I546">INDEX(Sheet1!$I$2:$I$876,MATCH(TRIM($H546),TRIM(Sheet1!$H$2:$H$880),0))</f>
        <v>PG0907</v>
      </c>
      <c r="J546" s="4" t="s">
        <v>490</v>
      </c>
      <c r="L546" s="4" t="b">
        <v>0</v>
      </c>
      <c r="M546" s="4" t="s">
        <v>29</v>
      </c>
      <c r="N546" s="4" t="s">
        <v>30</v>
      </c>
      <c r="O546" s="4">
        <v>9</v>
      </c>
      <c r="P546" s="14">
        <v>12993</v>
      </c>
      <c r="Q546" s="14">
        <f t="shared" si="6"/>
        <v>2598.6000000000004</v>
      </c>
      <c r="R546" s="21">
        <v>408</v>
      </c>
      <c r="S546" s="21">
        <v>377</v>
      </c>
      <c r="T546" s="16">
        <f t="shared" si="7"/>
        <v>389.78999999999996</v>
      </c>
      <c r="U546" s="16">
        <f t="shared" si="8"/>
        <v>2208.8100000000004</v>
      </c>
    </row>
    <row r="547" spans="1:21" ht="15.75" hidden="1" customHeight="1">
      <c r="A547" s="4">
        <v>251</v>
      </c>
      <c r="B547" s="4">
        <v>80310</v>
      </c>
      <c r="C547" s="4" t="s">
        <v>996</v>
      </c>
      <c r="D547" s="4" t="s">
        <v>269</v>
      </c>
      <c r="E547" s="4">
        <v>8</v>
      </c>
      <c r="F547" s="4" t="str">
        <f t="array" ref="F547">INDEX(Sheet1!$F$2:$F$876,MATCH($E547,Sheet1!$E$2:$E$7876,0))</f>
        <v>PG-EPW</v>
      </c>
      <c r="G547" s="4" t="s">
        <v>478</v>
      </c>
      <c r="H547" s="20" t="s">
        <v>794</v>
      </c>
      <c r="I547" s="4" t="str">
        <f t="array" ref="I547">INDEX(Sheet1!$I$2:$I$876,MATCH(TRIM($H547),TRIM(Sheet1!$H$2:$H$880),0))</f>
        <v>PG0803</v>
      </c>
      <c r="J547" s="4" t="s">
        <v>795</v>
      </c>
      <c r="L547" s="4" t="b">
        <v>0</v>
      </c>
      <c r="M547" s="4" t="s">
        <v>29</v>
      </c>
      <c r="N547" s="4" t="s">
        <v>63</v>
      </c>
      <c r="O547" s="4">
        <v>8</v>
      </c>
      <c r="P547" s="14">
        <v>3062</v>
      </c>
      <c r="Q547" s="14">
        <f t="shared" si="6"/>
        <v>612.4</v>
      </c>
      <c r="R547" s="21">
        <v>96</v>
      </c>
      <c r="S547" s="21">
        <v>89</v>
      </c>
      <c r="T547" s="16">
        <f t="shared" si="7"/>
        <v>91.86</v>
      </c>
      <c r="U547" s="16">
        <f t="shared" si="8"/>
        <v>520.54</v>
      </c>
    </row>
    <row r="548" spans="1:21" ht="15.75" hidden="1" customHeight="1">
      <c r="A548" s="4">
        <v>248</v>
      </c>
      <c r="B548" s="4">
        <v>80304</v>
      </c>
      <c r="C548" s="4" t="s">
        <v>997</v>
      </c>
      <c r="D548" s="4" t="s">
        <v>269</v>
      </c>
      <c r="E548" s="4">
        <v>8</v>
      </c>
      <c r="F548" s="4" t="str">
        <f t="array" ref="F548">INDEX(Sheet1!$F$2:$F$876,MATCH($E548,Sheet1!$E$2:$E$7876,0))</f>
        <v>PG-EPW</v>
      </c>
      <c r="G548" s="4" t="s">
        <v>478</v>
      </c>
      <c r="H548" s="20" t="s">
        <v>794</v>
      </c>
      <c r="I548" s="4" t="str">
        <f t="array" ref="I548">INDEX(Sheet1!$I$2:$I$876,MATCH(TRIM($H548),TRIM(Sheet1!$H$2:$H$880),0))</f>
        <v>PG0803</v>
      </c>
      <c r="J548" s="4" t="s">
        <v>795</v>
      </c>
      <c r="L548" s="4" t="b">
        <v>0</v>
      </c>
      <c r="M548" s="4" t="s">
        <v>29</v>
      </c>
      <c r="N548" s="4" t="s">
        <v>30</v>
      </c>
      <c r="O548" s="4">
        <v>8</v>
      </c>
      <c r="P548" s="14">
        <v>6934</v>
      </c>
      <c r="Q548" s="14">
        <f t="shared" si="6"/>
        <v>1386.8000000000002</v>
      </c>
      <c r="R548" s="21">
        <v>218</v>
      </c>
      <c r="S548" s="21">
        <v>201</v>
      </c>
      <c r="T548" s="16">
        <f t="shared" si="7"/>
        <v>208.01999999999998</v>
      </c>
      <c r="U548" s="16">
        <f t="shared" si="8"/>
        <v>1178.7800000000002</v>
      </c>
    </row>
    <row r="549" spans="1:21" ht="15.75" hidden="1" customHeight="1">
      <c r="A549" s="4">
        <v>735</v>
      </c>
      <c r="B549" s="4">
        <v>210806</v>
      </c>
      <c r="C549" s="4" t="s">
        <v>998</v>
      </c>
      <c r="D549" s="4" t="s">
        <v>269</v>
      </c>
      <c r="E549" s="4">
        <v>21</v>
      </c>
      <c r="F549" s="4" t="str">
        <f t="array" ref="F549">INDEX(Sheet1!$F$2:$F$876,MATCH($E549,Sheet1!$E$2:$E$7876,0))</f>
        <v>PG-HLA*</v>
      </c>
      <c r="G549" s="4" t="s">
        <v>492</v>
      </c>
      <c r="H549" s="20" t="s">
        <v>713</v>
      </c>
      <c r="I549" s="4" t="str">
        <f t="array" ref="I549">INDEX(Sheet1!$I$2:$I$876,MATCH(TRIM($H549),TRIM(Sheet1!$H$2:$H$880),0))</f>
        <v>PG2108</v>
      </c>
      <c r="J549" s="4" t="s">
        <v>714</v>
      </c>
      <c r="K549" s="4" t="s">
        <v>44</v>
      </c>
      <c r="L549" s="4" t="b">
        <v>1</v>
      </c>
      <c r="M549" s="4" t="s">
        <v>29</v>
      </c>
      <c r="N549" s="4" t="s">
        <v>30</v>
      </c>
      <c r="O549" s="4">
        <v>21</v>
      </c>
      <c r="P549" s="14">
        <v>5480</v>
      </c>
      <c r="Q549" s="14">
        <f t="shared" si="6"/>
        <v>1096</v>
      </c>
      <c r="R549" s="21">
        <v>172</v>
      </c>
      <c r="S549" s="21">
        <v>159</v>
      </c>
      <c r="T549" s="16">
        <f t="shared" si="7"/>
        <v>164.4</v>
      </c>
      <c r="U549" s="16">
        <f t="shared" si="8"/>
        <v>931.6</v>
      </c>
    </row>
    <row r="550" spans="1:21" ht="15.75" hidden="1" customHeight="1">
      <c r="A550" s="4">
        <v>194</v>
      </c>
      <c r="B550" s="4">
        <v>70205</v>
      </c>
      <c r="C550" s="4" t="s">
        <v>314</v>
      </c>
      <c r="D550" s="4" t="s">
        <v>269</v>
      </c>
      <c r="E550" s="4">
        <v>7</v>
      </c>
      <c r="F550" s="4" t="str">
        <f t="array" ref="F550">INDEX(Sheet1!$F$2:$F$876,MATCH($E550,Sheet1!$E$2:$E$7876,0))</f>
        <v>PG-SHM</v>
      </c>
      <c r="G550" s="4" t="s">
        <v>270</v>
      </c>
      <c r="H550" s="20" t="s">
        <v>277</v>
      </c>
      <c r="I550" s="4" t="str">
        <f t="array" ref="I550">INDEX(Sheet1!$I$2:$I$876,MATCH(TRIM($H550),TRIM(Sheet1!$H$2:$H$880),0))</f>
        <v>PG0702</v>
      </c>
      <c r="J550" s="4" t="s">
        <v>278</v>
      </c>
      <c r="L550" s="4" t="b">
        <v>0</v>
      </c>
      <c r="M550" s="4" t="s">
        <v>29</v>
      </c>
      <c r="N550" s="4" t="s">
        <v>30</v>
      </c>
      <c r="O550" s="4">
        <v>7</v>
      </c>
      <c r="P550" s="14">
        <v>3100</v>
      </c>
      <c r="Q550" s="23">
        <f t="shared" si="6"/>
        <v>620</v>
      </c>
      <c r="R550" s="21">
        <v>97</v>
      </c>
      <c r="S550" s="21">
        <v>90</v>
      </c>
      <c r="T550" s="24">
        <f t="shared" si="7"/>
        <v>93</v>
      </c>
      <c r="U550" s="24">
        <f t="shared" si="8"/>
        <v>527</v>
      </c>
    </row>
    <row r="551" spans="1:21" ht="15.75" hidden="1" customHeight="1">
      <c r="A551" s="4">
        <v>597</v>
      </c>
      <c r="B551" s="4">
        <v>170212</v>
      </c>
      <c r="C551" s="4" t="s">
        <v>999</v>
      </c>
      <c r="D551" s="4" t="s">
        <v>159</v>
      </c>
      <c r="E551" s="4">
        <v>17</v>
      </c>
      <c r="F551" s="4" t="str">
        <f t="array" ref="F551">INDEX(Sheet1!$F$2:$F$876,MATCH($E551,Sheet1!$E$2:$E$7876,0))</f>
        <v>PG-NIK</v>
      </c>
      <c r="G551" s="4" t="s">
        <v>547</v>
      </c>
      <c r="H551" s="20" t="s">
        <v>548</v>
      </c>
      <c r="I551" s="4" t="str">
        <f t="array" ref="I551">INDEX(Sheet1!$I$2:$I$876,MATCH(TRIM($H551),TRIM(Sheet1!$H$2:$H$880),0))</f>
        <v>PG1702</v>
      </c>
      <c r="J551" s="4" t="s">
        <v>549</v>
      </c>
      <c r="K551" s="4" t="s">
        <v>32</v>
      </c>
      <c r="L551" s="4" t="b">
        <v>1</v>
      </c>
      <c r="M551" s="4" t="s">
        <v>29</v>
      </c>
      <c r="N551" s="4" t="s">
        <v>30</v>
      </c>
      <c r="O551" s="4">
        <v>17</v>
      </c>
      <c r="P551" s="14">
        <v>4653</v>
      </c>
      <c r="Q551" s="14">
        <f t="shared" si="6"/>
        <v>930.6</v>
      </c>
      <c r="R551" s="21">
        <v>146</v>
      </c>
      <c r="S551" s="21">
        <v>135</v>
      </c>
      <c r="T551" s="16">
        <f t="shared" si="7"/>
        <v>139.59</v>
      </c>
      <c r="U551" s="16">
        <f t="shared" si="8"/>
        <v>791.01</v>
      </c>
    </row>
    <row r="552" spans="1:21" ht="15.75" hidden="1" customHeight="1">
      <c r="A552" s="4">
        <v>631</v>
      </c>
      <c r="B552" s="4">
        <v>180308</v>
      </c>
      <c r="C552" s="4" t="s">
        <v>1000</v>
      </c>
      <c r="D552" s="4" t="s">
        <v>159</v>
      </c>
      <c r="E552" s="4">
        <v>18</v>
      </c>
      <c r="F552" s="4" t="str">
        <f t="array" ref="F552">INDEX(Sheet1!$F$2:$F$876,MATCH($E552,Sheet1!$E$2:$E$7876,0))</f>
        <v>PG-EBR</v>
      </c>
      <c r="G552" s="4" t="s">
        <v>522</v>
      </c>
      <c r="H552" s="20" t="s">
        <v>523</v>
      </c>
      <c r="I552" s="4" t="str">
        <f t="array" ref="I552">INDEX(Sheet1!$I$2:$I$876,MATCH(TRIM($H552),TRIM(Sheet1!$H$2:$H$880),0))</f>
        <v>PG1803</v>
      </c>
      <c r="J552" s="4" t="s">
        <v>524</v>
      </c>
      <c r="L552" s="4" t="b">
        <v>0</v>
      </c>
      <c r="M552" s="4" t="s">
        <v>29</v>
      </c>
      <c r="N552" s="4" t="s">
        <v>30</v>
      </c>
      <c r="O552" s="4">
        <v>18</v>
      </c>
      <c r="P552" s="14">
        <v>5449</v>
      </c>
      <c r="Q552" s="14">
        <f t="shared" si="6"/>
        <v>1089.8</v>
      </c>
      <c r="R552" s="21">
        <v>171</v>
      </c>
      <c r="S552" s="21">
        <v>158</v>
      </c>
      <c r="T552" s="16">
        <f t="shared" si="7"/>
        <v>163.47</v>
      </c>
      <c r="U552" s="16">
        <f t="shared" si="8"/>
        <v>926.32999999999993</v>
      </c>
    </row>
    <row r="553" spans="1:21" ht="15.75" hidden="1" customHeight="1">
      <c r="A553" s="4">
        <v>163</v>
      </c>
      <c r="B553" s="4">
        <v>50206</v>
      </c>
      <c r="C553" s="4" t="s">
        <v>216</v>
      </c>
      <c r="D553" s="4" t="s">
        <v>24</v>
      </c>
      <c r="E553" s="4">
        <v>5</v>
      </c>
      <c r="F553" s="4" t="str">
        <f t="array" ref="F553">INDEX(Sheet1!$F$2:$F$876,MATCH($E553,Sheet1!$E$2:$E$7876,0))</f>
        <v>PG-MBA</v>
      </c>
      <c r="G553" s="4" t="s">
        <v>177</v>
      </c>
      <c r="H553" s="20" t="s">
        <v>198</v>
      </c>
      <c r="I553" s="4" t="str">
        <f t="array" ref="I553">INDEX(Sheet1!$I$2:$I$876,MATCH(TRIM($H553),TRIM(Sheet1!$H$2:$H$880),0))</f>
        <v>PG0502</v>
      </c>
      <c r="J553" s="4" t="s">
        <v>199</v>
      </c>
      <c r="K553" s="4" t="s">
        <v>44</v>
      </c>
      <c r="L553" s="4" t="b">
        <v>1</v>
      </c>
      <c r="M553" s="4" t="s">
        <v>29</v>
      </c>
      <c r="N553" s="4" t="s">
        <v>30</v>
      </c>
      <c r="O553" s="4">
        <v>5</v>
      </c>
      <c r="P553" s="14">
        <v>17329</v>
      </c>
      <c r="Q553" s="23">
        <f t="shared" si="6"/>
        <v>3465.8</v>
      </c>
      <c r="R553" s="21">
        <v>544</v>
      </c>
      <c r="S553" s="21">
        <v>503</v>
      </c>
      <c r="T553" s="24">
        <f t="shared" si="7"/>
        <v>519.87</v>
      </c>
      <c r="U553" s="24">
        <f t="shared" si="8"/>
        <v>2945.9300000000003</v>
      </c>
    </row>
    <row r="554" spans="1:21" ht="15.75" hidden="1" customHeight="1">
      <c r="A554" s="4">
        <v>598</v>
      </c>
      <c r="B554" s="4">
        <v>170213</v>
      </c>
      <c r="C554" s="4" t="s">
        <v>1001</v>
      </c>
      <c r="D554" s="4" t="s">
        <v>159</v>
      </c>
      <c r="E554" s="4">
        <v>17</v>
      </c>
      <c r="F554" s="4" t="str">
        <f t="array" ref="F554">INDEX(Sheet1!$F$2:$F$876,MATCH($E554,Sheet1!$E$2:$E$7876,0))</f>
        <v>PG-NIK</v>
      </c>
      <c r="G554" s="4" t="s">
        <v>547</v>
      </c>
      <c r="H554" s="20" t="s">
        <v>548</v>
      </c>
      <c r="I554" s="4" t="str">
        <f t="array" ref="I554">INDEX(Sheet1!$I$2:$I$876,MATCH(TRIM($H554),TRIM(Sheet1!$H$2:$H$880),0))</f>
        <v>PG1702</v>
      </c>
      <c r="J554" s="4" t="s">
        <v>549</v>
      </c>
      <c r="L554" s="4" t="b">
        <v>0</v>
      </c>
      <c r="M554" s="4" t="s">
        <v>29</v>
      </c>
      <c r="N554" s="4" t="s">
        <v>30</v>
      </c>
      <c r="O554" s="4">
        <v>17</v>
      </c>
      <c r="P554" s="14">
        <v>9212</v>
      </c>
      <c r="Q554" s="14">
        <f t="shared" si="6"/>
        <v>1842.4</v>
      </c>
      <c r="R554" s="21">
        <v>289</v>
      </c>
      <c r="S554" s="21">
        <v>267</v>
      </c>
      <c r="T554" s="16">
        <f t="shared" si="7"/>
        <v>276.36</v>
      </c>
      <c r="U554" s="16">
        <f t="shared" si="8"/>
        <v>1566.04</v>
      </c>
    </row>
    <row r="555" spans="1:21" ht="15.75" hidden="1" customHeight="1">
      <c r="A555" s="4">
        <v>713</v>
      </c>
      <c r="B555" s="4">
        <v>210408</v>
      </c>
      <c r="C555" s="4" t="s">
        <v>1002</v>
      </c>
      <c r="D555" s="4" t="s">
        <v>269</v>
      </c>
      <c r="E555" s="4">
        <v>21</v>
      </c>
      <c r="F555" s="4" t="str">
        <f t="array" ref="F555">INDEX(Sheet1!$F$2:$F$876,MATCH($E555,Sheet1!$E$2:$E$7876,0))</f>
        <v>PG-HLA*</v>
      </c>
      <c r="G555" s="4" t="s">
        <v>492</v>
      </c>
      <c r="H555" s="20" t="s">
        <v>585</v>
      </c>
      <c r="I555" s="4" t="str">
        <f t="array" ref="I555">INDEX(Sheet1!$I$2:$I$876,MATCH(TRIM($H555),TRIM(Sheet1!$H$2:$H$880),0))</f>
        <v>PG2104</v>
      </c>
      <c r="J555" s="4" t="s">
        <v>586</v>
      </c>
      <c r="K555" s="4" t="s">
        <v>44</v>
      </c>
      <c r="L555" s="4" t="b">
        <v>1</v>
      </c>
      <c r="M555" s="4" t="s">
        <v>29</v>
      </c>
      <c r="N555" s="4" t="s">
        <v>30</v>
      </c>
      <c r="O555" s="4">
        <v>21</v>
      </c>
      <c r="P555" s="14">
        <v>4053</v>
      </c>
      <c r="Q555" s="14">
        <f t="shared" si="6"/>
        <v>810.6</v>
      </c>
      <c r="R555" s="21">
        <v>127</v>
      </c>
      <c r="S555" s="21">
        <v>118</v>
      </c>
      <c r="T555" s="16">
        <f t="shared" si="7"/>
        <v>121.58999999999999</v>
      </c>
      <c r="U555" s="16">
        <f t="shared" si="8"/>
        <v>689.01</v>
      </c>
    </row>
    <row r="556" spans="1:21" ht="15.75" hidden="1" customHeight="1">
      <c r="A556" s="4">
        <v>187</v>
      </c>
      <c r="B556" s="4">
        <v>70104</v>
      </c>
      <c r="C556" s="4" t="s">
        <v>315</v>
      </c>
      <c r="D556" s="4" t="s">
        <v>269</v>
      </c>
      <c r="E556" s="4">
        <v>7</v>
      </c>
      <c r="F556" s="4" t="str">
        <f t="array" ref="F556">INDEX(Sheet1!$F$2:$F$876,MATCH($E556,Sheet1!$E$2:$E$7876,0))</f>
        <v>PG-SHM</v>
      </c>
      <c r="G556" s="4" t="s">
        <v>270</v>
      </c>
      <c r="H556" s="20" t="s">
        <v>285</v>
      </c>
      <c r="I556" s="4" t="str">
        <f t="array" ref="I556">INDEX(Sheet1!$I$2:$I$876,MATCH(TRIM($H556),TRIM(Sheet1!$H$2:$H$880),0))</f>
        <v>PG0701</v>
      </c>
      <c r="J556" s="4" t="s">
        <v>286</v>
      </c>
      <c r="L556" s="4" t="b">
        <v>0</v>
      </c>
      <c r="M556" s="4" t="s">
        <v>29</v>
      </c>
      <c r="N556" s="4" t="s">
        <v>30</v>
      </c>
      <c r="O556" s="4">
        <v>7</v>
      </c>
      <c r="P556" s="14">
        <v>5194</v>
      </c>
      <c r="Q556" s="23">
        <f t="shared" si="6"/>
        <v>1038.8</v>
      </c>
      <c r="R556" s="21">
        <v>163</v>
      </c>
      <c r="S556" s="21">
        <v>151</v>
      </c>
      <c r="T556" s="24">
        <f t="shared" si="7"/>
        <v>155.82</v>
      </c>
      <c r="U556" s="24">
        <f t="shared" si="8"/>
        <v>882.98</v>
      </c>
    </row>
    <row r="557" spans="1:21" ht="15.75" hidden="1" customHeight="1">
      <c r="A557" s="4">
        <v>675</v>
      </c>
      <c r="B557" s="4">
        <v>200104</v>
      </c>
      <c r="C557" s="4" t="s">
        <v>1003</v>
      </c>
      <c r="D557" s="4" t="s">
        <v>159</v>
      </c>
      <c r="E557" s="4">
        <v>20</v>
      </c>
      <c r="F557" s="4" t="str">
        <f t="array" ref="F557">INDEX(Sheet1!$F$2:$F$876,MATCH($E557,Sheet1!$E$2:$E$7876,0))</f>
        <v>PG-NSB</v>
      </c>
      <c r="G557" s="4" t="s">
        <v>527</v>
      </c>
      <c r="H557" s="20" t="s">
        <v>528</v>
      </c>
      <c r="I557" s="4" t="str">
        <f t="array" ref="I557">INDEX(Sheet1!$I$2:$I$876,MATCH(TRIM($H557),TRIM(Sheet1!$H$2:$H$880),0))</f>
        <v>PG2002</v>
      </c>
      <c r="J557" s="4" t="s">
        <v>529</v>
      </c>
      <c r="L557" s="4" t="b">
        <v>0</v>
      </c>
      <c r="M557" s="4" t="s">
        <v>29</v>
      </c>
      <c r="N557" s="4" t="s">
        <v>30</v>
      </c>
      <c r="O557" s="4">
        <v>20</v>
      </c>
      <c r="P557" s="14">
        <v>4445</v>
      </c>
      <c r="Q557" s="14">
        <f t="shared" si="6"/>
        <v>889</v>
      </c>
      <c r="R557" s="21">
        <v>140</v>
      </c>
      <c r="S557" s="21">
        <v>129</v>
      </c>
      <c r="T557" s="16">
        <f t="shared" si="7"/>
        <v>133.35</v>
      </c>
      <c r="U557" s="16">
        <f t="shared" si="8"/>
        <v>755.65</v>
      </c>
    </row>
    <row r="558" spans="1:21" ht="15.75" hidden="1" customHeight="1">
      <c r="A558" s="4">
        <v>570</v>
      </c>
      <c r="B558" s="4">
        <v>160109</v>
      </c>
      <c r="C558" s="4" t="s">
        <v>172</v>
      </c>
      <c r="D558" s="4" t="s">
        <v>159</v>
      </c>
      <c r="E558" s="4">
        <v>16</v>
      </c>
      <c r="F558" s="4" t="str">
        <f t="array" ref="F558">INDEX(Sheet1!$F$2:$F$876,MATCH($E558,Sheet1!$E$2:$E$7876,0))</f>
        <v>PG-MRL</v>
      </c>
      <c r="G558" s="4" t="s">
        <v>161</v>
      </c>
      <c r="H558" s="20" t="s">
        <v>629</v>
      </c>
      <c r="I558" s="4" t="str">
        <f t="array" ref="I558">INDEX(Sheet1!$I$2:$I$876,MATCH(TRIM($H558),TRIM(Sheet1!$H$2:$H$880),0))</f>
        <v>PG1601</v>
      </c>
      <c r="J558" s="4" t="s">
        <v>163</v>
      </c>
      <c r="L558" s="4" t="b">
        <v>0</v>
      </c>
      <c r="M558" s="4" t="s">
        <v>29</v>
      </c>
      <c r="N558" s="4" t="s">
        <v>30</v>
      </c>
      <c r="O558" s="4">
        <v>16</v>
      </c>
      <c r="P558" s="14">
        <v>4266</v>
      </c>
      <c r="Q558" s="23">
        <f t="shared" si="6"/>
        <v>853.2</v>
      </c>
      <c r="R558" s="21">
        <v>134</v>
      </c>
      <c r="S558" s="21">
        <v>124</v>
      </c>
      <c r="T558" s="24">
        <f t="shared" si="7"/>
        <v>127.97999999999999</v>
      </c>
      <c r="U558" s="24">
        <f t="shared" si="8"/>
        <v>725.22</v>
      </c>
    </row>
    <row r="559" spans="1:21" ht="15.75" hidden="1" customHeight="1">
      <c r="A559" s="4">
        <v>96</v>
      </c>
      <c r="B559" s="4">
        <v>30319</v>
      </c>
      <c r="C559" s="4" t="s">
        <v>68</v>
      </c>
      <c r="D559" s="4" t="s">
        <v>24</v>
      </c>
      <c r="E559" s="4">
        <v>3</v>
      </c>
      <c r="F559" s="4" t="str">
        <f t="array" ref="F559">INDEX(Sheet1!$F$2:$F$876,MATCH($E559,Sheet1!$E$2:$E$7876,0))</f>
        <v>PG-CPM</v>
      </c>
      <c r="G559" s="4" t="s">
        <v>26</v>
      </c>
      <c r="H559" s="20" t="s">
        <v>468</v>
      </c>
      <c r="I559" s="4" t="str">
        <f t="array" ref="I559">INDEX(Sheet1!$I$2:$I$876,MATCH(TRIM($H559),TRIM(Sheet1!$H$2:$H$880),0))</f>
        <v>PG0303</v>
      </c>
      <c r="J559" s="4" t="s">
        <v>28</v>
      </c>
      <c r="K559" s="4" t="s">
        <v>42</v>
      </c>
      <c r="L559" s="4" t="b">
        <v>1</v>
      </c>
      <c r="M559" s="4" t="s">
        <v>29</v>
      </c>
      <c r="N559" s="4" t="s">
        <v>30</v>
      </c>
      <c r="O559" s="4">
        <v>3</v>
      </c>
      <c r="P559" s="14">
        <v>10924</v>
      </c>
      <c r="Q559" s="23">
        <f t="shared" si="6"/>
        <v>2184.8000000000002</v>
      </c>
      <c r="R559" s="21">
        <v>343</v>
      </c>
      <c r="S559" s="21">
        <v>317</v>
      </c>
      <c r="T559" s="24">
        <f t="shared" si="7"/>
        <v>327.71999999999997</v>
      </c>
      <c r="U559" s="24">
        <f t="shared" si="8"/>
        <v>1857.0800000000002</v>
      </c>
    </row>
    <row r="560" spans="1:21" ht="15.75" hidden="1" customHeight="1">
      <c r="A560" s="4">
        <v>613</v>
      </c>
      <c r="B560" s="4">
        <v>180105</v>
      </c>
      <c r="C560" s="4" t="s">
        <v>1004</v>
      </c>
      <c r="D560" s="4" t="s">
        <v>159</v>
      </c>
      <c r="E560" s="4">
        <v>18</v>
      </c>
      <c r="F560" s="4" t="str">
        <f t="array" ref="F560">INDEX(Sheet1!$F$2:$F$876,MATCH($E560,Sheet1!$E$2:$E$7876,0))</f>
        <v>PG-EBR</v>
      </c>
      <c r="G560" s="4" t="s">
        <v>522</v>
      </c>
      <c r="H560" s="20" t="s">
        <v>683</v>
      </c>
      <c r="I560" s="4" t="str">
        <f t="array" ref="I560">INDEX(Sheet1!$I$2:$I$876,MATCH(TRIM($H560),TRIM(Sheet1!$H$2:$H$880),0))</f>
        <v>PG1801</v>
      </c>
      <c r="J560" s="4" t="s">
        <v>684</v>
      </c>
      <c r="K560" s="4" t="s">
        <v>32</v>
      </c>
      <c r="L560" s="4" t="b">
        <v>1</v>
      </c>
      <c r="M560" s="4" t="s">
        <v>29</v>
      </c>
      <c r="N560" s="4" t="s">
        <v>30</v>
      </c>
      <c r="O560" s="4">
        <v>18</v>
      </c>
      <c r="P560" s="14">
        <v>17105</v>
      </c>
      <c r="Q560" s="14">
        <f t="shared" si="6"/>
        <v>3421</v>
      </c>
      <c r="R560" s="21">
        <v>537</v>
      </c>
      <c r="S560" s="21">
        <v>496</v>
      </c>
      <c r="T560" s="16">
        <f t="shared" si="7"/>
        <v>513.15</v>
      </c>
      <c r="U560" s="16">
        <f t="shared" si="8"/>
        <v>2907.85</v>
      </c>
    </row>
    <row r="561" spans="1:21" ht="15.75" hidden="1" customHeight="1">
      <c r="A561" s="4">
        <v>848</v>
      </c>
      <c r="B561" s="4">
        <v>210414</v>
      </c>
      <c r="C561" s="4" t="s">
        <v>1005</v>
      </c>
      <c r="D561" s="4" t="s">
        <v>269</v>
      </c>
      <c r="E561" s="4">
        <v>21</v>
      </c>
      <c r="F561" s="4" t="str">
        <f t="array" ref="F561">INDEX(Sheet1!$F$2:$F$876,MATCH($E561,Sheet1!$E$2:$E$7876,0))</f>
        <v>PG-HLA*</v>
      </c>
      <c r="G561" s="4" t="s">
        <v>492</v>
      </c>
      <c r="H561" s="20" t="s">
        <v>585</v>
      </c>
      <c r="I561" s="4" t="str">
        <f t="array" ref="I561">INDEX(Sheet1!$I$2:$I$876,MATCH(TRIM($H561),TRIM(Sheet1!$H$2:$H$880),0))</f>
        <v>PG2104</v>
      </c>
      <c r="J561" s="4" t="s">
        <v>586</v>
      </c>
      <c r="L561" s="4" t="b">
        <v>0</v>
      </c>
      <c r="M561" s="4" t="s">
        <v>29</v>
      </c>
      <c r="N561" s="4" t="s">
        <v>30</v>
      </c>
      <c r="O561" s="4">
        <v>21</v>
      </c>
      <c r="P561" s="14">
        <v>9264</v>
      </c>
      <c r="Q561" s="14">
        <f t="shared" si="6"/>
        <v>1852.8000000000002</v>
      </c>
      <c r="R561" s="21">
        <v>291</v>
      </c>
      <c r="S561" s="21">
        <v>269</v>
      </c>
      <c r="T561" s="16">
        <f t="shared" si="7"/>
        <v>277.92</v>
      </c>
      <c r="U561" s="16">
        <f t="shared" si="8"/>
        <v>1574.88</v>
      </c>
    </row>
    <row r="562" spans="1:21" ht="15.75" hidden="1" customHeight="1">
      <c r="A562" s="4">
        <v>11344</v>
      </c>
      <c r="B562" s="4">
        <v>30106</v>
      </c>
      <c r="C562" s="4" t="s">
        <v>69</v>
      </c>
      <c r="D562" s="4" t="s">
        <v>24</v>
      </c>
      <c r="E562" s="4">
        <v>3</v>
      </c>
      <c r="F562" s="4" t="str">
        <f t="array" ref="F562">INDEX(Sheet1!$F$2:$F$876,MATCH($E562,Sheet1!$E$2:$E$7876,0))</f>
        <v>PG-CPM</v>
      </c>
      <c r="G562" s="4" t="s">
        <v>26</v>
      </c>
      <c r="H562" s="20" t="s">
        <v>567</v>
      </c>
      <c r="I562" s="4" t="str">
        <f t="array" ref="I562">INDEX(Sheet1!$I$2:$I$876,MATCH(TRIM($H562),TRIM(Sheet1!$H$2:$H$880),0))</f>
        <v>PG0301</v>
      </c>
      <c r="J562" s="4" t="s">
        <v>36</v>
      </c>
      <c r="L562" s="4" t="b">
        <v>0</v>
      </c>
      <c r="M562" s="4" t="s">
        <v>29</v>
      </c>
      <c r="N562" s="4" t="s">
        <v>30</v>
      </c>
      <c r="O562" s="4">
        <v>3</v>
      </c>
      <c r="P562" s="14">
        <v>1482</v>
      </c>
      <c r="Q562" s="23">
        <f t="shared" si="6"/>
        <v>296.40000000000003</v>
      </c>
      <c r="R562" s="21">
        <v>47</v>
      </c>
      <c r="S562" s="21">
        <v>43</v>
      </c>
      <c r="T562" s="24">
        <f t="shared" si="7"/>
        <v>44.46</v>
      </c>
      <c r="U562" s="24">
        <f t="shared" si="8"/>
        <v>251.94000000000003</v>
      </c>
    </row>
    <row r="563" spans="1:21" ht="15.75" hidden="1" customHeight="1">
      <c r="A563" s="4">
        <v>331</v>
      </c>
      <c r="B563" s="4">
        <v>100503</v>
      </c>
      <c r="C563" s="4" t="s">
        <v>1006</v>
      </c>
      <c r="D563" s="4" t="s">
        <v>269</v>
      </c>
      <c r="E563" s="4">
        <v>10</v>
      </c>
      <c r="F563" s="4" t="str">
        <f t="array" ref="F563">INDEX(Sheet1!$F$2:$F$876,MATCH($E563,Sheet1!$E$2:$E$7876,0))</f>
        <v>PG-CPK</v>
      </c>
      <c r="G563" s="4" t="s">
        <v>597</v>
      </c>
      <c r="H563" s="20" t="s">
        <v>653</v>
      </c>
      <c r="I563" s="4" t="str">
        <f t="array" ref="I563">INDEX(Sheet1!$I$2:$I$876,MATCH(TRIM($H563),TRIM(Sheet1!$H$2:$H$880),0))</f>
        <v>PG1005</v>
      </c>
      <c r="J563" s="4" t="s">
        <v>654</v>
      </c>
      <c r="L563" s="4" t="b">
        <v>0</v>
      </c>
      <c r="M563" s="4" t="s">
        <v>29</v>
      </c>
      <c r="N563" s="4" t="s">
        <v>30</v>
      </c>
      <c r="O563" s="4">
        <v>10</v>
      </c>
      <c r="P563" s="14"/>
      <c r="Q563" s="14">
        <f t="shared" si="6"/>
        <v>0</v>
      </c>
      <c r="R563" s="21"/>
      <c r="S563" s="21"/>
      <c r="T563" s="16">
        <f t="shared" si="7"/>
        <v>0</v>
      </c>
      <c r="U563" s="16">
        <f t="shared" si="8"/>
        <v>0</v>
      </c>
    </row>
    <row r="564" spans="1:21" ht="15.75" hidden="1" customHeight="1">
      <c r="A564" s="4">
        <v>799</v>
      </c>
      <c r="B564" s="4">
        <v>40304</v>
      </c>
      <c r="C564" s="4" t="s">
        <v>255</v>
      </c>
      <c r="D564" s="4" t="s">
        <v>24</v>
      </c>
      <c r="E564" s="4">
        <v>4</v>
      </c>
      <c r="F564" s="4" t="str">
        <f t="array" ref="F564">INDEX(Sheet1!$F$2:$F$876,MATCH($E564,Sheet1!$E$2:$E$7876,0))</f>
        <v>PG-NCD</v>
      </c>
      <c r="G564" s="4" t="s">
        <v>231</v>
      </c>
      <c r="H564" s="20" t="s">
        <v>240</v>
      </c>
      <c r="I564" s="4">
        <f t="array" ref="I564">INDEX(Sheet1!$I$2:$I$876,MATCH(TRIM($H564),TRIM(Sheet1!$H$2:$H$880),0))</f>
        <v>0</v>
      </c>
      <c r="J564" s="4" t="s">
        <v>241</v>
      </c>
      <c r="L564" s="4" t="b">
        <v>0</v>
      </c>
      <c r="M564" s="4" t="s">
        <v>29</v>
      </c>
      <c r="N564" s="4" t="s">
        <v>30</v>
      </c>
      <c r="O564" s="4">
        <v>4</v>
      </c>
      <c r="P564" s="14">
        <v>1381</v>
      </c>
      <c r="Q564" s="23">
        <f t="shared" si="6"/>
        <v>276.2</v>
      </c>
      <c r="R564" s="21">
        <v>43</v>
      </c>
      <c r="S564" s="21">
        <v>40</v>
      </c>
      <c r="T564" s="24">
        <f t="shared" si="7"/>
        <v>41.43</v>
      </c>
      <c r="U564" s="24">
        <f t="shared" si="8"/>
        <v>234.76999999999998</v>
      </c>
    </row>
    <row r="565" spans="1:21" ht="15.75" hidden="1" customHeight="1">
      <c r="A565" s="4">
        <v>678</v>
      </c>
      <c r="B565" s="4">
        <v>200108</v>
      </c>
      <c r="C565" s="4" t="s">
        <v>1007</v>
      </c>
      <c r="D565" s="4" t="s">
        <v>159</v>
      </c>
      <c r="E565" s="4">
        <v>20</v>
      </c>
      <c r="F565" s="4" t="str">
        <f t="array" ref="F565">INDEX(Sheet1!$F$2:$F$876,MATCH($E565,Sheet1!$E$2:$E$7876,0))</f>
        <v>PG-NSB</v>
      </c>
      <c r="G565" s="4" t="s">
        <v>527</v>
      </c>
      <c r="H565" s="20" t="s">
        <v>528</v>
      </c>
      <c r="I565" s="4" t="str">
        <f t="array" ref="I565">INDEX(Sheet1!$I$2:$I$876,MATCH(TRIM($H565),TRIM(Sheet1!$H$2:$H$880),0))</f>
        <v>PG2002</v>
      </c>
      <c r="J565" s="4" t="s">
        <v>529</v>
      </c>
      <c r="L565" s="4" t="b">
        <v>0</v>
      </c>
      <c r="M565" s="4" t="s">
        <v>29</v>
      </c>
      <c r="N565" s="4" t="s">
        <v>30</v>
      </c>
      <c r="O565" s="4">
        <v>20</v>
      </c>
      <c r="P565" s="14">
        <v>30905</v>
      </c>
      <c r="Q565" s="14">
        <f t="shared" si="6"/>
        <v>6181</v>
      </c>
      <c r="R565" s="21">
        <v>971</v>
      </c>
      <c r="S565" s="21">
        <v>896</v>
      </c>
      <c r="T565" s="16">
        <f t="shared" si="7"/>
        <v>927.15</v>
      </c>
      <c r="U565" s="16">
        <f t="shared" si="8"/>
        <v>5253.85</v>
      </c>
    </row>
    <row r="566" spans="1:21" ht="15.75" hidden="1" customHeight="1">
      <c r="A566" s="4">
        <v>571</v>
      </c>
      <c r="B566" s="4">
        <v>160110</v>
      </c>
      <c r="C566" s="4" t="s">
        <v>173</v>
      </c>
      <c r="D566" s="4" t="s">
        <v>159</v>
      </c>
      <c r="E566" s="4">
        <v>16</v>
      </c>
      <c r="F566" s="4" t="str">
        <f t="array" ref="F566">INDEX(Sheet1!$F$2:$F$876,MATCH($E566,Sheet1!$E$2:$E$7876,0))</f>
        <v>PG-MRL</v>
      </c>
      <c r="G566" s="4" t="s">
        <v>161</v>
      </c>
      <c r="H566" s="20" t="s">
        <v>629</v>
      </c>
      <c r="I566" s="4" t="str">
        <f t="array" ref="I566">INDEX(Sheet1!$I$2:$I$876,MATCH(TRIM($H566),TRIM(Sheet1!$H$2:$H$880),0))</f>
        <v>PG1601</v>
      </c>
      <c r="J566" s="4" t="s">
        <v>163</v>
      </c>
      <c r="K566" s="4" t="s">
        <v>32</v>
      </c>
      <c r="L566" s="4" t="b">
        <v>1</v>
      </c>
      <c r="M566" s="4" t="s">
        <v>29</v>
      </c>
      <c r="N566" s="4" t="s">
        <v>30</v>
      </c>
      <c r="O566" s="4">
        <v>16</v>
      </c>
      <c r="P566" s="14">
        <v>10655</v>
      </c>
      <c r="Q566" s="23">
        <f t="shared" si="6"/>
        <v>2131</v>
      </c>
      <c r="R566" s="21">
        <v>335</v>
      </c>
      <c r="S566" s="21">
        <v>309</v>
      </c>
      <c r="T566" s="24">
        <f t="shared" si="7"/>
        <v>319.64999999999998</v>
      </c>
      <c r="U566" s="24">
        <f t="shared" si="8"/>
        <v>1811.35</v>
      </c>
    </row>
    <row r="567" spans="1:21" ht="15.75" hidden="1" customHeight="1">
      <c r="A567" s="4">
        <v>92</v>
      </c>
      <c r="B567" s="4">
        <v>30315</v>
      </c>
      <c r="C567" s="4" t="s">
        <v>70</v>
      </c>
      <c r="D567" s="4" t="s">
        <v>24</v>
      </c>
      <c r="E567" s="4">
        <v>3</v>
      </c>
      <c r="F567" s="4" t="str">
        <f t="array" ref="F567">INDEX(Sheet1!$F$2:$F$876,MATCH($E567,Sheet1!$E$2:$E$7876,0))</f>
        <v>PG-CPM</v>
      </c>
      <c r="G567" s="4" t="s">
        <v>26</v>
      </c>
      <c r="H567" s="20" t="s">
        <v>468</v>
      </c>
      <c r="I567" s="4" t="str">
        <f t="array" ref="I567">INDEX(Sheet1!$I$2:$I$876,MATCH(TRIM($H567),TRIM(Sheet1!$H$2:$H$880),0))</f>
        <v>PG0303</v>
      </c>
      <c r="J567" s="4" t="s">
        <v>28</v>
      </c>
      <c r="K567" s="4" t="s">
        <v>48</v>
      </c>
      <c r="L567" s="4" t="b">
        <v>1</v>
      </c>
      <c r="M567" s="4" t="s">
        <v>29</v>
      </c>
      <c r="N567" s="4" t="s">
        <v>30</v>
      </c>
      <c r="O567" s="4">
        <v>3</v>
      </c>
      <c r="P567" s="14">
        <v>23061</v>
      </c>
      <c r="Q567" s="23">
        <f t="shared" si="6"/>
        <v>4612.2</v>
      </c>
      <c r="R567" s="21">
        <v>725</v>
      </c>
      <c r="S567" s="21">
        <v>669</v>
      </c>
      <c r="T567" s="24">
        <f t="shared" si="7"/>
        <v>691.82999999999993</v>
      </c>
      <c r="U567" s="24">
        <f t="shared" si="8"/>
        <v>3920.37</v>
      </c>
    </row>
    <row r="568" spans="1:21" ht="15.75" hidden="1" customHeight="1">
      <c r="A568" s="4">
        <v>717</v>
      </c>
      <c r="B568" s="4">
        <v>210415</v>
      </c>
      <c r="C568" s="4" t="s">
        <v>1008</v>
      </c>
      <c r="D568" s="4" t="s">
        <v>269</v>
      </c>
      <c r="E568" s="4">
        <v>21</v>
      </c>
      <c r="F568" s="4" t="str">
        <f t="array" ref="F568">INDEX(Sheet1!$F$2:$F$876,MATCH($E568,Sheet1!$E$2:$E$7876,0))</f>
        <v>PG-HLA*</v>
      </c>
      <c r="G568" s="4" t="s">
        <v>492</v>
      </c>
      <c r="H568" s="20" t="s">
        <v>585</v>
      </c>
      <c r="I568" s="4" t="str">
        <f t="array" ref="I568">INDEX(Sheet1!$I$2:$I$876,MATCH(TRIM($H568),TRIM(Sheet1!$H$2:$H$880),0))</f>
        <v>PG2104</v>
      </c>
      <c r="J568" s="4" t="s">
        <v>586</v>
      </c>
      <c r="L568" s="4" t="b">
        <v>0</v>
      </c>
      <c r="M568" s="4" t="s">
        <v>29</v>
      </c>
      <c r="N568" s="4" t="s">
        <v>30</v>
      </c>
      <c r="O568" s="4">
        <v>21</v>
      </c>
      <c r="P568" s="14">
        <v>4962</v>
      </c>
      <c r="Q568" s="14">
        <f t="shared" si="6"/>
        <v>992.40000000000009</v>
      </c>
      <c r="R568" s="21">
        <v>156</v>
      </c>
      <c r="S568" s="21">
        <v>144</v>
      </c>
      <c r="T568" s="16">
        <f t="shared" si="7"/>
        <v>148.85999999999999</v>
      </c>
      <c r="U568" s="16">
        <f t="shared" si="8"/>
        <v>843.54000000000008</v>
      </c>
    </row>
    <row r="569" spans="1:21" ht="15.75" hidden="1" customHeight="1">
      <c r="A569" s="4">
        <v>572</v>
      </c>
      <c r="B569" s="4">
        <v>160113</v>
      </c>
      <c r="C569" s="4" t="s">
        <v>174</v>
      </c>
      <c r="D569" s="4" t="s">
        <v>159</v>
      </c>
      <c r="E569" s="4">
        <v>16</v>
      </c>
      <c r="F569" s="4" t="str">
        <f t="array" ref="F569">INDEX(Sheet1!$F$2:$F$876,MATCH($E569,Sheet1!$E$2:$E$7876,0))</f>
        <v>PG-MRL</v>
      </c>
      <c r="G569" s="4" t="s">
        <v>161</v>
      </c>
      <c r="H569" s="20" t="s">
        <v>629</v>
      </c>
      <c r="I569" s="4" t="str">
        <f t="array" ref="I569">INDEX(Sheet1!$I$2:$I$876,MATCH(TRIM($H569),TRIM(Sheet1!$H$2:$H$880),0))</f>
        <v>PG1601</v>
      </c>
      <c r="J569" s="4" t="s">
        <v>163</v>
      </c>
      <c r="L569" s="4" t="b">
        <v>0</v>
      </c>
      <c r="M569" s="4" t="s">
        <v>29</v>
      </c>
      <c r="N569" s="4" t="s">
        <v>30</v>
      </c>
      <c r="O569" s="4">
        <v>16</v>
      </c>
      <c r="P569" s="14">
        <v>22273</v>
      </c>
      <c r="Q569" s="23">
        <f t="shared" si="6"/>
        <v>4454.6000000000004</v>
      </c>
      <c r="R569" s="21">
        <v>700</v>
      </c>
      <c r="S569" s="21">
        <v>646</v>
      </c>
      <c r="T569" s="24">
        <f t="shared" si="7"/>
        <v>668.18999999999994</v>
      </c>
      <c r="U569" s="24">
        <f t="shared" si="8"/>
        <v>3786.4100000000003</v>
      </c>
    </row>
    <row r="570" spans="1:21" ht="15.75" hidden="1" customHeight="1">
      <c r="A570" s="4">
        <v>528</v>
      </c>
      <c r="B570" s="4">
        <v>150105</v>
      </c>
      <c r="C570" s="4" t="s">
        <v>1009</v>
      </c>
      <c r="D570" s="4" t="s">
        <v>86</v>
      </c>
      <c r="E570" s="4">
        <v>15</v>
      </c>
      <c r="F570" s="4" t="str">
        <f t="array" ref="F570">INDEX(Sheet1!$F$2:$F$876,MATCH($E570,Sheet1!$E$2:$E$7876,0))</f>
        <v>PG-SAN</v>
      </c>
      <c r="G570" s="4" t="s">
        <v>474</v>
      </c>
      <c r="H570" s="20" t="s">
        <v>475</v>
      </c>
      <c r="I570" s="4" t="str">
        <f t="array" ref="I570">INDEX(Sheet1!$I$2:$I$876,MATCH(TRIM($H570),TRIM(Sheet1!$H$2:$H$880),0))</f>
        <v>PG1501</v>
      </c>
      <c r="J570" s="4" t="s">
        <v>476</v>
      </c>
      <c r="K570" s="4" t="s">
        <v>32</v>
      </c>
      <c r="L570" s="4" t="b">
        <v>1</v>
      </c>
      <c r="M570" s="4" t="s">
        <v>29</v>
      </c>
      <c r="N570" s="4" t="s">
        <v>30</v>
      </c>
      <c r="O570" s="4">
        <v>15</v>
      </c>
      <c r="P570" s="14">
        <v>4717</v>
      </c>
      <c r="Q570" s="14">
        <f t="shared" si="6"/>
        <v>943.40000000000009</v>
      </c>
      <c r="R570" s="21">
        <v>148</v>
      </c>
      <c r="S570" s="21">
        <v>137</v>
      </c>
      <c r="T570" s="16">
        <f t="shared" si="7"/>
        <v>141.51</v>
      </c>
      <c r="U570" s="16">
        <f t="shared" si="8"/>
        <v>801.8900000000001</v>
      </c>
    </row>
    <row r="571" spans="1:21" ht="15.75" hidden="1" customHeight="1">
      <c r="A571" s="4">
        <v>698</v>
      </c>
      <c r="B571" s="4">
        <v>200308</v>
      </c>
      <c r="C571" s="4" t="s">
        <v>1010</v>
      </c>
      <c r="D571" s="4" t="s">
        <v>159</v>
      </c>
      <c r="E571" s="4">
        <v>20</v>
      </c>
      <c r="F571" s="4" t="str">
        <f t="array" ref="F571">INDEX(Sheet1!$F$2:$F$876,MATCH($E571,Sheet1!$E$2:$E$7876,0))</f>
        <v>PG-NSB</v>
      </c>
      <c r="G571" s="4" t="s">
        <v>527</v>
      </c>
      <c r="H571" s="20" t="s">
        <v>601</v>
      </c>
      <c r="I571" s="4" t="str">
        <f t="array" ref="I571">INDEX(Sheet1!$I$2:$I$876,MATCH(TRIM($H571),TRIM(Sheet1!$H$2:$H$880),0))</f>
        <v>PG2003</v>
      </c>
      <c r="J571" s="4" t="s">
        <v>602</v>
      </c>
      <c r="K571" s="4" t="s">
        <v>32</v>
      </c>
      <c r="L571" s="4" t="b">
        <v>1</v>
      </c>
      <c r="M571" s="4" t="s">
        <v>29</v>
      </c>
      <c r="N571" s="4" t="s">
        <v>30</v>
      </c>
      <c r="O571" s="4">
        <v>20</v>
      </c>
      <c r="P571" s="14">
        <v>21734</v>
      </c>
      <c r="Q571" s="14">
        <f t="shared" si="6"/>
        <v>4346.8</v>
      </c>
      <c r="R571" s="21">
        <v>683</v>
      </c>
      <c r="S571" s="21">
        <v>630</v>
      </c>
      <c r="T571" s="16">
        <f t="shared" si="7"/>
        <v>652.02</v>
      </c>
      <c r="U571" s="16">
        <f t="shared" si="8"/>
        <v>3694.78</v>
      </c>
    </row>
    <row r="572" spans="1:21" ht="15.75" customHeight="1">
      <c r="A572" s="4">
        <v>649</v>
      </c>
      <c r="B572" s="4">
        <v>190109</v>
      </c>
      <c r="C572" s="4" t="s">
        <v>371</v>
      </c>
      <c r="D572" s="4" t="s">
        <v>159</v>
      </c>
      <c r="E572" s="4">
        <v>19</v>
      </c>
      <c r="F572" s="4" t="str">
        <f t="array" ref="F572">INDEX(Sheet1!$F$2:$F$876,MATCH($E572,Sheet1!$E$2:$E$7876,0))</f>
        <v>PG-WBK</v>
      </c>
      <c r="G572" s="4" t="s">
        <v>342</v>
      </c>
      <c r="H572" s="20" t="s">
        <v>481</v>
      </c>
      <c r="I572" s="4" t="str">
        <f t="array" ref="I572">INDEX(Sheet1!$I$2:$I$876,MATCH(TRIM($H572),TRIM(Sheet1!$H$2:$H$880),0))</f>
        <v>PG1901</v>
      </c>
      <c r="J572" s="4" t="s">
        <v>344</v>
      </c>
      <c r="K572" s="4" t="s">
        <v>32</v>
      </c>
      <c r="L572" s="4" t="b">
        <v>1</v>
      </c>
      <c r="M572" s="4" t="s">
        <v>29</v>
      </c>
      <c r="N572" s="4" t="s">
        <v>30</v>
      </c>
      <c r="O572" s="4">
        <v>19</v>
      </c>
      <c r="P572" s="14">
        <v>9832</v>
      </c>
      <c r="Q572" s="23">
        <f t="shared" si="6"/>
        <v>1966.4</v>
      </c>
      <c r="R572" s="21">
        <v>309</v>
      </c>
      <c r="S572" s="21">
        <v>285</v>
      </c>
      <c r="T572" s="24">
        <f t="shared" si="7"/>
        <v>294.95999999999998</v>
      </c>
      <c r="U572" s="24">
        <f t="shared" si="8"/>
        <v>1671.44</v>
      </c>
    </row>
    <row r="573" spans="1:21" ht="15.75" hidden="1" customHeight="1">
      <c r="A573" s="4">
        <v>586</v>
      </c>
      <c r="B573" s="4">
        <v>170113</v>
      </c>
      <c r="C573" s="4" t="s">
        <v>1011</v>
      </c>
      <c r="D573" s="4" t="s">
        <v>159</v>
      </c>
      <c r="E573" s="4">
        <v>17</v>
      </c>
      <c r="F573" s="4" t="str">
        <f t="array" ref="F573">INDEX(Sheet1!$F$2:$F$876,MATCH($E573,Sheet1!$E$2:$E$7876,0))</f>
        <v>PG-NIK</v>
      </c>
      <c r="G573" s="4" t="s">
        <v>547</v>
      </c>
      <c r="H573" s="20" t="s">
        <v>605</v>
      </c>
      <c r="I573" s="4" t="str">
        <f t="array" ref="I573">INDEX(Sheet1!$I$2:$I$876,MATCH(TRIM($H573),TRIM(Sheet1!$H$2:$H$880),0))</f>
        <v>PG1701</v>
      </c>
      <c r="J573" s="4" t="s">
        <v>606</v>
      </c>
      <c r="K573" s="4" t="s">
        <v>44</v>
      </c>
      <c r="L573" s="4" t="b">
        <v>1</v>
      </c>
      <c r="M573" s="4" t="s">
        <v>29</v>
      </c>
      <c r="N573" s="4" t="s">
        <v>30</v>
      </c>
      <c r="O573" s="4">
        <v>17</v>
      </c>
      <c r="P573" s="14">
        <v>35210</v>
      </c>
      <c r="Q573" s="14">
        <f t="shared" si="6"/>
        <v>7042</v>
      </c>
      <c r="R573" s="21">
        <v>1107</v>
      </c>
      <c r="S573" s="21">
        <v>1021</v>
      </c>
      <c r="T573" s="16">
        <f t="shared" si="7"/>
        <v>1056.3</v>
      </c>
      <c r="U573" s="16">
        <f t="shared" si="8"/>
        <v>5985.7</v>
      </c>
    </row>
    <row r="574" spans="1:21" ht="15.75" hidden="1" customHeight="1">
      <c r="A574" s="4">
        <v>218</v>
      </c>
      <c r="B574" s="4">
        <v>70705</v>
      </c>
      <c r="C574" s="4" t="s">
        <v>316</v>
      </c>
      <c r="D574" s="4" t="s">
        <v>269</v>
      </c>
      <c r="E574" s="4">
        <v>7</v>
      </c>
      <c r="F574" s="4" t="str">
        <f t="array" ref="F574">INDEX(Sheet1!$F$2:$F$876,MATCH($E574,Sheet1!$E$2:$E$7876,0))</f>
        <v>PG-SHM</v>
      </c>
      <c r="G574" s="4" t="s">
        <v>270</v>
      </c>
      <c r="H574" s="20" t="s">
        <v>271</v>
      </c>
      <c r="I574" s="4" t="str">
        <f t="array" ref="I574">INDEX(Sheet1!$I$2:$I$876,MATCH(TRIM($H574),TRIM(Sheet1!$H$2:$H$880),0))</f>
        <v>PG0707</v>
      </c>
      <c r="J574" s="4" t="s">
        <v>272</v>
      </c>
      <c r="L574" s="4" t="b">
        <v>0</v>
      </c>
      <c r="M574" s="4" t="s">
        <v>29</v>
      </c>
      <c r="N574" s="4" t="s">
        <v>63</v>
      </c>
      <c r="O574" s="4">
        <v>7</v>
      </c>
      <c r="P574" s="14">
        <v>18572</v>
      </c>
      <c r="Q574" s="23">
        <f t="shared" si="6"/>
        <v>3714.4</v>
      </c>
      <c r="R574" s="21">
        <v>584</v>
      </c>
      <c r="S574" s="21">
        <v>539</v>
      </c>
      <c r="T574" s="24">
        <f t="shared" si="7"/>
        <v>557.16</v>
      </c>
      <c r="U574" s="24">
        <f t="shared" si="8"/>
        <v>3157.2400000000002</v>
      </c>
    </row>
    <row r="575" spans="1:21" ht="15.75" hidden="1" customHeight="1">
      <c r="A575" s="4">
        <v>210</v>
      </c>
      <c r="B575" s="4">
        <v>70605</v>
      </c>
      <c r="C575" s="4" t="s">
        <v>318</v>
      </c>
      <c r="D575" s="4" t="s">
        <v>269</v>
      </c>
      <c r="E575" s="4">
        <v>7</v>
      </c>
      <c r="F575" s="4" t="str">
        <f t="array" ref="F575">INDEX(Sheet1!$F$2:$F$876,MATCH($E575,Sheet1!$E$2:$E$7876,0))</f>
        <v>PG-SHM</v>
      </c>
      <c r="G575" s="4" t="s">
        <v>270</v>
      </c>
      <c r="H575" s="20" t="s">
        <v>297</v>
      </c>
      <c r="I575" s="4" t="str">
        <f t="array" ref="I575">INDEX(Sheet1!$I$2:$I$876,MATCH(TRIM($H575),TRIM(Sheet1!$H$2:$H$880),0))</f>
        <v>PG0706</v>
      </c>
      <c r="J575" s="4" t="s">
        <v>298</v>
      </c>
      <c r="L575" s="4" t="b">
        <v>0</v>
      </c>
      <c r="M575" s="4" t="s">
        <v>29</v>
      </c>
      <c r="N575" s="4" t="s">
        <v>30</v>
      </c>
      <c r="O575" s="4">
        <v>7</v>
      </c>
      <c r="P575" s="14">
        <v>45240</v>
      </c>
      <c r="Q575" s="23">
        <f t="shared" si="6"/>
        <v>9048</v>
      </c>
      <c r="R575" s="21">
        <v>1422</v>
      </c>
      <c r="S575" s="21">
        <v>1312</v>
      </c>
      <c r="T575" s="24">
        <f t="shared" si="7"/>
        <v>1357.2</v>
      </c>
      <c r="U575" s="24">
        <f t="shared" si="8"/>
        <v>7690.8</v>
      </c>
    </row>
    <row r="576" spans="1:21" ht="15.75" hidden="1" customHeight="1">
      <c r="A576" s="4">
        <v>699</v>
      </c>
      <c r="B576" s="4">
        <v>200309</v>
      </c>
      <c r="C576" s="4" t="s">
        <v>1012</v>
      </c>
      <c r="D576" s="4" t="s">
        <v>159</v>
      </c>
      <c r="E576" s="4">
        <v>20</v>
      </c>
      <c r="F576" s="4" t="str">
        <f t="array" ref="F576">INDEX(Sheet1!$F$2:$F$876,MATCH($E576,Sheet1!$E$2:$E$7876,0))</f>
        <v>PG-NSB</v>
      </c>
      <c r="G576" s="4" t="s">
        <v>527</v>
      </c>
      <c r="H576" s="20" t="s">
        <v>601</v>
      </c>
      <c r="I576" s="4" t="str">
        <f t="array" ref="I576">INDEX(Sheet1!$I$2:$I$876,MATCH(TRIM($H576),TRIM(Sheet1!$H$2:$H$880),0))</f>
        <v>PG2003</v>
      </c>
      <c r="J576" s="4" t="s">
        <v>602</v>
      </c>
      <c r="L576" s="4" t="b">
        <v>0</v>
      </c>
      <c r="M576" s="4" t="s">
        <v>29</v>
      </c>
      <c r="N576" s="4" t="s">
        <v>30</v>
      </c>
      <c r="O576" s="4">
        <v>20</v>
      </c>
      <c r="P576" s="14">
        <v>7253</v>
      </c>
      <c r="Q576" s="14">
        <f t="shared" si="6"/>
        <v>1450.6000000000001</v>
      </c>
      <c r="R576" s="21">
        <v>228</v>
      </c>
      <c r="S576" s="21">
        <v>210</v>
      </c>
      <c r="T576" s="16">
        <f t="shared" si="7"/>
        <v>217.59</v>
      </c>
      <c r="U576" s="16">
        <f t="shared" si="8"/>
        <v>1233.0100000000002</v>
      </c>
    </row>
    <row r="577" spans="1:21" ht="15.75" hidden="1" customHeight="1">
      <c r="A577" s="4">
        <v>828</v>
      </c>
      <c r="B577" s="4">
        <v>40108</v>
      </c>
      <c r="C577" s="4" t="s">
        <v>256</v>
      </c>
      <c r="D577" s="4" t="s">
        <v>24</v>
      </c>
      <c r="E577" s="4">
        <v>4</v>
      </c>
      <c r="F577" s="4" t="str">
        <f t="array" ref="F577">INDEX(Sheet1!$F$2:$F$876,MATCH($E577,Sheet1!$E$2:$E$7876,0))</f>
        <v>PG-NCD</v>
      </c>
      <c r="G577" s="4" t="s">
        <v>231</v>
      </c>
      <c r="H577" s="20" t="s">
        <v>232</v>
      </c>
      <c r="I577" s="4">
        <f t="array" ref="I577">INDEX(Sheet1!$I$2:$I$876,MATCH(TRIM($H577),TRIM(Sheet1!$H$2:$H$880),0))</f>
        <v>0</v>
      </c>
      <c r="J577" s="4" t="s">
        <v>233</v>
      </c>
      <c r="L577" s="4" t="b">
        <v>0</v>
      </c>
      <c r="M577" s="4" t="s">
        <v>29</v>
      </c>
      <c r="N577" s="4" t="s">
        <v>30</v>
      </c>
      <c r="O577" s="4">
        <v>4</v>
      </c>
      <c r="P577" s="14">
        <v>10784</v>
      </c>
      <c r="Q577" s="23">
        <f t="shared" si="6"/>
        <v>2156.8000000000002</v>
      </c>
      <c r="R577" s="21">
        <v>339</v>
      </c>
      <c r="S577" s="21">
        <v>313</v>
      </c>
      <c r="T577" s="24">
        <f t="shared" si="7"/>
        <v>323.52</v>
      </c>
      <c r="U577" s="24">
        <f t="shared" si="8"/>
        <v>1833.2800000000002</v>
      </c>
    </row>
    <row r="578" spans="1:21" ht="15.75" hidden="1" customHeight="1">
      <c r="A578" s="4">
        <v>829</v>
      </c>
      <c r="B578" s="4">
        <v>40208</v>
      </c>
      <c r="C578" s="4" t="s">
        <v>257</v>
      </c>
      <c r="D578" s="4" t="s">
        <v>24</v>
      </c>
      <c r="E578" s="4">
        <v>4</v>
      </c>
      <c r="F578" s="4" t="str">
        <f t="array" ref="F578">INDEX(Sheet1!$F$2:$F$876,MATCH($E578,Sheet1!$E$2:$E$7876,0))</f>
        <v>PG-NCD</v>
      </c>
      <c r="G578" s="4" t="s">
        <v>231</v>
      </c>
      <c r="H578" s="20" t="s">
        <v>237</v>
      </c>
      <c r="I578" s="4">
        <f t="array" ref="I578">INDEX(Sheet1!$I$2:$I$876,MATCH(TRIM($H578),TRIM(Sheet1!$H$2:$H$880),0))</f>
        <v>0</v>
      </c>
      <c r="J578" s="4" t="s">
        <v>238</v>
      </c>
      <c r="L578" s="4" t="b">
        <v>0</v>
      </c>
      <c r="M578" s="4" t="s">
        <v>29</v>
      </c>
      <c r="N578" s="4" t="s">
        <v>30</v>
      </c>
      <c r="O578" s="4">
        <v>4</v>
      </c>
      <c r="P578" s="14">
        <v>11956</v>
      </c>
      <c r="Q578" s="23">
        <f t="shared" si="6"/>
        <v>2391.2000000000003</v>
      </c>
      <c r="R578" s="21">
        <v>376</v>
      </c>
      <c r="S578" s="21">
        <v>347</v>
      </c>
      <c r="T578" s="24">
        <f t="shared" si="7"/>
        <v>358.68</v>
      </c>
      <c r="U578" s="24">
        <f t="shared" si="8"/>
        <v>2032.5200000000002</v>
      </c>
    </row>
    <row r="579" spans="1:21" ht="15.75" hidden="1" customHeight="1">
      <c r="A579" s="4">
        <v>800</v>
      </c>
      <c r="B579" s="4">
        <v>40306</v>
      </c>
      <c r="C579" s="4" t="s">
        <v>258</v>
      </c>
      <c r="D579" s="4" t="s">
        <v>24</v>
      </c>
      <c r="E579" s="4">
        <v>4</v>
      </c>
      <c r="F579" s="4" t="str">
        <f t="array" ref="F579">INDEX(Sheet1!$F$2:$F$876,MATCH($E579,Sheet1!$E$2:$E$7876,0))</f>
        <v>PG-NCD</v>
      </c>
      <c r="G579" s="4" t="s">
        <v>231</v>
      </c>
      <c r="H579" s="20" t="s">
        <v>240</v>
      </c>
      <c r="I579" s="4">
        <f t="array" ref="I579">INDEX(Sheet1!$I$2:$I$876,MATCH(TRIM($H579),TRIM(Sheet1!$H$2:$H$880),0))</f>
        <v>0</v>
      </c>
      <c r="J579" s="4" t="s">
        <v>241</v>
      </c>
      <c r="L579" s="4" t="b">
        <v>0</v>
      </c>
      <c r="M579" s="4" t="s">
        <v>29</v>
      </c>
      <c r="N579" s="4" t="s">
        <v>30</v>
      </c>
      <c r="O579" s="4">
        <v>4</v>
      </c>
      <c r="P579" s="14">
        <v>29765</v>
      </c>
      <c r="Q579" s="23">
        <f t="shared" si="6"/>
        <v>5953</v>
      </c>
      <c r="R579" s="21">
        <v>936</v>
      </c>
      <c r="S579" s="21">
        <v>863</v>
      </c>
      <c r="T579" s="24">
        <f t="shared" si="7"/>
        <v>892.94999999999993</v>
      </c>
      <c r="U579" s="24">
        <f t="shared" si="8"/>
        <v>5060.05</v>
      </c>
    </row>
    <row r="580" spans="1:21" ht="15.75" hidden="1" customHeight="1">
      <c r="A580" s="4">
        <v>764</v>
      </c>
      <c r="B580" s="4">
        <v>90515</v>
      </c>
      <c r="C580" s="4" t="s">
        <v>1013</v>
      </c>
      <c r="D580" s="4" t="s">
        <v>269</v>
      </c>
      <c r="E580" s="4">
        <v>9</v>
      </c>
      <c r="F580" s="4" t="str">
        <f t="array" ref="F580">INDEX(Sheet1!$F$2:$F$876,MATCH($E580,Sheet1!$E$2:$E$7876,0))</f>
        <v>PG-WPD</v>
      </c>
      <c r="G580" s="4" t="s">
        <v>488</v>
      </c>
      <c r="H580" s="20" t="s">
        <v>540</v>
      </c>
      <c r="I580" s="4" t="str">
        <f t="array" ref="I580">INDEX(Sheet1!$I$2:$I$876,MATCH(TRIM($H580),TRIM(Sheet1!$H$2:$H$880),0))</f>
        <v>PG0905</v>
      </c>
      <c r="J580" s="4" t="s">
        <v>541</v>
      </c>
      <c r="L580" s="4" t="b">
        <v>0</v>
      </c>
      <c r="M580" s="4" t="s">
        <v>29</v>
      </c>
      <c r="N580" s="4" t="s">
        <v>30</v>
      </c>
      <c r="O580" s="4">
        <v>9</v>
      </c>
      <c r="P580" s="14">
        <v>3728</v>
      </c>
      <c r="Q580" s="14">
        <f t="shared" si="6"/>
        <v>745.6</v>
      </c>
      <c r="R580" s="21">
        <v>117</v>
      </c>
      <c r="S580" s="21">
        <v>108</v>
      </c>
      <c r="T580" s="16">
        <f t="shared" si="7"/>
        <v>111.83999999999999</v>
      </c>
      <c r="U580" s="16">
        <f t="shared" si="8"/>
        <v>633.76</v>
      </c>
    </row>
    <row r="581" spans="1:21" ht="15.75" hidden="1" customHeight="1">
      <c r="A581" s="4">
        <v>531</v>
      </c>
      <c r="B581" s="4">
        <v>150108</v>
      </c>
      <c r="C581" s="4" t="s">
        <v>1014</v>
      </c>
      <c r="D581" s="4" t="s">
        <v>86</v>
      </c>
      <c r="E581" s="4">
        <v>15</v>
      </c>
      <c r="F581" s="4" t="str">
        <f t="array" ref="F581">INDEX(Sheet1!$F$2:$F$876,MATCH($E581,Sheet1!$E$2:$E$7876,0))</f>
        <v>PG-SAN</v>
      </c>
      <c r="G581" s="4" t="s">
        <v>474</v>
      </c>
      <c r="H581" s="20" t="s">
        <v>475</v>
      </c>
      <c r="I581" s="4" t="str">
        <f t="array" ref="I581">INDEX(Sheet1!$I$2:$I$876,MATCH(TRIM($H581),TRIM(Sheet1!$H$2:$H$880),0))</f>
        <v>PG1501</v>
      </c>
      <c r="J581" s="4" t="s">
        <v>476</v>
      </c>
      <c r="K581" s="4" t="s">
        <v>32</v>
      </c>
      <c r="L581" s="4" t="b">
        <v>1</v>
      </c>
      <c r="M581" s="4" t="s">
        <v>29</v>
      </c>
      <c r="N581" s="4" t="s">
        <v>30</v>
      </c>
      <c r="O581" s="4">
        <v>15</v>
      </c>
      <c r="P581" s="14">
        <v>5128</v>
      </c>
      <c r="Q581" s="14">
        <f t="shared" si="6"/>
        <v>1025.6000000000001</v>
      </c>
      <c r="R581" s="21">
        <v>161</v>
      </c>
      <c r="S581" s="21">
        <v>149</v>
      </c>
      <c r="T581" s="16">
        <f t="shared" si="7"/>
        <v>153.84</v>
      </c>
      <c r="U581" s="16">
        <f t="shared" si="8"/>
        <v>871.7600000000001</v>
      </c>
    </row>
    <row r="582" spans="1:21" ht="15.75" hidden="1" customHeight="1">
      <c r="A582" s="4">
        <v>270</v>
      </c>
      <c r="B582" s="4">
        <v>220110</v>
      </c>
      <c r="C582" s="4" t="s">
        <v>1015</v>
      </c>
      <c r="D582" s="4" t="s">
        <v>269</v>
      </c>
      <c r="E582" s="4">
        <v>22</v>
      </c>
      <c r="F582" s="4" t="str">
        <f t="array" ref="F582">INDEX(Sheet1!$F$2:$F$876,MATCH($E582,Sheet1!$E$2:$E$7876,0))</f>
        <v>PG-JWK*</v>
      </c>
      <c r="G582" s="4" t="s">
        <v>502</v>
      </c>
      <c r="H582" s="20" t="s">
        <v>543</v>
      </c>
      <c r="I582" s="4">
        <f t="array" ref="I582">INDEX(Sheet1!$I$2:$I$876,MATCH(TRIM($H582),TRIM(Sheet1!$H$2:$H$880),0))</f>
        <v>0</v>
      </c>
      <c r="J582" s="4" t="s">
        <v>544</v>
      </c>
      <c r="L582" s="4" t="b">
        <v>0</v>
      </c>
      <c r="M582" s="4" t="s">
        <v>29</v>
      </c>
      <c r="N582" s="4" t="s">
        <v>30</v>
      </c>
      <c r="O582" s="4">
        <v>22</v>
      </c>
      <c r="P582" s="14">
        <v>3339</v>
      </c>
      <c r="Q582" s="14">
        <f t="shared" si="6"/>
        <v>667.80000000000007</v>
      </c>
      <c r="R582" s="21">
        <v>105</v>
      </c>
      <c r="S582" s="21">
        <v>97</v>
      </c>
      <c r="T582" s="16">
        <f t="shared" si="7"/>
        <v>100.17</v>
      </c>
      <c r="U582" s="16">
        <f t="shared" si="8"/>
        <v>567.63000000000011</v>
      </c>
    </row>
    <row r="583" spans="1:21" ht="15.75" hidden="1" customHeight="1">
      <c r="A583" s="4">
        <v>605</v>
      </c>
      <c r="B583" s="4">
        <v>170114</v>
      </c>
      <c r="C583" s="4" t="s">
        <v>1016</v>
      </c>
      <c r="D583" s="4" t="s">
        <v>159</v>
      </c>
      <c r="E583" s="4">
        <v>17</v>
      </c>
      <c r="F583" s="4" t="str">
        <f t="array" ref="F583">INDEX(Sheet1!$F$2:$F$876,MATCH($E583,Sheet1!$E$2:$E$7876,0))</f>
        <v>PG-NIK</v>
      </c>
      <c r="G583" s="4" t="s">
        <v>547</v>
      </c>
      <c r="H583" s="20" t="s">
        <v>605</v>
      </c>
      <c r="I583" s="4" t="str">
        <f t="array" ref="I583">INDEX(Sheet1!$I$2:$I$876,MATCH(TRIM($H583),TRIM(Sheet1!$H$2:$H$880),0))</f>
        <v>PG1701</v>
      </c>
      <c r="J583" s="4" t="s">
        <v>606</v>
      </c>
      <c r="L583" s="4" t="b">
        <v>0</v>
      </c>
      <c r="M583" s="4" t="s">
        <v>29</v>
      </c>
      <c r="N583" s="4" t="s">
        <v>30</v>
      </c>
      <c r="O583" s="4">
        <v>17</v>
      </c>
      <c r="P583" s="14">
        <v>4503</v>
      </c>
      <c r="Q583" s="14">
        <f t="shared" si="6"/>
        <v>900.6</v>
      </c>
      <c r="R583" s="21">
        <v>142</v>
      </c>
      <c r="S583" s="21">
        <v>131</v>
      </c>
      <c r="T583" s="16">
        <f t="shared" si="7"/>
        <v>135.09</v>
      </c>
      <c r="U583" s="16">
        <f t="shared" si="8"/>
        <v>765.51</v>
      </c>
    </row>
    <row r="584" spans="1:21" ht="15.75" hidden="1" customHeight="1">
      <c r="A584" s="4">
        <v>219</v>
      </c>
      <c r="B584" s="4">
        <v>70706</v>
      </c>
      <c r="C584" s="4" t="s">
        <v>319</v>
      </c>
      <c r="D584" s="4" t="s">
        <v>269</v>
      </c>
      <c r="E584" s="4">
        <v>7</v>
      </c>
      <c r="F584" s="4" t="str">
        <f t="array" ref="F584">INDEX(Sheet1!$F$2:$F$876,MATCH($E584,Sheet1!$E$2:$E$7876,0))</f>
        <v>PG-SHM</v>
      </c>
      <c r="G584" s="4" t="s">
        <v>270</v>
      </c>
      <c r="H584" s="20" t="s">
        <v>271</v>
      </c>
      <c r="I584" s="4" t="str">
        <f t="array" ref="I584">INDEX(Sheet1!$I$2:$I$876,MATCH(TRIM($H584),TRIM(Sheet1!$H$2:$H$880),0))</f>
        <v>PG0707</v>
      </c>
      <c r="J584" s="4" t="s">
        <v>272</v>
      </c>
      <c r="K584" s="4" t="s">
        <v>293</v>
      </c>
      <c r="L584" s="4" t="b">
        <v>1</v>
      </c>
      <c r="M584" s="4" t="s">
        <v>29</v>
      </c>
      <c r="N584" s="4" t="s">
        <v>30</v>
      </c>
      <c r="O584" s="4">
        <v>7</v>
      </c>
      <c r="P584" s="14">
        <v>7154</v>
      </c>
      <c r="Q584" s="23">
        <f t="shared" si="6"/>
        <v>1430.8000000000002</v>
      </c>
      <c r="R584" s="21">
        <v>225</v>
      </c>
      <c r="S584" s="21">
        <v>207</v>
      </c>
      <c r="T584" s="24">
        <f t="shared" si="7"/>
        <v>214.62</v>
      </c>
      <c r="U584" s="24">
        <f t="shared" si="8"/>
        <v>1216.1800000000003</v>
      </c>
    </row>
    <row r="585" spans="1:21" ht="15.75" hidden="1" customHeight="1">
      <c r="A585" s="4">
        <v>632</v>
      </c>
      <c r="B585" s="4">
        <v>180309</v>
      </c>
      <c r="C585" s="4" t="s">
        <v>1017</v>
      </c>
      <c r="D585" s="4" t="s">
        <v>159</v>
      </c>
      <c r="E585" s="4">
        <v>18</v>
      </c>
      <c r="F585" s="4" t="str">
        <f t="array" ref="F585">INDEX(Sheet1!$F$2:$F$876,MATCH($E585,Sheet1!$E$2:$E$7876,0))</f>
        <v>PG-EBR</v>
      </c>
      <c r="G585" s="4" t="s">
        <v>522</v>
      </c>
      <c r="H585" s="20" t="s">
        <v>523</v>
      </c>
      <c r="I585" s="4" t="str">
        <f t="array" ref="I585">INDEX(Sheet1!$I$2:$I$876,MATCH(TRIM($H585),TRIM(Sheet1!$H$2:$H$880),0))</f>
        <v>PG1803</v>
      </c>
      <c r="J585" s="4" t="s">
        <v>524</v>
      </c>
      <c r="L585" s="4" t="b">
        <v>0</v>
      </c>
      <c r="M585" s="4" t="s">
        <v>29</v>
      </c>
      <c r="N585" s="4" t="s">
        <v>30</v>
      </c>
      <c r="O585" s="4">
        <v>18</v>
      </c>
      <c r="P585" s="14">
        <v>4867</v>
      </c>
      <c r="Q585" s="14">
        <f t="shared" si="6"/>
        <v>973.40000000000009</v>
      </c>
      <c r="R585" s="21">
        <v>153</v>
      </c>
      <c r="S585" s="21">
        <v>141</v>
      </c>
      <c r="T585" s="16">
        <f t="shared" si="7"/>
        <v>146.01</v>
      </c>
      <c r="U585" s="16">
        <f t="shared" si="8"/>
        <v>827.3900000000001</v>
      </c>
    </row>
    <row r="586" spans="1:21" ht="15.75" hidden="1" customHeight="1">
      <c r="A586" s="4">
        <v>172</v>
      </c>
      <c r="B586" s="4">
        <v>60107</v>
      </c>
      <c r="C586" s="4" t="s">
        <v>1018</v>
      </c>
      <c r="D586" s="4" t="s">
        <v>24</v>
      </c>
      <c r="E586" s="4">
        <v>6</v>
      </c>
      <c r="F586" s="4" t="str">
        <f t="array" ref="F586">INDEX(Sheet1!$F$2:$F$876,MATCH($E586,Sheet1!$E$2:$E$7876,0))</f>
        <v>PG-NPP</v>
      </c>
      <c r="G586" s="4" t="s">
        <v>465</v>
      </c>
      <c r="H586" s="20" t="s">
        <v>466</v>
      </c>
      <c r="I586" s="4" t="str">
        <f t="array" ref="I586">INDEX(Sheet1!$I$2:$I$876,MATCH(TRIM($H586),TRIM(Sheet1!$H$2:$H$880),0))</f>
        <v>PG0601</v>
      </c>
      <c r="J586" s="4" t="s">
        <v>467</v>
      </c>
      <c r="L586" s="4" t="b">
        <v>0</v>
      </c>
      <c r="M586" s="4" t="s">
        <v>29</v>
      </c>
      <c r="N586" s="4" t="s">
        <v>63</v>
      </c>
      <c r="O586" s="4">
        <v>6</v>
      </c>
      <c r="P586" s="14">
        <v>6049</v>
      </c>
      <c r="Q586" s="14">
        <f t="shared" si="6"/>
        <v>1209.8</v>
      </c>
      <c r="R586" s="21">
        <v>190</v>
      </c>
      <c r="S586" s="21">
        <v>175</v>
      </c>
      <c r="T586" s="16">
        <f t="shared" si="7"/>
        <v>181.47</v>
      </c>
      <c r="U586" s="16">
        <f t="shared" si="8"/>
        <v>1028.33</v>
      </c>
    </row>
    <row r="587" spans="1:21" ht="15.75" hidden="1" customHeight="1">
      <c r="A587" s="4">
        <v>173</v>
      </c>
      <c r="B587" s="4">
        <v>60108</v>
      </c>
      <c r="C587" s="4" t="s">
        <v>1019</v>
      </c>
      <c r="D587" s="4" t="s">
        <v>24</v>
      </c>
      <c r="E587" s="4">
        <v>6</v>
      </c>
      <c r="F587" s="4" t="str">
        <f t="array" ref="F587">INDEX(Sheet1!$F$2:$F$876,MATCH($E587,Sheet1!$E$2:$E$7876,0))</f>
        <v>PG-NPP</v>
      </c>
      <c r="G587" s="4" t="s">
        <v>465</v>
      </c>
      <c r="H587" s="20" t="s">
        <v>466</v>
      </c>
      <c r="I587" s="4" t="str">
        <f t="array" ref="I587">INDEX(Sheet1!$I$2:$I$876,MATCH(TRIM($H587),TRIM(Sheet1!$H$2:$H$880),0))</f>
        <v>PG0601</v>
      </c>
      <c r="J587" s="4" t="s">
        <v>467</v>
      </c>
      <c r="L587" s="4" t="b">
        <v>0</v>
      </c>
      <c r="M587" s="4" t="s">
        <v>29</v>
      </c>
      <c r="N587" s="4" t="s">
        <v>30</v>
      </c>
      <c r="O587" s="4">
        <v>6</v>
      </c>
      <c r="P587" s="14">
        <v>7161</v>
      </c>
      <c r="Q587" s="14">
        <f t="shared" si="6"/>
        <v>1432.2</v>
      </c>
      <c r="R587" s="21">
        <v>225</v>
      </c>
      <c r="S587" s="21">
        <v>208</v>
      </c>
      <c r="T587" s="16">
        <f t="shared" si="7"/>
        <v>214.82999999999998</v>
      </c>
      <c r="U587" s="16">
        <f t="shared" si="8"/>
        <v>1217.3700000000001</v>
      </c>
    </row>
    <row r="588" spans="1:21" ht="15.75" hidden="1" customHeight="1">
      <c r="A588" s="4">
        <v>833</v>
      </c>
      <c r="B588" s="4">
        <v>80312</v>
      </c>
      <c r="C588" s="4" t="s">
        <v>1020</v>
      </c>
      <c r="D588" s="4" t="s">
        <v>269</v>
      </c>
      <c r="E588" s="4">
        <v>8</v>
      </c>
      <c r="F588" s="4" t="str">
        <f t="array" ref="F588">INDEX(Sheet1!$F$2:$F$876,MATCH($E588,Sheet1!$E$2:$E$7876,0))</f>
        <v>PG-EPW</v>
      </c>
      <c r="G588" s="4" t="s">
        <v>478</v>
      </c>
      <c r="H588" s="20" t="s">
        <v>794</v>
      </c>
      <c r="I588" s="4" t="str">
        <f t="array" ref="I588">INDEX(Sheet1!$I$2:$I$876,MATCH(TRIM($H588),TRIM(Sheet1!$H$2:$H$880),0))</f>
        <v>PG0803</v>
      </c>
      <c r="J588" s="4" t="s">
        <v>795</v>
      </c>
      <c r="L588" s="4" t="b">
        <v>0</v>
      </c>
      <c r="M588" s="4" t="s">
        <v>29</v>
      </c>
      <c r="N588" s="4" t="s">
        <v>30</v>
      </c>
      <c r="O588" s="4">
        <v>8</v>
      </c>
      <c r="P588" s="14">
        <v>7189</v>
      </c>
      <c r="Q588" s="14">
        <f t="shared" si="6"/>
        <v>1437.8000000000002</v>
      </c>
      <c r="R588" s="21">
        <v>226</v>
      </c>
      <c r="S588" s="21">
        <v>208</v>
      </c>
      <c r="T588" s="16">
        <f t="shared" si="7"/>
        <v>215.67</v>
      </c>
      <c r="U588" s="16">
        <f t="shared" si="8"/>
        <v>1222.1300000000001</v>
      </c>
    </row>
    <row r="589" spans="1:21" ht="15.75" hidden="1" customHeight="1">
      <c r="A589" s="4">
        <v>91</v>
      </c>
      <c r="B589" s="4">
        <v>30314</v>
      </c>
      <c r="C589" s="4" t="s">
        <v>71</v>
      </c>
      <c r="D589" s="4" t="s">
        <v>24</v>
      </c>
      <c r="E589" s="4">
        <v>3</v>
      </c>
      <c r="F589" s="4" t="str">
        <f t="array" ref="F589">INDEX(Sheet1!$F$2:$F$876,MATCH($E589,Sheet1!$E$2:$E$7876,0))</f>
        <v>PG-CPM</v>
      </c>
      <c r="G589" s="4" t="s">
        <v>26</v>
      </c>
      <c r="H589" s="20" t="s">
        <v>468</v>
      </c>
      <c r="I589" s="4" t="str">
        <f t="array" ref="I589">INDEX(Sheet1!$I$2:$I$876,MATCH(TRIM($H589),TRIM(Sheet1!$H$2:$H$880),0))</f>
        <v>PG0303</v>
      </c>
      <c r="J589" s="4" t="s">
        <v>28</v>
      </c>
      <c r="L589" s="4" t="b">
        <v>0</v>
      </c>
      <c r="M589" s="4" t="s">
        <v>29</v>
      </c>
      <c r="N589" s="4" t="s">
        <v>30</v>
      </c>
      <c r="O589" s="4">
        <v>3</v>
      </c>
      <c r="P589" s="14">
        <v>2024</v>
      </c>
      <c r="Q589" s="23">
        <f t="shared" si="6"/>
        <v>404.8</v>
      </c>
      <c r="R589" s="21">
        <v>64</v>
      </c>
      <c r="S589" s="21">
        <v>59</v>
      </c>
      <c r="T589" s="24">
        <f t="shared" si="7"/>
        <v>60.72</v>
      </c>
      <c r="U589" s="24">
        <f t="shared" si="8"/>
        <v>344.08000000000004</v>
      </c>
    </row>
    <row r="590" spans="1:21" ht="15.75" hidden="1" customHeight="1">
      <c r="A590" s="4">
        <v>249</v>
      </c>
      <c r="B590" s="4">
        <v>80305</v>
      </c>
      <c r="C590" s="4" t="s">
        <v>1021</v>
      </c>
      <c r="D590" s="4" t="s">
        <v>269</v>
      </c>
      <c r="E590" s="4">
        <v>8</v>
      </c>
      <c r="F590" s="4" t="str">
        <f t="array" ref="F590">INDEX(Sheet1!$F$2:$F$876,MATCH($E590,Sheet1!$E$2:$E$7876,0))</f>
        <v>PG-EPW</v>
      </c>
      <c r="G590" s="4" t="s">
        <v>478</v>
      </c>
      <c r="H590" s="20" t="s">
        <v>794</v>
      </c>
      <c r="I590" s="4" t="str">
        <f t="array" ref="I590">INDEX(Sheet1!$I$2:$I$876,MATCH(TRIM($H590),TRIM(Sheet1!$H$2:$H$880),0))</f>
        <v>PG0803</v>
      </c>
      <c r="J590" s="4" t="s">
        <v>795</v>
      </c>
      <c r="L590" s="4" t="b">
        <v>0</v>
      </c>
      <c r="M590" s="4" t="s">
        <v>29</v>
      </c>
      <c r="N590" s="4" t="s">
        <v>30</v>
      </c>
      <c r="O590" s="4">
        <v>8</v>
      </c>
      <c r="P590" s="14">
        <v>13697</v>
      </c>
      <c r="Q590" s="14">
        <f t="shared" si="6"/>
        <v>2739.4</v>
      </c>
      <c r="R590" s="21">
        <v>430</v>
      </c>
      <c r="S590" s="21">
        <v>397</v>
      </c>
      <c r="T590" s="16">
        <f t="shared" si="7"/>
        <v>410.90999999999997</v>
      </c>
      <c r="U590" s="16">
        <f t="shared" si="8"/>
        <v>2328.4900000000002</v>
      </c>
    </row>
    <row r="591" spans="1:21" ht="15.75" hidden="1" customHeight="1">
      <c r="A591" s="4">
        <v>725</v>
      </c>
      <c r="B591" s="4">
        <v>210813</v>
      </c>
      <c r="C591" s="4" t="s">
        <v>1022</v>
      </c>
      <c r="D591" s="4" t="s">
        <v>269</v>
      </c>
      <c r="E591" s="4">
        <v>21</v>
      </c>
      <c r="F591" s="4" t="str">
        <f t="array" ref="F591">INDEX(Sheet1!$F$2:$F$876,MATCH($E591,Sheet1!$E$2:$E$7876,0))</f>
        <v>PG-HLA*</v>
      </c>
      <c r="G591" s="4" t="s">
        <v>492</v>
      </c>
      <c r="H591" s="20" t="s">
        <v>713</v>
      </c>
      <c r="I591" s="4" t="str">
        <f t="array" ref="I591">INDEX(Sheet1!$I$2:$I$876,MATCH(TRIM($H591),TRIM(Sheet1!$H$2:$H$880),0))</f>
        <v>PG2108</v>
      </c>
      <c r="J591" s="4" t="s">
        <v>714</v>
      </c>
      <c r="K591" s="4" t="s">
        <v>519</v>
      </c>
      <c r="L591" s="4" t="b">
        <v>1</v>
      </c>
      <c r="M591" s="4" t="s">
        <v>29</v>
      </c>
      <c r="N591" s="4" t="s">
        <v>30</v>
      </c>
      <c r="O591" s="4">
        <v>21</v>
      </c>
      <c r="P591" s="14">
        <v>16623</v>
      </c>
      <c r="Q591" s="14">
        <f t="shared" si="6"/>
        <v>3324.6000000000004</v>
      </c>
      <c r="R591" s="21">
        <v>522</v>
      </c>
      <c r="S591" s="21">
        <v>482</v>
      </c>
      <c r="T591" s="16">
        <f t="shared" si="7"/>
        <v>498.69</v>
      </c>
      <c r="U591" s="16">
        <f t="shared" si="8"/>
        <v>2825.9100000000003</v>
      </c>
    </row>
    <row r="592" spans="1:21" ht="15.75" hidden="1" customHeight="1">
      <c r="A592" s="4">
        <v>801</v>
      </c>
      <c r="B592" s="4">
        <v>40103</v>
      </c>
      <c r="C592" s="4" t="s">
        <v>259</v>
      </c>
      <c r="D592" s="4" t="s">
        <v>24</v>
      </c>
      <c r="E592" s="4">
        <v>4</v>
      </c>
      <c r="F592" s="4" t="str">
        <f t="array" ref="F592">INDEX(Sheet1!$F$2:$F$876,MATCH($E592,Sheet1!$E$2:$E$7876,0))</f>
        <v>PG-NCD</v>
      </c>
      <c r="G592" s="4" t="s">
        <v>231</v>
      </c>
      <c r="H592" s="20" t="s">
        <v>232</v>
      </c>
      <c r="I592" s="4">
        <f t="array" ref="I592">INDEX(Sheet1!$I$2:$I$876,MATCH(TRIM($H592),TRIM(Sheet1!$H$2:$H$880),0))</f>
        <v>0</v>
      </c>
      <c r="J592" s="4" t="s">
        <v>233</v>
      </c>
      <c r="L592" s="4" t="b">
        <v>0</v>
      </c>
      <c r="M592" s="4" t="s">
        <v>29</v>
      </c>
      <c r="N592" s="4" t="s">
        <v>63</v>
      </c>
      <c r="O592" s="4">
        <v>4</v>
      </c>
      <c r="P592" s="14">
        <v>3561</v>
      </c>
      <c r="Q592" s="23">
        <f t="shared" si="6"/>
        <v>712.2</v>
      </c>
      <c r="R592" s="21">
        <v>112</v>
      </c>
      <c r="S592" s="21">
        <v>103</v>
      </c>
      <c r="T592" s="24">
        <f t="shared" si="7"/>
        <v>106.83</v>
      </c>
      <c r="U592" s="24">
        <f t="shared" si="8"/>
        <v>605.37</v>
      </c>
    </row>
    <row r="593" spans="1:21" ht="15.75" hidden="1" customHeight="1">
      <c r="A593" s="4">
        <v>542</v>
      </c>
      <c r="B593" s="4">
        <v>150210</v>
      </c>
      <c r="C593" s="4" t="s">
        <v>1023</v>
      </c>
      <c r="D593" s="4" t="s">
        <v>86</v>
      </c>
      <c r="E593" s="4">
        <v>15</v>
      </c>
      <c r="F593" s="4" t="str">
        <f t="array" ref="F593">INDEX(Sheet1!$F$2:$F$876,MATCH($E593,Sheet1!$E$2:$E$7876,0))</f>
        <v>PG-SAN</v>
      </c>
      <c r="G593" s="4" t="s">
        <v>474</v>
      </c>
      <c r="H593" s="20" t="s">
        <v>517</v>
      </c>
      <c r="I593" s="4" t="str">
        <f t="array" ref="I593">INDEX(Sheet1!$I$2:$I$876,MATCH(TRIM($H593),TRIM(Sheet1!$H$2:$H$880),0))</f>
        <v>PG1502</v>
      </c>
      <c r="J593" s="4" t="s">
        <v>518</v>
      </c>
      <c r="K593" s="4" t="s">
        <v>519</v>
      </c>
      <c r="L593" s="4" t="b">
        <v>1</v>
      </c>
      <c r="M593" s="4" t="s">
        <v>29</v>
      </c>
      <c r="N593" s="4" t="s">
        <v>30</v>
      </c>
      <c r="O593" s="4">
        <v>15</v>
      </c>
      <c r="P593" s="14">
        <v>2391</v>
      </c>
      <c r="Q593" s="14">
        <f t="shared" si="6"/>
        <v>478.20000000000005</v>
      </c>
      <c r="R593" s="21">
        <v>75</v>
      </c>
      <c r="S593" s="21">
        <v>69</v>
      </c>
      <c r="T593" s="16">
        <f t="shared" si="7"/>
        <v>71.73</v>
      </c>
      <c r="U593" s="16">
        <f t="shared" si="8"/>
        <v>406.47</v>
      </c>
    </row>
    <row r="594" spans="1:21" ht="15.75" hidden="1" customHeight="1">
      <c r="A594" s="4">
        <v>581</v>
      </c>
      <c r="B594" s="4">
        <v>170108</v>
      </c>
      <c r="C594" s="4" t="s">
        <v>1024</v>
      </c>
      <c r="D594" s="4" t="s">
        <v>159</v>
      </c>
      <c r="E594" s="4">
        <v>17</v>
      </c>
      <c r="F594" s="4" t="str">
        <f t="array" ref="F594">INDEX(Sheet1!$F$2:$F$876,MATCH($E594,Sheet1!$E$2:$E$7876,0))</f>
        <v>PG-NIK</v>
      </c>
      <c r="G594" s="4" t="s">
        <v>547</v>
      </c>
      <c r="H594" s="20" t="s">
        <v>605</v>
      </c>
      <c r="I594" s="4" t="str">
        <f t="array" ref="I594">INDEX(Sheet1!$I$2:$I$876,MATCH(TRIM($H594),TRIM(Sheet1!$H$2:$H$880),0))</f>
        <v>PG1701</v>
      </c>
      <c r="J594" s="4" t="s">
        <v>606</v>
      </c>
      <c r="K594" s="4" t="s">
        <v>32</v>
      </c>
      <c r="L594" s="4" t="b">
        <v>1</v>
      </c>
      <c r="M594" s="4" t="s">
        <v>29</v>
      </c>
      <c r="N594" s="4" t="s">
        <v>30</v>
      </c>
      <c r="O594" s="4">
        <v>17</v>
      </c>
      <c r="P594" s="14">
        <v>32461</v>
      </c>
      <c r="Q594" s="14">
        <f t="shared" si="6"/>
        <v>6492.2000000000007</v>
      </c>
      <c r="R594" s="21">
        <v>1020</v>
      </c>
      <c r="S594" s="21">
        <v>941</v>
      </c>
      <c r="T594" s="16">
        <f t="shared" si="7"/>
        <v>973.82999999999993</v>
      </c>
      <c r="U594" s="16">
        <f t="shared" si="8"/>
        <v>5518.3700000000008</v>
      </c>
    </row>
    <row r="595" spans="1:21" ht="15.75" hidden="1" customHeight="1">
      <c r="A595" s="4">
        <v>599</v>
      </c>
      <c r="B595" s="4">
        <v>170214</v>
      </c>
      <c r="C595" s="4" t="s">
        <v>1025</v>
      </c>
      <c r="D595" s="4" t="s">
        <v>159</v>
      </c>
      <c r="E595" s="4">
        <v>17</v>
      </c>
      <c r="F595" s="4" t="str">
        <f t="array" ref="F595">INDEX(Sheet1!$F$2:$F$876,MATCH($E595,Sheet1!$E$2:$E$7876,0))</f>
        <v>PG-NIK</v>
      </c>
      <c r="G595" s="4" t="s">
        <v>547</v>
      </c>
      <c r="H595" s="20" t="s">
        <v>548</v>
      </c>
      <c r="I595" s="4" t="str">
        <f t="array" ref="I595">INDEX(Sheet1!$I$2:$I$876,MATCH(TRIM($H595),TRIM(Sheet1!$H$2:$H$880),0))</f>
        <v>PG1702</v>
      </c>
      <c r="J595" s="4" t="s">
        <v>549</v>
      </c>
      <c r="L595" s="4" t="b">
        <v>0</v>
      </c>
      <c r="M595" s="4" t="s">
        <v>29</v>
      </c>
      <c r="N595" s="4" t="s">
        <v>30</v>
      </c>
      <c r="O595" s="4">
        <v>17</v>
      </c>
      <c r="P595" s="14">
        <v>35592</v>
      </c>
      <c r="Q595" s="14">
        <f t="shared" si="6"/>
        <v>7118.4000000000005</v>
      </c>
      <c r="R595" s="21">
        <v>1119</v>
      </c>
      <c r="S595" s="21">
        <v>1032</v>
      </c>
      <c r="T595" s="16">
        <f t="shared" si="7"/>
        <v>1067.76</v>
      </c>
      <c r="U595" s="16">
        <f t="shared" si="8"/>
        <v>6050.64</v>
      </c>
    </row>
    <row r="596" spans="1:21" ht="15.75" hidden="1" customHeight="1">
      <c r="A596" s="4">
        <v>259</v>
      </c>
      <c r="B596" s="4">
        <v>80501</v>
      </c>
      <c r="C596" s="4" t="s">
        <v>1026</v>
      </c>
      <c r="D596" s="4" t="s">
        <v>269</v>
      </c>
      <c r="E596" s="4">
        <v>8</v>
      </c>
      <c r="F596" s="4" t="str">
        <f t="array" ref="F596">INDEX(Sheet1!$F$2:$F$876,MATCH($E596,Sheet1!$E$2:$E$7876,0))</f>
        <v>PG-EPW</v>
      </c>
      <c r="G596" s="4" t="s">
        <v>478</v>
      </c>
      <c r="H596" s="20" t="s">
        <v>846</v>
      </c>
      <c r="I596" s="4" t="str">
        <f t="array" ref="I596">INDEX(Sheet1!$I$2:$I$876,MATCH(TRIM($H596),TRIM(Sheet1!$H$2:$H$880),0))</f>
        <v>PG0805</v>
      </c>
      <c r="J596" s="4" t="s">
        <v>847</v>
      </c>
      <c r="K596" s="4" t="s">
        <v>32</v>
      </c>
      <c r="L596" s="4" t="b">
        <v>1</v>
      </c>
      <c r="M596" s="4" t="s">
        <v>29</v>
      </c>
      <c r="N596" s="4" t="s">
        <v>30</v>
      </c>
      <c r="O596" s="4">
        <v>8</v>
      </c>
      <c r="P596" s="14">
        <v>15410</v>
      </c>
      <c r="Q596" s="14">
        <f t="shared" si="6"/>
        <v>3082</v>
      </c>
      <c r="R596" s="21">
        <v>484</v>
      </c>
      <c r="S596" s="21">
        <v>447</v>
      </c>
      <c r="T596" s="16">
        <f t="shared" si="7"/>
        <v>462.29999999999995</v>
      </c>
      <c r="U596" s="16">
        <f t="shared" si="8"/>
        <v>2619.6999999999998</v>
      </c>
    </row>
    <row r="597" spans="1:21" ht="15.75" hidden="1" customHeight="1">
      <c r="A597" s="4">
        <v>136</v>
      </c>
      <c r="B597" s="4">
        <v>50112</v>
      </c>
      <c r="C597" s="4" t="s">
        <v>217</v>
      </c>
      <c r="D597" s="4" t="s">
        <v>24</v>
      </c>
      <c r="E597" s="4">
        <v>5</v>
      </c>
      <c r="F597" s="4" t="str">
        <f t="array" ref="F597">INDEX(Sheet1!$F$2:$F$876,MATCH($E597,Sheet1!$E$2:$E$7876,0))</f>
        <v>PG-MBA</v>
      </c>
      <c r="G597" s="4" t="s">
        <v>177</v>
      </c>
      <c r="H597" s="20" t="s">
        <v>178</v>
      </c>
      <c r="I597" s="4" t="str">
        <f t="array" ref="I597">INDEX(Sheet1!$I$2:$I$876,MATCH(TRIM($H597),TRIM(Sheet1!$H$2:$H$880),0))</f>
        <v>PG0501</v>
      </c>
      <c r="J597" s="4" t="s">
        <v>179</v>
      </c>
      <c r="L597" s="4" t="b">
        <v>0</v>
      </c>
      <c r="M597" s="4" t="s">
        <v>29</v>
      </c>
      <c r="N597" s="4" t="s">
        <v>30</v>
      </c>
      <c r="O597" s="4">
        <v>5</v>
      </c>
      <c r="P597" s="14">
        <v>7045</v>
      </c>
      <c r="Q597" s="23">
        <f t="shared" si="6"/>
        <v>1409</v>
      </c>
      <c r="R597" s="21">
        <v>246</v>
      </c>
      <c r="S597" s="21">
        <v>204</v>
      </c>
      <c r="T597" s="24">
        <f t="shared" si="7"/>
        <v>211.35</v>
      </c>
      <c r="U597" s="24">
        <f t="shared" si="8"/>
        <v>1197.6500000000001</v>
      </c>
    </row>
    <row r="598" spans="1:21" ht="15.75" hidden="1" customHeight="1">
      <c r="A598" s="4">
        <v>726</v>
      </c>
      <c r="B598" s="4">
        <v>210508</v>
      </c>
      <c r="C598" s="4" t="s">
        <v>1027</v>
      </c>
      <c r="D598" s="4" t="s">
        <v>269</v>
      </c>
      <c r="E598" s="4">
        <v>21</v>
      </c>
      <c r="F598" s="4" t="str">
        <f t="array" ref="F598">INDEX(Sheet1!$F$2:$F$876,MATCH($E598,Sheet1!$E$2:$E$7876,0))</f>
        <v>PG-HLA*</v>
      </c>
      <c r="G598" s="4" t="s">
        <v>492</v>
      </c>
      <c r="H598" s="20" t="s">
        <v>493</v>
      </c>
      <c r="I598" s="4" t="str">
        <f t="array" ref="I598">INDEX(Sheet1!$I$2:$I$876,MATCH(TRIM($H598),TRIM(Sheet1!$H$2:$H$880),0))</f>
        <v>PG2105</v>
      </c>
      <c r="J598" s="4" t="s">
        <v>494</v>
      </c>
      <c r="K598" s="4" t="s">
        <v>32</v>
      </c>
      <c r="L598" s="4" t="b">
        <v>1</v>
      </c>
      <c r="M598" s="4" t="s">
        <v>29</v>
      </c>
      <c r="N598" s="4" t="s">
        <v>30</v>
      </c>
      <c r="O598" s="4">
        <v>21</v>
      </c>
      <c r="P598" s="14">
        <v>7480</v>
      </c>
      <c r="Q598" s="14">
        <f t="shared" si="6"/>
        <v>1496</v>
      </c>
      <c r="R598" s="21">
        <v>261</v>
      </c>
      <c r="S598" s="21">
        <v>217</v>
      </c>
      <c r="T598" s="16">
        <f t="shared" si="7"/>
        <v>224.4</v>
      </c>
      <c r="U598" s="16">
        <f t="shared" si="8"/>
        <v>1271.5999999999999</v>
      </c>
    </row>
    <row r="599" spans="1:21" ht="15.75" hidden="1" customHeight="1">
      <c r="A599" s="4">
        <v>607</v>
      </c>
      <c r="B599" s="4">
        <v>170215</v>
      </c>
      <c r="C599" s="4" t="s">
        <v>1028</v>
      </c>
      <c r="D599" s="4" t="s">
        <v>159</v>
      </c>
      <c r="E599" s="4">
        <v>17</v>
      </c>
      <c r="F599" s="4" t="str">
        <f t="array" ref="F599">INDEX(Sheet1!$F$2:$F$876,MATCH($E599,Sheet1!$E$2:$E$7876,0))</f>
        <v>PG-NIK</v>
      </c>
      <c r="G599" s="4" t="s">
        <v>547</v>
      </c>
      <c r="H599" s="20" t="s">
        <v>548</v>
      </c>
      <c r="I599" s="4" t="str">
        <f t="array" ref="I599">INDEX(Sheet1!$I$2:$I$876,MATCH(TRIM($H599),TRIM(Sheet1!$H$2:$H$880),0))</f>
        <v>PG1702</v>
      </c>
      <c r="J599" s="4" t="s">
        <v>549</v>
      </c>
      <c r="L599" s="4" t="b">
        <v>0</v>
      </c>
      <c r="M599" s="4" t="s">
        <v>83</v>
      </c>
      <c r="N599" s="4" t="s">
        <v>30</v>
      </c>
      <c r="O599" s="4">
        <v>17</v>
      </c>
      <c r="P599" s="14">
        <v>8222</v>
      </c>
      <c r="Q599" s="14">
        <f t="shared" si="6"/>
        <v>1644.4</v>
      </c>
      <c r="R599" s="21">
        <v>287</v>
      </c>
      <c r="S599" s="21">
        <v>238</v>
      </c>
      <c r="T599" s="16">
        <f t="shared" si="7"/>
        <v>246.66</v>
      </c>
      <c r="U599" s="16">
        <f t="shared" si="8"/>
        <v>1397.74</v>
      </c>
    </row>
    <row r="600" spans="1:21" ht="15.75" hidden="1" customHeight="1">
      <c r="A600" s="4">
        <v>55</v>
      </c>
      <c r="B600" s="4">
        <v>20114</v>
      </c>
      <c r="C600" s="4" t="s">
        <v>1029</v>
      </c>
      <c r="D600" s="4" t="s">
        <v>24</v>
      </c>
      <c r="E600" s="4">
        <v>2</v>
      </c>
      <c r="F600" s="4" t="str">
        <f t="array" ref="F600">INDEX(Sheet1!$F$2:$F$876,MATCH($E600,Sheet1!$E$2:$E$7876,0))</f>
        <v>PG-GPK</v>
      </c>
      <c r="G600" s="4" t="s">
        <v>555</v>
      </c>
      <c r="H600" s="20" t="s">
        <v>582</v>
      </c>
      <c r="I600" s="4" t="str">
        <f t="array" ref="I600">INDEX(Sheet1!$I$2:$I$876,MATCH(TRIM($H600),TRIM(Sheet1!$H$2:$H$880),0))</f>
        <v>PG0201</v>
      </c>
      <c r="J600" s="4" t="s">
        <v>583</v>
      </c>
      <c r="K600" s="4" t="s">
        <v>32</v>
      </c>
      <c r="L600" s="4" t="b">
        <v>1</v>
      </c>
      <c r="M600" s="4" t="s">
        <v>29</v>
      </c>
      <c r="N600" s="4" t="s">
        <v>30</v>
      </c>
      <c r="O600" s="4">
        <v>2</v>
      </c>
      <c r="P600" s="14">
        <v>6696</v>
      </c>
      <c r="Q600" s="14">
        <f t="shared" si="6"/>
        <v>1339.2</v>
      </c>
      <c r="R600" s="21">
        <v>234</v>
      </c>
      <c r="S600" s="21">
        <v>194</v>
      </c>
      <c r="T600" s="16">
        <f t="shared" si="7"/>
        <v>200.88</v>
      </c>
      <c r="U600" s="16">
        <f t="shared" si="8"/>
        <v>1138.3200000000002</v>
      </c>
    </row>
    <row r="601" spans="1:21" ht="15.75" hidden="1" customHeight="1">
      <c r="A601" s="4">
        <v>137</v>
      </c>
      <c r="B601" s="4">
        <v>50113</v>
      </c>
      <c r="C601" s="4" t="s">
        <v>218</v>
      </c>
      <c r="D601" s="4" t="s">
        <v>24</v>
      </c>
      <c r="E601" s="4">
        <v>5</v>
      </c>
      <c r="F601" s="4" t="str">
        <f t="array" ref="F601">INDEX(Sheet1!$F$2:$F$876,MATCH($E601,Sheet1!$E$2:$E$7876,0))</f>
        <v>PG-MBA</v>
      </c>
      <c r="G601" s="4" t="s">
        <v>177</v>
      </c>
      <c r="H601" s="20" t="s">
        <v>178</v>
      </c>
      <c r="I601" s="4" t="str">
        <f t="array" ref="I601">INDEX(Sheet1!$I$2:$I$876,MATCH(TRIM($H601),TRIM(Sheet1!$H$2:$H$880),0))</f>
        <v>PG0501</v>
      </c>
      <c r="J601" s="4" t="s">
        <v>179</v>
      </c>
      <c r="L601" s="4" t="b">
        <v>0</v>
      </c>
      <c r="M601" s="4" t="s">
        <v>29</v>
      </c>
      <c r="N601" s="4" t="s">
        <v>30</v>
      </c>
      <c r="O601" s="4">
        <v>5</v>
      </c>
      <c r="P601" s="14">
        <v>7123</v>
      </c>
      <c r="Q601" s="23">
        <f t="shared" si="6"/>
        <v>1424.6000000000001</v>
      </c>
      <c r="R601" s="21">
        <v>249</v>
      </c>
      <c r="S601" s="21">
        <v>207</v>
      </c>
      <c r="T601" s="24">
        <f t="shared" si="7"/>
        <v>213.69</v>
      </c>
      <c r="U601" s="24">
        <f t="shared" si="8"/>
        <v>1210.9100000000001</v>
      </c>
    </row>
    <row r="602" spans="1:21" ht="15.75" hidden="1" customHeight="1">
      <c r="A602" s="4">
        <v>639</v>
      </c>
      <c r="B602" s="4">
        <v>180402</v>
      </c>
      <c r="C602" s="4" t="s">
        <v>1030</v>
      </c>
      <c r="D602" s="4" t="s">
        <v>159</v>
      </c>
      <c r="E602" s="4">
        <v>18</v>
      </c>
      <c r="F602" s="4" t="str">
        <f t="array" ref="F602">INDEX(Sheet1!$F$2:$F$876,MATCH($E602,Sheet1!$E$2:$E$7876,0))</f>
        <v>PG-EBR</v>
      </c>
      <c r="G602" s="4" t="s">
        <v>522</v>
      </c>
      <c r="H602" s="20" t="s">
        <v>965</v>
      </c>
      <c r="I602" s="4" t="str">
        <f t="array" ref="I602">INDEX(Sheet1!$I$2:$I$876,MATCH(TRIM($H602),TRIM(Sheet1!$H$2:$H$880),0))</f>
        <v>PG1804</v>
      </c>
      <c r="J602" s="4" t="s">
        <v>966</v>
      </c>
      <c r="L602" s="4" t="b">
        <v>0</v>
      </c>
      <c r="M602" s="4" t="s">
        <v>29</v>
      </c>
      <c r="N602" s="4" t="s">
        <v>30</v>
      </c>
      <c r="O602" s="4">
        <v>18</v>
      </c>
      <c r="P602" s="14">
        <v>17568</v>
      </c>
      <c r="Q602" s="14">
        <f t="shared" si="6"/>
        <v>3513.6000000000004</v>
      </c>
      <c r="R602" s="21">
        <v>613</v>
      </c>
      <c r="S602" s="21">
        <v>509</v>
      </c>
      <c r="T602" s="16">
        <f t="shared" si="7"/>
        <v>527.04</v>
      </c>
      <c r="U602" s="16">
        <f t="shared" si="8"/>
        <v>2986.5600000000004</v>
      </c>
    </row>
    <row r="603" spans="1:21" ht="15.75" hidden="1" customHeight="1">
      <c r="A603" s="4">
        <v>476</v>
      </c>
      <c r="B603" s="4">
        <v>130605</v>
      </c>
      <c r="C603" s="4" t="s">
        <v>1031</v>
      </c>
      <c r="D603" s="4" t="s">
        <v>86</v>
      </c>
      <c r="E603" s="4">
        <v>13</v>
      </c>
      <c r="F603" s="4" t="str">
        <f t="array" ref="F603">INDEX(Sheet1!$F$2:$F$876,MATCH($E603,Sheet1!$E$2:$E$7876,0))</f>
        <v>PG-MPM</v>
      </c>
      <c r="G603" s="4" t="s">
        <v>470</v>
      </c>
      <c r="H603" s="20" t="s">
        <v>579</v>
      </c>
      <c r="I603" s="4" t="str">
        <f t="array" ref="I603">INDEX(Sheet1!$I$2:$I$876,MATCH(TRIM($H603),TRIM(Sheet1!$H$2:$H$880),0))</f>
        <v>PG1306</v>
      </c>
      <c r="J603" s="4" t="s">
        <v>580</v>
      </c>
      <c r="L603" s="4" t="b">
        <v>0</v>
      </c>
      <c r="M603" s="4" t="s">
        <v>29</v>
      </c>
      <c r="N603" s="4" t="s">
        <v>30</v>
      </c>
      <c r="O603" s="4">
        <v>13</v>
      </c>
      <c r="P603" s="14">
        <v>24370</v>
      </c>
      <c r="Q603" s="14">
        <f t="shared" si="6"/>
        <v>4874</v>
      </c>
      <c r="R603" s="21">
        <v>851</v>
      </c>
      <c r="S603" s="21">
        <v>707</v>
      </c>
      <c r="T603" s="16">
        <f t="shared" si="7"/>
        <v>731.1</v>
      </c>
      <c r="U603" s="16">
        <f t="shared" si="8"/>
        <v>4142.8999999999996</v>
      </c>
    </row>
    <row r="604" spans="1:21" ht="15.75" hidden="1" customHeight="1">
      <c r="A604" s="4">
        <v>614</v>
      </c>
      <c r="B604" s="4">
        <v>180106</v>
      </c>
      <c r="C604" s="4" t="s">
        <v>1032</v>
      </c>
      <c r="D604" s="4" t="s">
        <v>159</v>
      </c>
      <c r="E604" s="4">
        <v>18</v>
      </c>
      <c r="F604" s="4" t="str">
        <f t="array" ref="F604">INDEX(Sheet1!$F$2:$F$876,MATCH($E604,Sheet1!$E$2:$E$7876,0))</f>
        <v>PG-EBR</v>
      </c>
      <c r="G604" s="4" t="s">
        <v>522</v>
      </c>
      <c r="H604" s="20" t="s">
        <v>683</v>
      </c>
      <c r="I604" s="4" t="str">
        <f t="array" ref="I604">INDEX(Sheet1!$I$2:$I$876,MATCH(TRIM($H604),TRIM(Sheet1!$H$2:$H$880),0))</f>
        <v>PG1801</v>
      </c>
      <c r="J604" s="4" t="s">
        <v>684</v>
      </c>
      <c r="K604" s="4" t="s">
        <v>32</v>
      </c>
      <c r="L604" s="4" t="b">
        <v>1</v>
      </c>
      <c r="M604" s="4" t="s">
        <v>29</v>
      </c>
      <c r="N604" s="4" t="s">
        <v>30</v>
      </c>
      <c r="O604" s="4">
        <v>18</v>
      </c>
      <c r="P604" s="14">
        <v>6605</v>
      </c>
      <c r="Q604" s="14">
        <f t="shared" si="6"/>
        <v>1321</v>
      </c>
      <c r="R604" s="21">
        <v>231</v>
      </c>
      <c r="S604" s="21">
        <v>192</v>
      </c>
      <c r="T604" s="16">
        <f t="shared" si="7"/>
        <v>198.15</v>
      </c>
      <c r="U604" s="16">
        <f t="shared" si="8"/>
        <v>1122.8499999999999</v>
      </c>
    </row>
    <row r="605" spans="1:21" ht="15.75" hidden="1" customHeight="1">
      <c r="A605" s="4">
        <v>777</v>
      </c>
      <c r="B605" s="4">
        <v>90303</v>
      </c>
      <c r="C605" s="4" t="s">
        <v>1033</v>
      </c>
      <c r="D605" s="4" t="s">
        <v>269</v>
      </c>
      <c r="E605" s="4">
        <v>9</v>
      </c>
      <c r="F605" s="4" t="str">
        <f t="array" ref="F605">INDEX(Sheet1!$F$2:$F$876,MATCH($E605,Sheet1!$E$2:$E$7876,0))</f>
        <v>PG-WPD</v>
      </c>
      <c r="G605" s="4" t="s">
        <v>488</v>
      </c>
      <c r="H605" s="20" t="s">
        <v>559</v>
      </c>
      <c r="I605" s="4" t="str">
        <f t="array" ref="I605">INDEX(Sheet1!$I$2:$I$876,MATCH(TRIM($H605),TRIM(Sheet1!$H$2:$H$880),0))</f>
        <v>PG0903</v>
      </c>
      <c r="J605" s="4" t="s">
        <v>560</v>
      </c>
      <c r="K605" s="4" t="s">
        <v>32</v>
      </c>
      <c r="L605" s="4" t="b">
        <v>1</v>
      </c>
      <c r="M605" s="4" t="s">
        <v>29</v>
      </c>
      <c r="N605" s="4" t="s">
        <v>30</v>
      </c>
      <c r="O605" s="4">
        <v>9</v>
      </c>
      <c r="P605" s="14">
        <v>5320</v>
      </c>
      <c r="Q605" s="14">
        <f t="shared" si="6"/>
        <v>1064</v>
      </c>
      <c r="R605" s="21">
        <v>186</v>
      </c>
      <c r="S605" s="21">
        <v>154</v>
      </c>
      <c r="T605" s="16">
        <f t="shared" si="7"/>
        <v>159.6</v>
      </c>
      <c r="U605" s="16">
        <f t="shared" si="8"/>
        <v>904.4</v>
      </c>
    </row>
    <row r="606" spans="1:21" ht="15.75" hidden="1" customHeight="1">
      <c r="A606" s="4">
        <v>85</v>
      </c>
      <c r="B606" s="4">
        <v>30308</v>
      </c>
      <c r="C606" s="4" t="s">
        <v>72</v>
      </c>
      <c r="D606" s="4" t="s">
        <v>24</v>
      </c>
      <c r="E606" s="4">
        <v>3</v>
      </c>
      <c r="F606" s="4" t="str">
        <f t="array" ref="F606">INDEX(Sheet1!$F$2:$F$876,MATCH($E606,Sheet1!$E$2:$E$7876,0))</f>
        <v>PG-CPM</v>
      </c>
      <c r="G606" s="4" t="s">
        <v>26</v>
      </c>
      <c r="H606" s="20" t="s">
        <v>468</v>
      </c>
      <c r="I606" s="4" t="str">
        <f t="array" ref="I606">INDEX(Sheet1!$I$2:$I$876,MATCH(TRIM($H606),TRIM(Sheet1!$H$2:$H$880),0))</f>
        <v>PG0303</v>
      </c>
      <c r="J606" s="4" t="s">
        <v>28</v>
      </c>
      <c r="L606" s="4" t="b">
        <v>0</v>
      </c>
      <c r="M606" s="4" t="s">
        <v>29</v>
      </c>
      <c r="N606" s="4" t="s">
        <v>30</v>
      </c>
      <c r="O606" s="4">
        <v>3</v>
      </c>
      <c r="P606" s="14">
        <v>4165</v>
      </c>
      <c r="Q606" s="23">
        <f t="shared" si="6"/>
        <v>833</v>
      </c>
      <c r="R606" s="21">
        <v>145</v>
      </c>
      <c r="S606" s="21">
        <v>121</v>
      </c>
      <c r="T606" s="24">
        <f t="shared" si="7"/>
        <v>124.94999999999999</v>
      </c>
      <c r="U606" s="24">
        <f t="shared" si="8"/>
        <v>708.05</v>
      </c>
    </row>
    <row r="607" spans="1:21" ht="15.75" hidden="1" customHeight="1">
      <c r="A607" s="4">
        <v>504</v>
      </c>
      <c r="B607" s="4">
        <v>140307</v>
      </c>
      <c r="C607" s="4" t="s">
        <v>144</v>
      </c>
      <c r="D607" s="4" t="s">
        <v>86</v>
      </c>
      <c r="E607" s="4">
        <v>14</v>
      </c>
      <c r="F607" s="4" t="str">
        <f t="array" ref="F607">INDEX(Sheet1!$F$2:$F$876,MATCH($E607,Sheet1!$E$2:$E$7876,0))</f>
        <v>PG-ESW</v>
      </c>
      <c r="G607" s="4" t="s">
        <v>88</v>
      </c>
      <c r="H607" s="20" t="s">
        <v>483</v>
      </c>
      <c r="I607" s="4" t="str">
        <f t="array" ref="I607">INDEX(Sheet1!$I$2:$I$876,MATCH(TRIM($H607),TRIM(Sheet1!$H$2:$H$880),0))</f>
        <v>PG1403</v>
      </c>
      <c r="J607" s="4" t="s">
        <v>90</v>
      </c>
      <c r="L607" s="4" t="b">
        <v>0</v>
      </c>
      <c r="M607" s="4" t="s">
        <v>29</v>
      </c>
      <c r="N607" s="4" t="s">
        <v>30</v>
      </c>
      <c r="O607" s="4">
        <v>14</v>
      </c>
      <c r="P607" s="14">
        <v>3999</v>
      </c>
      <c r="Q607" s="23">
        <f t="shared" si="6"/>
        <v>799.80000000000007</v>
      </c>
      <c r="R607" s="21">
        <v>140</v>
      </c>
      <c r="S607" s="21">
        <v>116</v>
      </c>
      <c r="T607" s="24">
        <f t="shared" si="7"/>
        <v>119.97</v>
      </c>
      <c r="U607" s="24">
        <f t="shared" si="8"/>
        <v>679.83</v>
      </c>
    </row>
    <row r="608" spans="1:21" ht="15.75" hidden="1" customHeight="1">
      <c r="A608" s="4">
        <v>770</v>
      </c>
      <c r="B608" s="4">
        <v>90203</v>
      </c>
      <c r="C608" s="4" t="s">
        <v>1034</v>
      </c>
      <c r="D608" s="4" t="s">
        <v>269</v>
      </c>
      <c r="E608" s="4">
        <v>9</v>
      </c>
      <c r="F608" s="4" t="str">
        <f t="array" ref="F608">INDEX(Sheet1!$F$2:$F$876,MATCH($E608,Sheet1!$E$2:$E$7876,0))</f>
        <v>PG-WPD</v>
      </c>
      <c r="G608" s="4" t="s">
        <v>488</v>
      </c>
      <c r="H608" s="20" t="s">
        <v>833</v>
      </c>
      <c r="I608" s="4" t="str">
        <f t="array" ref="I608">INDEX(Sheet1!$I$2:$I$876,MATCH(TRIM($H608),TRIM(Sheet1!$H$2:$H$880),0))</f>
        <v>PG0902</v>
      </c>
      <c r="J608" s="4" t="s">
        <v>834</v>
      </c>
      <c r="K608" s="4" t="s">
        <v>32</v>
      </c>
      <c r="L608" s="4" t="b">
        <v>1</v>
      </c>
      <c r="M608" s="4" t="s">
        <v>29</v>
      </c>
      <c r="N608" s="4" t="s">
        <v>30</v>
      </c>
      <c r="O608" s="4">
        <v>9</v>
      </c>
      <c r="P608" s="14">
        <v>6464</v>
      </c>
      <c r="Q608" s="14">
        <f t="shared" si="6"/>
        <v>1292.8000000000002</v>
      </c>
      <c r="R608" s="21">
        <v>226</v>
      </c>
      <c r="S608" s="21">
        <v>187</v>
      </c>
      <c r="T608" s="16">
        <f t="shared" si="7"/>
        <v>193.92</v>
      </c>
      <c r="U608" s="16">
        <f t="shared" si="8"/>
        <v>1098.8800000000001</v>
      </c>
    </row>
    <row r="609" spans="1:21" ht="15.75" hidden="1" customHeight="1">
      <c r="A609" s="4">
        <v>27</v>
      </c>
      <c r="B609" s="4">
        <v>10215</v>
      </c>
      <c r="C609" s="4" t="s">
        <v>1035</v>
      </c>
      <c r="D609" s="4" t="s">
        <v>24</v>
      </c>
      <c r="E609" s="4">
        <v>1</v>
      </c>
      <c r="F609" s="4" t="str">
        <f t="array" ref="F609">INDEX(Sheet1!$F$2:$F$876,MATCH($E609,Sheet1!$E$2:$E$7876,0))</f>
        <v>PG-WHM</v>
      </c>
      <c r="G609" s="4" t="s">
        <v>461</v>
      </c>
      <c r="H609" s="20" t="s">
        <v>657</v>
      </c>
      <c r="I609" s="4" t="str">
        <f t="array" ref="I609">INDEX(Sheet1!$I$2:$I$876,MATCH(TRIM($H609),TRIM(Sheet1!$H$2:$H$880),0))</f>
        <v>PG0101</v>
      </c>
      <c r="J609" s="4" t="s">
        <v>658</v>
      </c>
      <c r="K609" s="4" t="s">
        <v>275</v>
      </c>
      <c r="L609" s="4" t="b">
        <v>1</v>
      </c>
      <c r="M609" s="4" t="s">
        <v>29</v>
      </c>
      <c r="N609" s="4" t="s">
        <v>30</v>
      </c>
      <c r="O609" s="4">
        <v>1</v>
      </c>
      <c r="P609" s="14">
        <v>5465</v>
      </c>
      <c r="Q609" s="14">
        <f t="shared" si="6"/>
        <v>1093</v>
      </c>
      <c r="R609" s="21">
        <v>191</v>
      </c>
      <c r="S609" s="21">
        <v>158</v>
      </c>
      <c r="T609" s="16">
        <f t="shared" si="7"/>
        <v>163.95</v>
      </c>
      <c r="U609" s="16">
        <f t="shared" si="8"/>
        <v>929.05</v>
      </c>
    </row>
    <row r="610" spans="1:21" ht="15.75" hidden="1" customHeight="1">
      <c r="A610" s="4">
        <v>676</v>
      </c>
      <c r="B610" s="4">
        <v>200105</v>
      </c>
      <c r="C610" s="4" t="s">
        <v>1036</v>
      </c>
      <c r="D610" s="4" t="s">
        <v>159</v>
      </c>
      <c r="E610" s="4">
        <v>20</v>
      </c>
      <c r="F610" s="4" t="str">
        <f t="array" ref="F610">INDEX(Sheet1!$F$2:$F$876,MATCH($E610,Sheet1!$E$2:$E$7876,0))</f>
        <v>PG-NSB</v>
      </c>
      <c r="G610" s="4" t="s">
        <v>527</v>
      </c>
      <c r="H610" s="20" t="s">
        <v>528</v>
      </c>
      <c r="I610" s="4" t="str">
        <f t="array" ref="I610">INDEX(Sheet1!$I$2:$I$876,MATCH(TRIM($H610),TRIM(Sheet1!$H$2:$H$880),0))</f>
        <v>PG2002</v>
      </c>
      <c r="J610" s="4" t="s">
        <v>529</v>
      </c>
      <c r="K610" s="4" t="s">
        <v>44</v>
      </c>
      <c r="L610" s="4" t="b">
        <v>1</v>
      </c>
      <c r="M610" s="4" t="s">
        <v>29</v>
      </c>
      <c r="N610" s="4" t="s">
        <v>30</v>
      </c>
      <c r="O610" s="4">
        <v>20</v>
      </c>
      <c r="P610" s="14">
        <v>4588</v>
      </c>
      <c r="Q610" s="14">
        <f t="shared" si="6"/>
        <v>917.6</v>
      </c>
      <c r="R610" s="21">
        <v>160</v>
      </c>
      <c r="S610" s="21">
        <v>133</v>
      </c>
      <c r="T610" s="16">
        <f t="shared" si="7"/>
        <v>137.63999999999999</v>
      </c>
      <c r="U610" s="16">
        <f t="shared" si="8"/>
        <v>779.96</v>
      </c>
    </row>
    <row r="611" spans="1:21" ht="15.75" hidden="1" customHeight="1">
      <c r="A611" s="4">
        <v>368</v>
      </c>
      <c r="B611" s="4">
        <v>110608</v>
      </c>
      <c r="C611" s="4" t="s">
        <v>1037</v>
      </c>
      <c r="D611" s="4" t="s">
        <v>269</v>
      </c>
      <c r="E611" s="4">
        <v>11</v>
      </c>
      <c r="F611" s="4" t="str">
        <f t="array" ref="F611">INDEX(Sheet1!$F$2:$F$876,MATCH($E611,Sheet1!$E$2:$E$7876,0))</f>
        <v>PG-EHG</v>
      </c>
      <c r="G611" s="4" t="s">
        <v>507</v>
      </c>
      <c r="H611" s="20" t="s">
        <v>508</v>
      </c>
      <c r="I611" s="4" t="str">
        <f t="array" ref="I611">INDEX(Sheet1!$I$2:$I$876,MATCH(TRIM($H611),TRIM(Sheet1!$H$2:$H$880),0))</f>
        <v>PG1106</v>
      </c>
      <c r="J611" s="4" t="s">
        <v>509</v>
      </c>
      <c r="K611" s="4" t="s">
        <v>1038</v>
      </c>
      <c r="L611" s="4" t="b">
        <v>1</v>
      </c>
      <c r="M611" s="4" t="s">
        <v>29</v>
      </c>
      <c r="N611" s="4" t="s">
        <v>30</v>
      </c>
      <c r="O611" s="4">
        <v>11</v>
      </c>
      <c r="P611" s="14">
        <v>4358</v>
      </c>
      <c r="Q611" s="14">
        <f t="shared" si="6"/>
        <v>871.6</v>
      </c>
      <c r="R611" s="21">
        <v>152</v>
      </c>
      <c r="S611" s="21">
        <v>126</v>
      </c>
      <c r="T611" s="16">
        <f t="shared" si="7"/>
        <v>130.74</v>
      </c>
      <c r="U611" s="16">
        <f t="shared" si="8"/>
        <v>740.86</v>
      </c>
    </row>
    <row r="612" spans="1:21" ht="15.75" hidden="1" customHeight="1">
      <c r="A612" s="4">
        <v>174</v>
      </c>
      <c r="B612" s="4">
        <v>60109</v>
      </c>
      <c r="C612" s="4" t="s">
        <v>1039</v>
      </c>
      <c r="D612" s="4" t="s">
        <v>24</v>
      </c>
      <c r="E612" s="4">
        <v>6</v>
      </c>
      <c r="F612" s="4" t="str">
        <f t="array" ref="F612">INDEX(Sheet1!$F$2:$F$876,MATCH($E612,Sheet1!$E$2:$E$7876,0))</f>
        <v>PG-NPP</v>
      </c>
      <c r="G612" s="4" t="s">
        <v>465</v>
      </c>
      <c r="H612" s="20" t="s">
        <v>466</v>
      </c>
      <c r="I612" s="4" t="str">
        <f t="array" ref="I612">INDEX(Sheet1!$I$2:$I$876,MATCH(TRIM($H612),TRIM(Sheet1!$H$2:$H$880),0))</f>
        <v>PG0601</v>
      </c>
      <c r="J612" s="4" t="s">
        <v>467</v>
      </c>
      <c r="L612" s="4" t="b">
        <v>0</v>
      </c>
      <c r="M612" s="4" t="s">
        <v>29</v>
      </c>
      <c r="N612" s="4" t="s">
        <v>30</v>
      </c>
      <c r="O612" s="4">
        <v>6</v>
      </c>
      <c r="P612" s="14">
        <v>27610</v>
      </c>
      <c r="Q612" s="14">
        <f t="shared" si="6"/>
        <v>5522</v>
      </c>
      <c r="R612" s="21">
        <v>964</v>
      </c>
      <c r="S612" s="21">
        <v>801</v>
      </c>
      <c r="T612" s="16">
        <f t="shared" si="7"/>
        <v>828.3</v>
      </c>
      <c r="U612" s="16">
        <f t="shared" si="8"/>
        <v>4693.7</v>
      </c>
    </row>
    <row r="613" spans="1:21" ht="15.75" hidden="1" customHeight="1">
      <c r="A613" s="4">
        <v>138</v>
      </c>
      <c r="B613" s="4">
        <v>50114</v>
      </c>
      <c r="C613" s="4" t="s">
        <v>219</v>
      </c>
      <c r="D613" s="4" t="s">
        <v>24</v>
      </c>
      <c r="E613" s="4">
        <v>5</v>
      </c>
      <c r="F613" s="4" t="str">
        <f t="array" ref="F613">INDEX(Sheet1!$F$2:$F$876,MATCH($E613,Sheet1!$E$2:$E$7876,0))</f>
        <v>PG-MBA</v>
      </c>
      <c r="G613" s="4" t="s">
        <v>177</v>
      </c>
      <c r="H613" s="20" t="s">
        <v>178</v>
      </c>
      <c r="I613" s="4" t="str">
        <f t="array" ref="I613">INDEX(Sheet1!$I$2:$I$876,MATCH(TRIM($H613),TRIM(Sheet1!$H$2:$H$880),0))</f>
        <v>PG0501</v>
      </c>
      <c r="J613" s="4" t="s">
        <v>179</v>
      </c>
      <c r="L613" s="4" t="b">
        <v>0</v>
      </c>
      <c r="M613" s="4" t="s">
        <v>29</v>
      </c>
      <c r="N613" s="4" t="s">
        <v>30</v>
      </c>
      <c r="O613" s="4">
        <v>5</v>
      </c>
      <c r="P613" s="14">
        <v>16650</v>
      </c>
      <c r="Q613" s="23">
        <f t="shared" si="6"/>
        <v>3330</v>
      </c>
      <c r="R613" s="21">
        <v>581</v>
      </c>
      <c r="S613" s="21">
        <v>483</v>
      </c>
      <c r="T613" s="24">
        <f t="shared" si="7"/>
        <v>499.5</v>
      </c>
      <c r="U613" s="24">
        <f t="shared" si="8"/>
        <v>2830.5</v>
      </c>
    </row>
    <row r="614" spans="1:21" ht="15.75" customHeight="1">
      <c r="A614" s="4">
        <v>650</v>
      </c>
      <c r="B614" s="4">
        <v>190110</v>
      </c>
      <c r="C614" s="4" t="s">
        <v>372</v>
      </c>
      <c r="D614" s="4" t="s">
        <v>159</v>
      </c>
      <c r="E614" s="4">
        <v>19</v>
      </c>
      <c r="F614" s="4" t="str">
        <f t="array" ref="F614">INDEX(Sheet1!$F$2:$F$876,MATCH($E614,Sheet1!$E$2:$E$7876,0))</f>
        <v>PG-WBK</v>
      </c>
      <c r="G614" s="4" t="s">
        <v>342</v>
      </c>
      <c r="H614" s="20" t="s">
        <v>481</v>
      </c>
      <c r="I614" s="4" t="str">
        <f t="array" ref="I614">INDEX(Sheet1!$I$2:$I$876,MATCH(TRIM($H614),TRIM(Sheet1!$H$2:$H$880),0))</f>
        <v>PG1901</v>
      </c>
      <c r="J614" s="4" t="s">
        <v>344</v>
      </c>
      <c r="K614" s="4" t="s">
        <v>180</v>
      </c>
      <c r="L614" s="4" t="b">
        <v>1</v>
      </c>
      <c r="M614" s="4" t="s">
        <v>29</v>
      </c>
      <c r="N614" s="4" t="s">
        <v>30</v>
      </c>
      <c r="O614" s="4">
        <v>19</v>
      </c>
      <c r="P614" s="14">
        <v>20178</v>
      </c>
      <c r="Q614" s="23">
        <f t="shared" si="6"/>
        <v>4035.6000000000004</v>
      </c>
      <c r="R614" s="21">
        <v>704</v>
      </c>
      <c r="S614" s="21">
        <v>585</v>
      </c>
      <c r="T614" s="24">
        <f t="shared" si="7"/>
        <v>605.34</v>
      </c>
      <c r="U614" s="24">
        <f t="shared" si="8"/>
        <v>3430.26</v>
      </c>
    </row>
    <row r="615" spans="1:21" ht="15.75" hidden="1" customHeight="1">
      <c r="A615" s="4">
        <v>458</v>
      </c>
      <c r="B615" s="4">
        <v>130402</v>
      </c>
      <c r="C615" s="4" t="s">
        <v>1040</v>
      </c>
      <c r="D615" s="4" t="s">
        <v>86</v>
      </c>
      <c r="E615" s="4">
        <v>13</v>
      </c>
      <c r="F615" s="4" t="str">
        <f t="array" ref="F615">INDEX(Sheet1!$F$2:$F$876,MATCH($E615,Sheet1!$E$2:$E$7876,0))</f>
        <v>PG-MPM</v>
      </c>
      <c r="G615" s="4" t="s">
        <v>470</v>
      </c>
      <c r="H615" s="20" t="s">
        <v>576</v>
      </c>
      <c r="I615" s="4" t="str">
        <f t="array" ref="I615">INDEX(Sheet1!$I$2:$I$876,MATCH(TRIM($H615),TRIM(Sheet1!$H$2:$H$880),0))</f>
        <v>PG1304</v>
      </c>
      <c r="J615" s="4" t="s">
        <v>577</v>
      </c>
      <c r="L615" s="4" t="b">
        <v>0</v>
      </c>
      <c r="M615" s="4" t="s">
        <v>29</v>
      </c>
      <c r="N615" s="4" t="s">
        <v>30</v>
      </c>
      <c r="O615" s="4">
        <v>13</v>
      </c>
      <c r="P615" s="14">
        <v>38917</v>
      </c>
      <c r="Q615" s="14">
        <f t="shared" si="6"/>
        <v>7783.4000000000005</v>
      </c>
      <c r="R615" s="21">
        <v>1358</v>
      </c>
      <c r="S615" s="21">
        <v>1129</v>
      </c>
      <c r="T615" s="16">
        <f t="shared" si="7"/>
        <v>1167.51</v>
      </c>
      <c r="U615" s="16">
        <f t="shared" si="8"/>
        <v>6615.89</v>
      </c>
    </row>
    <row r="616" spans="1:21" ht="15.75" hidden="1" customHeight="1">
      <c r="A616" s="4">
        <v>183</v>
      </c>
      <c r="B616" s="4">
        <v>60206</v>
      </c>
      <c r="C616" s="4" t="s">
        <v>1041</v>
      </c>
      <c r="D616" s="4" t="s">
        <v>24</v>
      </c>
      <c r="E616" s="4">
        <v>6</v>
      </c>
      <c r="F616" s="4" t="str">
        <f t="array" ref="F616">INDEX(Sheet1!$F$2:$F$876,MATCH($E616,Sheet1!$E$2:$E$7876,0))</f>
        <v>PG-NPP</v>
      </c>
      <c r="G616" s="4" t="s">
        <v>465</v>
      </c>
      <c r="H616" s="20" t="s">
        <v>665</v>
      </c>
      <c r="I616" s="4" t="str">
        <f t="array" ref="I616">INDEX(Sheet1!$I$2:$I$876,MATCH(TRIM($H616),TRIM(Sheet1!$H$2:$H$880),0))</f>
        <v>PG0602</v>
      </c>
      <c r="J616" s="4" t="s">
        <v>666</v>
      </c>
      <c r="L616" s="4" t="b">
        <v>0</v>
      </c>
      <c r="M616" s="4" t="s">
        <v>29</v>
      </c>
      <c r="N616" s="4" t="s">
        <v>30</v>
      </c>
      <c r="O616" s="4">
        <v>6</v>
      </c>
      <c r="P616" s="14">
        <v>26917</v>
      </c>
      <c r="Q616" s="14">
        <f t="shared" si="6"/>
        <v>5383.4000000000005</v>
      </c>
      <c r="R616" s="21">
        <v>939</v>
      </c>
      <c r="S616" s="21">
        <v>781</v>
      </c>
      <c r="T616" s="16">
        <f t="shared" si="7"/>
        <v>807.51</v>
      </c>
      <c r="U616" s="16">
        <f t="shared" si="8"/>
        <v>4575.8900000000003</v>
      </c>
    </row>
    <row r="617" spans="1:21" ht="15.75" hidden="1" customHeight="1">
      <c r="A617" s="4">
        <v>175</v>
      </c>
      <c r="B617" s="4">
        <v>60110</v>
      </c>
      <c r="C617" s="4" t="s">
        <v>1042</v>
      </c>
      <c r="D617" s="4" t="s">
        <v>24</v>
      </c>
      <c r="E617" s="4">
        <v>6</v>
      </c>
      <c r="F617" s="4" t="str">
        <f t="array" ref="F617">INDEX(Sheet1!$F$2:$F$876,MATCH($E617,Sheet1!$E$2:$E$7876,0))</f>
        <v>PG-NPP</v>
      </c>
      <c r="G617" s="4" t="s">
        <v>465</v>
      </c>
      <c r="H617" s="20" t="s">
        <v>466</v>
      </c>
      <c r="I617" s="4" t="str">
        <f t="array" ref="I617">INDEX(Sheet1!$I$2:$I$876,MATCH(TRIM($H617),TRIM(Sheet1!$H$2:$H$880),0))</f>
        <v>PG0601</v>
      </c>
      <c r="J617" s="4" t="s">
        <v>467</v>
      </c>
      <c r="K617" s="4" t="s">
        <v>180</v>
      </c>
      <c r="L617" s="4" t="b">
        <v>1</v>
      </c>
      <c r="M617" s="4" t="s">
        <v>29</v>
      </c>
      <c r="N617" s="4" t="s">
        <v>30</v>
      </c>
      <c r="O617" s="4">
        <v>6</v>
      </c>
      <c r="P617" s="14">
        <v>17201</v>
      </c>
      <c r="Q617" s="14">
        <f t="shared" si="6"/>
        <v>3440.2000000000003</v>
      </c>
      <c r="R617" s="21">
        <v>600</v>
      </c>
      <c r="S617" s="21">
        <v>499</v>
      </c>
      <c r="T617" s="16">
        <f t="shared" si="7"/>
        <v>516.03</v>
      </c>
      <c r="U617" s="16">
        <f t="shared" si="8"/>
        <v>2924.17</v>
      </c>
    </row>
    <row r="618" spans="1:21" ht="15.75" hidden="1" customHeight="1">
      <c r="A618" s="4">
        <v>393</v>
      </c>
      <c r="B618" s="4">
        <v>120302</v>
      </c>
      <c r="C618" s="4" t="s">
        <v>1043</v>
      </c>
      <c r="D618" s="4" t="s">
        <v>86</v>
      </c>
      <c r="E618" s="4">
        <v>12</v>
      </c>
      <c r="F618" s="4" t="str">
        <f t="array" ref="F618">INDEX(Sheet1!$F$2:$F$876,MATCH($E618,Sheet1!$E$2:$E$7876,0))</f>
        <v>PG-MPL</v>
      </c>
      <c r="G618" s="4" t="s">
        <v>512</v>
      </c>
      <c r="H618" s="20" t="s">
        <v>933</v>
      </c>
      <c r="I618" s="4" t="str">
        <f t="array" ref="I618">INDEX(Sheet1!$I$2:$I$876,MATCH(TRIM($H618),TRIM(Sheet1!$H$2:$H$880),0))</f>
        <v>PG1203</v>
      </c>
      <c r="J618" s="4" t="s">
        <v>934</v>
      </c>
      <c r="L618" s="4" t="b">
        <v>0</v>
      </c>
      <c r="M618" s="4" t="s">
        <v>29</v>
      </c>
      <c r="N618" s="4" t="s">
        <v>30</v>
      </c>
      <c r="O618" s="4">
        <v>12</v>
      </c>
      <c r="P618" s="14">
        <v>13596</v>
      </c>
      <c r="Q618" s="14">
        <f t="shared" si="6"/>
        <v>2719.2000000000003</v>
      </c>
      <c r="R618" s="21">
        <v>475</v>
      </c>
      <c r="S618" s="21">
        <v>394</v>
      </c>
      <c r="T618" s="16">
        <f t="shared" si="7"/>
        <v>407.88</v>
      </c>
      <c r="U618" s="16">
        <f t="shared" si="8"/>
        <v>2311.3200000000002</v>
      </c>
    </row>
    <row r="619" spans="1:21" ht="15.75" hidden="1" customHeight="1">
      <c r="A619" s="4">
        <v>148</v>
      </c>
      <c r="B619" s="4">
        <v>50408</v>
      </c>
      <c r="C619" s="4" t="s">
        <v>220</v>
      </c>
      <c r="D619" s="4" t="s">
        <v>24</v>
      </c>
      <c r="E619" s="4">
        <v>5</v>
      </c>
      <c r="F619" s="4" t="str">
        <f t="array" ref="F619">INDEX(Sheet1!$F$2:$F$876,MATCH($E619,Sheet1!$E$2:$E$7876,0))</f>
        <v>PG-MBA</v>
      </c>
      <c r="G619" s="4" t="s">
        <v>177</v>
      </c>
      <c r="H619" s="20" t="s">
        <v>184</v>
      </c>
      <c r="I619" s="4" t="str">
        <f t="array" ref="I619">INDEX(Sheet1!$I$2:$I$876,MATCH(TRIM($H619),TRIM(Sheet1!$H$2:$H$880),0))</f>
        <v>PG0504</v>
      </c>
      <c r="J619" s="4" t="s">
        <v>185</v>
      </c>
      <c r="K619" s="4" t="s">
        <v>44</v>
      </c>
      <c r="L619" s="4" t="b">
        <v>1</v>
      </c>
      <c r="M619" s="4" t="s">
        <v>29</v>
      </c>
      <c r="N619" s="4" t="s">
        <v>30</v>
      </c>
      <c r="O619" s="4">
        <v>5</v>
      </c>
      <c r="P619" s="14">
        <v>17591</v>
      </c>
      <c r="Q619" s="23">
        <f t="shared" si="6"/>
        <v>3518.2000000000003</v>
      </c>
      <c r="R619" s="21">
        <v>614</v>
      </c>
      <c r="S619" s="21">
        <v>510</v>
      </c>
      <c r="T619" s="24">
        <f t="shared" si="7"/>
        <v>527.73</v>
      </c>
      <c r="U619" s="24">
        <f t="shared" si="8"/>
        <v>2990.4700000000003</v>
      </c>
    </row>
    <row r="620" spans="1:21" ht="15.75" hidden="1" customHeight="1">
      <c r="A620" s="4">
        <v>830</v>
      </c>
      <c r="B620" s="4">
        <v>40309</v>
      </c>
      <c r="C620" s="4" t="s">
        <v>260</v>
      </c>
      <c r="D620" s="4" t="s">
        <v>24</v>
      </c>
      <c r="E620" s="4">
        <v>4</v>
      </c>
      <c r="F620" s="4" t="str">
        <f t="array" ref="F620">INDEX(Sheet1!$F$2:$F$876,MATCH($E620,Sheet1!$E$2:$E$7876,0))</f>
        <v>PG-NCD</v>
      </c>
      <c r="G620" s="4" t="s">
        <v>231</v>
      </c>
      <c r="H620" s="20" t="s">
        <v>240</v>
      </c>
      <c r="I620" s="4">
        <f t="array" ref="I620">INDEX(Sheet1!$I$2:$I$876,MATCH(TRIM($H620),TRIM(Sheet1!$H$2:$H$880),0))</f>
        <v>0</v>
      </c>
      <c r="J620" s="4" t="s">
        <v>241</v>
      </c>
      <c r="K620" s="4" t="s">
        <v>42</v>
      </c>
      <c r="L620" s="4" t="b">
        <v>1</v>
      </c>
      <c r="M620" s="4" t="s">
        <v>29</v>
      </c>
      <c r="N620" s="4" t="s">
        <v>30</v>
      </c>
      <c r="O620" s="4">
        <v>4</v>
      </c>
      <c r="P620" s="14">
        <v>11680</v>
      </c>
      <c r="Q620" s="23">
        <f t="shared" si="6"/>
        <v>2336</v>
      </c>
      <c r="R620" s="21">
        <v>408</v>
      </c>
      <c r="S620" s="21">
        <v>339</v>
      </c>
      <c r="T620" s="24">
        <f t="shared" si="7"/>
        <v>350.4</v>
      </c>
      <c r="U620" s="24">
        <f t="shared" si="8"/>
        <v>1985.6</v>
      </c>
    </row>
    <row r="621" spans="1:21" ht="15.75" hidden="1" customHeight="1">
      <c r="A621" s="4">
        <v>164</v>
      </c>
      <c r="B621" s="4">
        <v>50207</v>
      </c>
      <c r="C621" s="4" t="s">
        <v>221</v>
      </c>
      <c r="D621" s="4" t="s">
        <v>24</v>
      </c>
      <c r="E621" s="4">
        <v>5</v>
      </c>
      <c r="F621" s="4" t="str">
        <f t="array" ref="F621">INDEX(Sheet1!$F$2:$F$876,MATCH($E621,Sheet1!$E$2:$E$7876,0))</f>
        <v>PG-MBA</v>
      </c>
      <c r="G621" s="4" t="s">
        <v>177</v>
      </c>
      <c r="H621" s="20" t="s">
        <v>198</v>
      </c>
      <c r="I621" s="4" t="str">
        <f t="array" ref="I621">INDEX(Sheet1!$I$2:$I$876,MATCH(TRIM($H621),TRIM(Sheet1!$H$2:$H$880),0))</f>
        <v>PG0502</v>
      </c>
      <c r="J621" s="4" t="s">
        <v>199</v>
      </c>
      <c r="L621" s="4" t="b">
        <v>0</v>
      </c>
      <c r="M621" s="4" t="s">
        <v>29</v>
      </c>
      <c r="N621" s="4" t="s">
        <v>30</v>
      </c>
      <c r="O621" s="4">
        <v>5</v>
      </c>
      <c r="P621" s="14">
        <v>21178</v>
      </c>
      <c r="Q621" s="23">
        <f t="shared" si="6"/>
        <v>4235.6000000000004</v>
      </c>
      <c r="R621" s="21">
        <v>739</v>
      </c>
      <c r="S621" s="21">
        <v>614</v>
      </c>
      <c r="T621" s="24">
        <f t="shared" si="7"/>
        <v>635.34</v>
      </c>
      <c r="U621" s="24">
        <f t="shared" si="8"/>
        <v>3600.26</v>
      </c>
    </row>
    <row r="622" spans="1:21" ht="15.75" hidden="1" customHeight="1">
      <c r="A622" s="4">
        <v>37</v>
      </c>
      <c r="B622" s="4">
        <v>10307</v>
      </c>
      <c r="C622" s="4" t="s">
        <v>1044</v>
      </c>
      <c r="D622" s="4" t="s">
        <v>24</v>
      </c>
      <c r="E622" s="4">
        <v>1</v>
      </c>
      <c r="F622" s="4" t="str">
        <f t="array" ref="F622">INDEX(Sheet1!$F$2:$F$876,MATCH($E622,Sheet1!$E$2:$E$7876,0))</f>
        <v>PG-WHM</v>
      </c>
      <c r="G622" s="4" t="s">
        <v>461</v>
      </c>
      <c r="H622" s="20" t="s">
        <v>646</v>
      </c>
      <c r="I622" s="4" t="str">
        <f t="array" ref="I622">INDEX(Sheet1!$I$2:$I$876,MATCH(TRIM($H622),TRIM(Sheet1!$H$2:$H$880),0))</f>
        <v>PG0103</v>
      </c>
      <c r="J622" s="4" t="s">
        <v>647</v>
      </c>
      <c r="L622" s="4" t="b">
        <v>0</v>
      </c>
      <c r="M622" s="4" t="s">
        <v>29</v>
      </c>
      <c r="N622" s="4" t="s">
        <v>30</v>
      </c>
      <c r="O622" s="4">
        <v>1</v>
      </c>
      <c r="P622" s="14">
        <v>8496</v>
      </c>
      <c r="Q622" s="14">
        <f t="shared" si="6"/>
        <v>1699.2</v>
      </c>
      <c r="R622" s="21">
        <v>297</v>
      </c>
      <c r="S622" s="21">
        <v>246</v>
      </c>
      <c r="T622" s="16">
        <f t="shared" si="7"/>
        <v>254.88</v>
      </c>
      <c r="U622" s="16">
        <f t="shared" si="8"/>
        <v>1444.3200000000002</v>
      </c>
    </row>
    <row r="623" spans="1:21" ht="15.75" hidden="1" customHeight="1">
      <c r="A623" s="4">
        <v>200</v>
      </c>
      <c r="B623" s="4">
        <v>70304</v>
      </c>
      <c r="C623" s="4" t="s">
        <v>320</v>
      </c>
      <c r="D623" s="4" t="s">
        <v>269</v>
      </c>
      <c r="E623" s="4">
        <v>7</v>
      </c>
      <c r="F623" s="4" t="str">
        <f t="array" ref="F623">INDEX(Sheet1!$F$2:$F$876,MATCH($E623,Sheet1!$E$2:$E$7876,0))</f>
        <v>PG-SHM</v>
      </c>
      <c r="G623" s="4" t="s">
        <v>270</v>
      </c>
      <c r="H623" s="20" t="s">
        <v>282</v>
      </c>
      <c r="I623" s="4" t="str">
        <f t="array" ref="I623">INDEX(Sheet1!$I$2:$I$876,MATCH(TRIM($H623),TRIM(Sheet1!$H$2:$H$880),0))</f>
        <v>PG0703</v>
      </c>
      <c r="J623" s="4" t="s">
        <v>283</v>
      </c>
      <c r="K623" s="4" t="s">
        <v>275</v>
      </c>
      <c r="L623" s="4" t="b">
        <v>1</v>
      </c>
      <c r="M623" s="4" t="s">
        <v>29</v>
      </c>
      <c r="N623" s="4" t="s">
        <v>30</v>
      </c>
      <c r="O623" s="4">
        <v>7</v>
      </c>
      <c r="P623" s="14">
        <v>12032</v>
      </c>
      <c r="Q623" s="23">
        <f t="shared" si="6"/>
        <v>2406.4</v>
      </c>
      <c r="R623" s="21">
        <v>420</v>
      </c>
      <c r="S623" s="21">
        <v>349</v>
      </c>
      <c r="T623" s="24">
        <f t="shared" si="7"/>
        <v>360.96</v>
      </c>
      <c r="U623" s="24">
        <f t="shared" si="8"/>
        <v>2045.44</v>
      </c>
    </row>
    <row r="624" spans="1:21" ht="15.75" hidden="1" customHeight="1">
      <c r="A624" s="4">
        <v>856</v>
      </c>
      <c r="B624" s="4">
        <v>90519</v>
      </c>
      <c r="C624" s="4" t="s">
        <v>1045</v>
      </c>
      <c r="D624" s="4" t="s">
        <v>269</v>
      </c>
      <c r="E624" s="4">
        <v>9</v>
      </c>
      <c r="F624" s="4" t="str">
        <f t="array" ref="F624">INDEX(Sheet1!$F$2:$F$876,MATCH($E624,Sheet1!$E$2:$E$7876,0))</f>
        <v>PG-WPD</v>
      </c>
      <c r="G624" s="4" t="s">
        <v>488</v>
      </c>
      <c r="H624" s="20" t="s">
        <v>540</v>
      </c>
      <c r="I624" s="4" t="str">
        <f t="array" ref="I624">INDEX(Sheet1!$I$2:$I$876,MATCH(TRIM($H624),TRIM(Sheet1!$H$2:$H$880),0))</f>
        <v>PG0905</v>
      </c>
      <c r="J624" s="4" t="s">
        <v>541</v>
      </c>
      <c r="L624" s="4" t="b">
        <v>0</v>
      </c>
      <c r="M624" s="4" t="s">
        <v>29</v>
      </c>
      <c r="N624" s="4" t="s">
        <v>30</v>
      </c>
      <c r="O624" s="4">
        <v>9</v>
      </c>
      <c r="P624" s="14">
        <v>3903</v>
      </c>
      <c r="Q624" s="14">
        <f t="shared" si="6"/>
        <v>780.6</v>
      </c>
      <c r="R624" s="21">
        <v>136</v>
      </c>
      <c r="S624" s="21">
        <v>113</v>
      </c>
      <c r="T624" s="16">
        <f t="shared" si="7"/>
        <v>117.08999999999999</v>
      </c>
      <c r="U624" s="16">
        <f t="shared" si="8"/>
        <v>663.51</v>
      </c>
    </row>
    <row r="625" spans="1:21" ht="15.75" hidden="1" customHeight="1">
      <c r="A625" s="4">
        <v>558</v>
      </c>
      <c r="B625" s="4">
        <v>150409</v>
      </c>
      <c r="C625" s="4" t="s">
        <v>1046</v>
      </c>
      <c r="D625" s="4" t="s">
        <v>86</v>
      </c>
      <c r="E625" s="4">
        <v>15</v>
      </c>
      <c r="F625" s="4" t="str">
        <f t="array" ref="F625">INDEX(Sheet1!$F$2:$F$876,MATCH($E625,Sheet1!$E$2:$E$7876,0))</f>
        <v>PG-SAN</v>
      </c>
      <c r="G625" s="4" t="s">
        <v>474</v>
      </c>
      <c r="H625" s="20" t="s">
        <v>497</v>
      </c>
      <c r="I625" s="4" t="str">
        <f t="array" ref="I625">INDEX(Sheet1!$I$2:$I$876,MATCH(TRIM($H625),TRIM(Sheet1!$H$2:$H$880),0))</f>
        <v>PG1504</v>
      </c>
      <c r="J625" s="4" t="s">
        <v>498</v>
      </c>
      <c r="L625" s="4" t="b">
        <v>0</v>
      </c>
      <c r="M625" s="4" t="s">
        <v>29</v>
      </c>
      <c r="N625" s="4" t="s">
        <v>63</v>
      </c>
      <c r="O625" s="4">
        <v>15</v>
      </c>
      <c r="P625" s="14">
        <v>1989</v>
      </c>
      <c r="Q625" s="14">
        <f t="shared" si="6"/>
        <v>397.8</v>
      </c>
      <c r="R625" s="21">
        <v>69</v>
      </c>
      <c r="S625" s="21">
        <v>58</v>
      </c>
      <c r="T625" s="16">
        <f t="shared" si="7"/>
        <v>59.669999999999995</v>
      </c>
      <c r="U625" s="16">
        <f t="shared" si="8"/>
        <v>338.13</v>
      </c>
    </row>
    <row r="626" spans="1:21" ht="15.75" hidden="1" customHeight="1">
      <c r="A626" s="4">
        <v>453</v>
      </c>
      <c r="B626" s="4">
        <v>130305</v>
      </c>
      <c r="C626" s="4" t="s">
        <v>1047</v>
      </c>
      <c r="D626" s="4" t="s">
        <v>86</v>
      </c>
      <c r="E626" s="4">
        <v>13</v>
      </c>
      <c r="F626" s="4" t="str">
        <f t="array" ref="F626">INDEX(Sheet1!$F$2:$F$876,MATCH($E626,Sheet1!$E$2:$E$7876,0))</f>
        <v>PG-MPM</v>
      </c>
      <c r="G626" s="4" t="s">
        <v>470</v>
      </c>
      <c r="H626" s="20" t="s">
        <v>471</v>
      </c>
      <c r="I626" s="4" t="str">
        <f t="array" ref="I626">INDEX(Sheet1!$I$2:$I$876,MATCH(TRIM($H626),TRIM(Sheet1!$H$2:$H$880),0))</f>
        <v>PG1303</v>
      </c>
      <c r="J626" s="4" t="s">
        <v>472</v>
      </c>
      <c r="K626" s="4" t="s">
        <v>104</v>
      </c>
      <c r="L626" s="4" t="b">
        <v>1</v>
      </c>
      <c r="M626" s="4" t="s">
        <v>29</v>
      </c>
      <c r="N626" s="4" t="s">
        <v>30</v>
      </c>
      <c r="O626" s="4">
        <v>13</v>
      </c>
      <c r="P626" s="14">
        <v>9085</v>
      </c>
      <c r="Q626" s="14">
        <f t="shared" si="6"/>
        <v>1817</v>
      </c>
      <c r="R626" s="21">
        <v>317</v>
      </c>
      <c r="S626" s="21">
        <v>263</v>
      </c>
      <c r="T626" s="16">
        <f t="shared" si="7"/>
        <v>272.55</v>
      </c>
      <c r="U626" s="16">
        <f t="shared" si="8"/>
        <v>1544.45</v>
      </c>
    </row>
    <row r="627" spans="1:21" ht="15.75" hidden="1" customHeight="1">
      <c r="A627" s="4">
        <v>184</v>
      </c>
      <c r="B627" s="4">
        <v>60207</v>
      </c>
      <c r="C627" s="4" t="s">
        <v>1048</v>
      </c>
      <c r="D627" s="4" t="s">
        <v>24</v>
      </c>
      <c r="E627" s="4">
        <v>6</v>
      </c>
      <c r="F627" s="4" t="str">
        <f t="array" ref="F627">INDEX(Sheet1!$F$2:$F$876,MATCH($E627,Sheet1!$E$2:$E$7876,0))</f>
        <v>PG-NPP</v>
      </c>
      <c r="G627" s="4" t="s">
        <v>465</v>
      </c>
      <c r="H627" s="20" t="s">
        <v>665</v>
      </c>
      <c r="I627" s="4" t="str">
        <f t="array" ref="I627">INDEX(Sheet1!$I$2:$I$876,MATCH(TRIM($H627),TRIM(Sheet1!$H$2:$H$880),0))</f>
        <v>PG0602</v>
      </c>
      <c r="J627" s="4" t="s">
        <v>666</v>
      </c>
      <c r="L627" s="4" t="b">
        <v>0</v>
      </c>
      <c r="M627" s="4" t="s">
        <v>29</v>
      </c>
      <c r="N627" s="4" t="s">
        <v>30</v>
      </c>
      <c r="O627" s="4">
        <v>6</v>
      </c>
      <c r="P627" s="14">
        <v>15245</v>
      </c>
      <c r="Q627" s="14">
        <f t="shared" si="6"/>
        <v>3049</v>
      </c>
      <c r="R627" s="21">
        <v>532</v>
      </c>
      <c r="S627" s="21">
        <v>442</v>
      </c>
      <c r="T627" s="16">
        <f t="shared" si="7"/>
        <v>457.34999999999997</v>
      </c>
      <c r="U627" s="16">
        <f t="shared" si="8"/>
        <v>2591.65</v>
      </c>
    </row>
    <row r="628" spans="1:21" ht="15.75" hidden="1" customHeight="1">
      <c r="A628" s="4">
        <v>258</v>
      </c>
      <c r="B628" s="4">
        <v>80406</v>
      </c>
      <c r="C628" s="4" t="s">
        <v>1049</v>
      </c>
      <c r="D628" s="4" t="s">
        <v>269</v>
      </c>
      <c r="E628" s="4">
        <v>8</v>
      </c>
      <c r="F628" s="4" t="str">
        <f t="array" ref="F628">INDEX(Sheet1!$F$2:$F$876,MATCH($E628,Sheet1!$E$2:$E$7876,0))</f>
        <v>PG-EPW</v>
      </c>
      <c r="G628" s="4" t="s">
        <v>478</v>
      </c>
      <c r="H628" s="20" t="s">
        <v>863</v>
      </c>
      <c r="I628" s="4" t="str">
        <f t="array" ref="I628">INDEX(Sheet1!$I$2:$I$876,MATCH(TRIM($H628),TRIM(Sheet1!$H$2:$H$880),0))</f>
        <v>PG0804</v>
      </c>
      <c r="J628" s="4" t="s">
        <v>864</v>
      </c>
      <c r="K628" s="4" t="s">
        <v>32</v>
      </c>
      <c r="L628" s="4" t="b">
        <v>1</v>
      </c>
      <c r="M628" s="4" t="s">
        <v>29</v>
      </c>
      <c r="N628" s="4" t="s">
        <v>30</v>
      </c>
      <c r="O628" s="4">
        <v>8</v>
      </c>
      <c r="P628" s="14">
        <v>9768</v>
      </c>
      <c r="Q628" s="14">
        <f t="shared" si="6"/>
        <v>1953.6000000000001</v>
      </c>
      <c r="R628" s="21">
        <v>341</v>
      </c>
      <c r="S628" s="21">
        <v>283</v>
      </c>
      <c r="T628" s="16">
        <f t="shared" si="7"/>
        <v>293.03999999999996</v>
      </c>
      <c r="U628" s="16">
        <f t="shared" si="8"/>
        <v>1660.5600000000002</v>
      </c>
    </row>
    <row r="629" spans="1:21" ht="15.75" customHeight="1">
      <c r="A629" s="4">
        <v>651</v>
      </c>
      <c r="B629" s="4">
        <v>190111</v>
      </c>
      <c r="C629" s="4" t="s">
        <v>373</v>
      </c>
      <c r="D629" s="4" t="s">
        <v>159</v>
      </c>
      <c r="E629" s="4">
        <v>19</v>
      </c>
      <c r="F629" s="4" t="str">
        <f t="array" ref="F629">INDEX(Sheet1!$F$2:$F$876,MATCH($E629,Sheet1!$E$2:$E$7876,0))</f>
        <v>PG-WBK</v>
      </c>
      <c r="G629" s="4" t="s">
        <v>342</v>
      </c>
      <c r="H629" s="20" t="s">
        <v>481</v>
      </c>
      <c r="I629" s="4" t="str">
        <f t="array" ref="I629">INDEX(Sheet1!$I$2:$I$876,MATCH(TRIM($H629),TRIM(Sheet1!$H$2:$H$880),0))</f>
        <v>PG1901</v>
      </c>
      <c r="J629" s="4" t="s">
        <v>344</v>
      </c>
      <c r="K629" s="4" t="s">
        <v>32</v>
      </c>
      <c r="L629" s="4" t="b">
        <v>1</v>
      </c>
      <c r="M629" s="4" t="s">
        <v>29</v>
      </c>
      <c r="N629" s="4" t="s">
        <v>30</v>
      </c>
      <c r="O629" s="4">
        <v>19</v>
      </c>
      <c r="P629" s="14">
        <v>18837</v>
      </c>
      <c r="Q629" s="23">
        <f t="shared" si="6"/>
        <v>3767.4</v>
      </c>
      <c r="R629" s="21">
        <v>611</v>
      </c>
      <c r="S629" s="21">
        <v>546</v>
      </c>
      <c r="T629" s="24">
        <f t="shared" si="7"/>
        <v>565.11</v>
      </c>
      <c r="U629" s="24">
        <f t="shared" si="8"/>
        <v>3202.29</v>
      </c>
    </row>
    <row r="630" spans="1:21" ht="15.75" hidden="1" customHeight="1">
      <c r="A630" s="4">
        <v>522</v>
      </c>
      <c r="B630" s="4">
        <v>140602</v>
      </c>
      <c r="C630" s="4" t="s">
        <v>145</v>
      </c>
      <c r="D630" s="4" t="s">
        <v>86</v>
      </c>
      <c r="E630" s="4">
        <v>14</v>
      </c>
      <c r="F630" s="4" t="str">
        <f t="array" ref="F630">INDEX(Sheet1!$F$2:$F$876,MATCH($E630,Sheet1!$E$2:$E$7876,0))</f>
        <v>PG-ESW</v>
      </c>
      <c r="G630" s="4" t="s">
        <v>88</v>
      </c>
      <c r="H630" s="20" t="s">
        <v>835</v>
      </c>
      <c r="I630" s="4" t="str">
        <f t="array" ref="I630">INDEX(Sheet1!$I$2:$I$876,MATCH(TRIM($H630),TRIM(Sheet1!$H$2:$H$880),0))</f>
        <v>PG1406</v>
      </c>
      <c r="J630" s="4" t="s">
        <v>132</v>
      </c>
      <c r="K630" s="4" t="s">
        <v>32</v>
      </c>
      <c r="L630" s="4" t="b">
        <v>1</v>
      </c>
      <c r="M630" s="4" t="s">
        <v>29</v>
      </c>
      <c r="N630" s="4" t="s">
        <v>30</v>
      </c>
      <c r="O630" s="4">
        <v>14</v>
      </c>
      <c r="P630" s="14">
        <v>8025</v>
      </c>
      <c r="Q630" s="23">
        <f t="shared" si="6"/>
        <v>1605</v>
      </c>
      <c r="R630" s="21">
        <v>260</v>
      </c>
      <c r="S630" s="21">
        <v>233</v>
      </c>
      <c r="T630" s="24">
        <f t="shared" si="7"/>
        <v>240.75</v>
      </c>
      <c r="U630" s="24">
        <f t="shared" si="8"/>
        <v>1364.25</v>
      </c>
    </row>
    <row r="631" spans="1:21" ht="15.75" customHeight="1">
      <c r="A631" s="4">
        <v>655</v>
      </c>
      <c r="B631" s="4">
        <v>190115</v>
      </c>
      <c r="C631" s="4" t="s">
        <v>374</v>
      </c>
      <c r="D631" s="4" t="s">
        <v>159</v>
      </c>
      <c r="E631" s="4">
        <v>19</v>
      </c>
      <c r="F631" s="4" t="str">
        <f t="array" ref="F631">INDEX(Sheet1!$F$2:$F$876,MATCH($E631,Sheet1!$E$2:$E$7876,0))</f>
        <v>PG-WBK</v>
      </c>
      <c r="G631" s="4" t="s">
        <v>342</v>
      </c>
      <c r="H631" s="20" t="s">
        <v>481</v>
      </c>
      <c r="I631" s="4" t="str">
        <f t="array" ref="I631">INDEX(Sheet1!$I$2:$I$876,MATCH(TRIM($H631),TRIM(Sheet1!$H$2:$H$880),0))</f>
        <v>PG1901</v>
      </c>
      <c r="J631" s="4" t="s">
        <v>344</v>
      </c>
      <c r="L631" s="4" t="b">
        <v>0</v>
      </c>
      <c r="M631" s="4" t="s">
        <v>29</v>
      </c>
      <c r="N631" s="4" t="s">
        <v>30</v>
      </c>
      <c r="O631" s="4">
        <v>19</v>
      </c>
      <c r="P631" s="14">
        <v>11907</v>
      </c>
      <c r="Q631" s="23">
        <f t="shared" si="6"/>
        <v>2381.4</v>
      </c>
      <c r="R631" s="21">
        <v>386</v>
      </c>
      <c r="S631" s="21">
        <v>345</v>
      </c>
      <c r="T631" s="24">
        <f t="shared" si="7"/>
        <v>357.21</v>
      </c>
      <c r="U631" s="24">
        <f t="shared" si="8"/>
        <v>2024.19</v>
      </c>
    </row>
    <row r="632" spans="1:21" ht="15.75" hidden="1" customHeight="1">
      <c r="A632" s="4">
        <v>477</v>
      </c>
      <c r="B632" s="4">
        <v>130606</v>
      </c>
      <c r="C632" s="4" t="s">
        <v>1050</v>
      </c>
      <c r="D632" s="4" t="s">
        <v>86</v>
      </c>
      <c r="E632" s="4">
        <v>13</v>
      </c>
      <c r="F632" s="4" t="str">
        <f t="array" ref="F632">INDEX(Sheet1!$F$2:$F$876,MATCH($E632,Sheet1!$E$2:$E$7876,0))</f>
        <v>PG-MPM</v>
      </c>
      <c r="G632" s="4" t="s">
        <v>470</v>
      </c>
      <c r="H632" s="20" t="s">
        <v>579</v>
      </c>
      <c r="I632" s="4" t="str">
        <f t="array" ref="I632">INDEX(Sheet1!$I$2:$I$876,MATCH(TRIM($H632),TRIM(Sheet1!$H$2:$H$880),0))</f>
        <v>PG1306</v>
      </c>
      <c r="J632" s="4" t="s">
        <v>580</v>
      </c>
      <c r="K632" s="4" t="s">
        <v>573</v>
      </c>
      <c r="L632" s="4" t="b">
        <v>1</v>
      </c>
      <c r="M632" s="4" t="s">
        <v>29</v>
      </c>
      <c r="N632" s="4" t="s">
        <v>30</v>
      </c>
      <c r="O632" s="4">
        <v>13</v>
      </c>
      <c r="P632" s="14">
        <v>3798</v>
      </c>
      <c r="Q632" s="14">
        <f t="shared" si="6"/>
        <v>759.6</v>
      </c>
      <c r="R632" s="21">
        <v>123</v>
      </c>
      <c r="S632" s="21">
        <v>110</v>
      </c>
      <c r="T632" s="16">
        <f t="shared" si="7"/>
        <v>113.94</v>
      </c>
      <c r="U632" s="16">
        <f t="shared" si="8"/>
        <v>645.66000000000008</v>
      </c>
    </row>
    <row r="633" spans="1:21" ht="15.75" hidden="1" customHeight="1">
      <c r="A633" s="4">
        <v>487</v>
      </c>
      <c r="B633" s="4">
        <v>140109</v>
      </c>
      <c r="C633" s="4" t="s">
        <v>146</v>
      </c>
      <c r="D633" s="4" t="s">
        <v>86</v>
      </c>
      <c r="E633" s="4">
        <v>14</v>
      </c>
      <c r="F633" s="4" t="str">
        <f t="array" ref="F633">INDEX(Sheet1!$F$2:$F$876,MATCH($E633,Sheet1!$E$2:$E$7876,0))</f>
        <v>PG-ESW</v>
      </c>
      <c r="G633" s="4" t="s">
        <v>88</v>
      </c>
      <c r="H633" s="20" t="s">
        <v>505</v>
      </c>
      <c r="I633" s="4" t="str">
        <f t="array" ref="I633">INDEX(Sheet1!$I$2:$I$876,MATCH(TRIM($H633),TRIM(Sheet1!$H$2:$H$880),0))</f>
        <v>PG1401</v>
      </c>
      <c r="J633" s="4" t="s">
        <v>97</v>
      </c>
      <c r="K633" s="4" t="s">
        <v>48</v>
      </c>
      <c r="L633" s="4" t="b">
        <v>1</v>
      </c>
      <c r="M633" s="4" t="s">
        <v>29</v>
      </c>
      <c r="N633" s="4" t="s">
        <v>30</v>
      </c>
      <c r="O633" s="4">
        <v>14</v>
      </c>
      <c r="P633" s="14">
        <v>17927</v>
      </c>
      <c r="Q633" s="23">
        <f t="shared" si="6"/>
        <v>3585.4</v>
      </c>
      <c r="R633" s="21">
        <v>581</v>
      </c>
      <c r="S633" s="21">
        <v>520</v>
      </c>
      <c r="T633" s="24">
        <f t="shared" si="7"/>
        <v>537.80999999999995</v>
      </c>
      <c r="U633" s="24">
        <f t="shared" si="8"/>
        <v>3047.59</v>
      </c>
    </row>
    <row r="634" spans="1:21" ht="15.75" hidden="1" customHeight="1">
      <c r="A634" s="4">
        <v>339</v>
      </c>
      <c r="B634" s="4">
        <v>100603</v>
      </c>
      <c r="C634" s="4" t="s">
        <v>1051</v>
      </c>
      <c r="D634" s="4" t="s">
        <v>269</v>
      </c>
      <c r="E634" s="4">
        <v>10</v>
      </c>
      <c r="F634" s="4" t="str">
        <f t="array" ref="F634">INDEX(Sheet1!$F$2:$F$876,MATCH($E634,Sheet1!$E$2:$E$7876,0))</f>
        <v>PG-CPK</v>
      </c>
      <c r="G634" s="4" t="s">
        <v>597</v>
      </c>
      <c r="H634" s="20" t="s">
        <v>817</v>
      </c>
      <c r="I634" s="4" t="str">
        <f t="array" ref="I634">INDEX(Sheet1!$I$2:$I$876,MATCH(TRIM($H634),TRIM(Sheet1!$H$2:$H$880),0))</f>
        <v>PG1006</v>
      </c>
      <c r="J634" s="4" t="s">
        <v>818</v>
      </c>
      <c r="L634" s="4" t="b">
        <v>0</v>
      </c>
      <c r="M634" s="4" t="s">
        <v>29</v>
      </c>
      <c r="N634" s="4" t="s">
        <v>30</v>
      </c>
      <c r="O634" s="4">
        <v>10</v>
      </c>
      <c r="P634" s="14">
        <v>5564</v>
      </c>
      <c r="Q634" s="14">
        <f t="shared" si="6"/>
        <v>1112.8</v>
      </c>
      <c r="R634" s="21">
        <v>180</v>
      </c>
      <c r="S634" s="21">
        <v>161</v>
      </c>
      <c r="T634" s="16">
        <f t="shared" si="7"/>
        <v>166.92</v>
      </c>
      <c r="U634" s="16">
        <f t="shared" si="8"/>
        <v>945.88</v>
      </c>
    </row>
    <row r="635" spans="1:21" ht="15.75" hidden="1" customHeight="1">
      <c r="A635" s="4">
        <v>149</v>
      </c>
      <c r="B635" s="4">
        <v>50409</v>
      </c>
      <c r="C635" s="4" t="s">
        <v>222</v>
      </c>
      <c r="D635" s="4" t="s">
        <v>24</v>
      </c>
      <c r="E635" s="4">
        <v>5</v>
      </c>
      <c r="F635" s="4" t="str">
        <f t="array" ref="F635">INDEX(Sheet1!$F$2:$F$876,MATCH($E635,Sheet1!$E$2:$E$7876,0))</f>
        <v>PG-MBA</v>
      </c>
      <c r="G635" s="4" t="s">
        <v>177</v>
      </c>
      <c r="H635" s="20" t="s">
        <v>184</v>
      </c>
      <c r="I635" s="4" t="str">
        <f t="array" ref="I635">INDEX(Sheet1!$I$2:$I$876,MATCH(TRIM($H635),TRIM(Sheet1!$H$2:$H$880),0))</f>
        <v>PG0504</v>
      </c>
      <c r="J635" s="4" t="s">
        <v>185</v>
      </c>
      <c r="L635" s="4" t="b">
        <v>0</v>
      </c>
      <c r="M635" s="4" t="s">
        <v>29</v>
      </c>
      <c r="N635" s="4" t="s">
        <v>30</v>
      </c>
      <c r="O635" s="4">
        <v>5</v>
      </c>
      <c r="P635" s="14">
        <v>25803</v>
      </c>
      <c r="Q635" s="23">
        <f t="shared" si="6"/>
        <v>5160.6000000000004</v>
      </c>
      <c r="R635" s="21">
        <v>836</v>
      </c>
      <c r="S635" s="21">
        <v>748</v>
      </c>
      <c r="T635" s="24">
        <f t="shared" si="7"/>
        <v>774.08999999999992</v>
      </c>
      <c r="U635" s="24">
        <f t="shared" si="8"/>
        <v>4386.51</v>
      </c>
    </row>
    <row r="636" spans="1:21" ht="15.75" hidden="1" customHeight="1">
      <c r="A636" s="4">
        <v>538</v>
      </c>
      <c r="B636" s="4">
        <v>150206</v>
      </c>
      <c r="C636" s="4" t="s">
        <v>1052</v>
      </c>
      <c r="D636" s="4" t="s">
        <v>86</v>
      </c>
      <c r="E636" s="4">
        <v>15</v>
      </c>
      <c r="F636" s="4" t="str">
        <f t="array" ref="F636">INDEX(Sheet1!$F$2:$F$876,MATCH($E636,Sheet1!$E$2:$E$7876,0))</f>
        <v>PG-SAN</v>
      </c>
      <c r="G636" s="4" t="s">
        <v>474</v>
      </c>
      <c r="H636" s="20" t="s">
        <v>517</v>
      </c>
      <c r="I636" s="4" t="str">
        <f t="array" ref="I636">INDEX(Sheet1!$I$2:$I$876,MATCH(TRIM($H636),TRIM(Sheet1!$H$2:$H$880),0))</f>
        <v>PG1502</v>
      </c>
      <c r="J636" s="4" t="s">
        <v>518</v>
      </c>
      <c r="K636" s="4" t="s">
        <v>32</v>
      </c>
      <c r="L636" s="4" t="b">
        <v>1</v>
      </c>
      <c r="M636" s="4" t="s">
        <v>29</v>
      </c>
      <c r="N636" s="4" t="s">
        <v>30</v>
      </c>
      <c r="O636" s="4">
        <v>15</v>
      </c>
      <c r="P636" s="14">
        <v>17792</v>
      </c>
      <c r="Q636" s="14">
        <f t="shared" si="6"/>
        <v>3558.4</v>
      </c>
      <c r="R636" s="21">
        <v>577</v>
      </c>
      <c r="S636" s="21">
        <v>516</v>
      </c>
      <c r="T636" s="16">
        <f t="shared" si="7"/>
        <v>533.76</v>
      </c>
      <c r="U636" s="16">
        <f t="shared" si="8"/>
        <v>3024.6400000000003</v>
      </c>
    </row>
    <row r="637" spans="1:21" ht="15.75" hidden="1" customHeight="1">
      <c r="A637" s="4">
        <v>687</v>
      </c>
      <c r="B637" s="4">
        <v>200209</v>
      </c>
      <c r="C637" s="4" t="s">
        <v>1053</v>
      </c>
      <c r="D637" s="4" t="s">
        <v>159</v>
      </c>
      <c r="E637" s="4">
        <v>20</v>
      </c>
      <c r="F637" s="4" t="str">
        <f t="array" ref="F637">INDEX(Sheet1!$F$2:$F$876,MATCH($E637,Sheet1!$E$2:$E$7876,0))</f>
        <v>PG-NSB</v>
      </c>
      <c r="G637" s="4" t="s">
        <v>527</v>
      </c>
      <c r="H637" s="20" t="s">
        <v>621</v>
      </c>
      <c r="I637" s="4" t="str">
        <f t="array" ref="I637">INDEX(Sheet1!$I$2:$I$876,MATCH(TRIM($H637),TRIM(Sheet1!$H$2:$H$880),0))</f>
        <v>PG2001</v>
      </c>
      <c r="J637" s="4" t="s">
        <v>622</v>
      </c>
      <c r="L637" s="4" t="b">
        <v>0</v>
      </c>
      <c r="M637" s="4" t="s">
        <v>29</v>
      </c>
      <c r="N637" s="4" t="s">
        <v>30</v>
      </c>
      <c r="O637" s="4">
        <v>20</v>
      </c>
      <c r="P637" s="14">
        <v>12395</v>
      </c>
      <c r="Q637" s="14">
        <f t="shared" si="6"/>
        <v>2479</v>
      </c>
      <c r="R637" s="21">
        <v>402</v>
      </c>
      <c r="S637" s="21">
        <v>359</v>
      </c>
      <c r="T637" s="16">
        <f t="shared" si="7"/>
        <v>371.84999999999997</v>
      </c>
      <c r="U637" s="16">
        <f t="shared" si="8"/>
        <v>2107.15</v>
      </c>
    </row>
    <row r="638" spans="1:21" ht="15.75" hidden="1" customHeight="1">
      <c r="A638" s="4">
        <v>426</v>
      </c>
      <c r="B638" s="4">
        <v>120902</v>
      </c>
      <c r="C638" s="4" t="s">
        <v>1054</v>
      </c>
      <c r="D638" s="4" t="s">
        <v>86</v>
      </c>
      <c r="E638" s="4">
        <v>12</v>
      </c>
      <c r="F638" s="4" t="str">
        <f t="array" ref="F638">INDEX(Sheet1!$F$2:$F$876,MATCH($E638,Sheet1!$E$2:$E$7876,0))</f>
        <v>PG-MPL</v>
      </c>
      <c r="G638" s="4" t="s">
        <v>512</v>
      </c>
      <c r="H638" s="20" t="s">
        <v>669</v>
      </c>
      <c r="I638" s="4" t="str">
        <f t="array" ref="I638">INDEX(Sheet1!$I$2:$I$876,MATCH(TRIM($H638),TRIM(Sheet1!$H$2:$H$880),0))</f>
        <v>PG1209</v>
      </c>
      <c r="J638" s="4" t="s">
        <v>670</v>
      </c>
      <c r="L638" s="4" t="b">
        <v>0</v>
      </c>
      <c r="M638" s="4" t="s">
        <v>29</v>
      </c>
      <c r="N638" s="4" t="s">
        <v>30</v>
      </c>
      <c r="O638" s="4">
        <v>12</v>
      </c>
      <c r="P638" s="14">
        <v>5096</v>
      </c>
      <c r="Q638" s="14">
        <f t="shared" si="6"/>
        <v>1019.2</v>
      </c>
      <c r="R638" s="21">
        <v>165</v>
      </c>
      <c r="S638" s="21">
        <v>148</v>
      </c>
      <c r="T638" s="16">
        <f t="shared" si="7"/>
        <v>152.88</v>
      </c>
      <c r="U638" s="16">
        <f t="shared" si="8"/>
        <v>866.32</v>
      </c>
    </row>
    <row r="639" spans="1:21" ht="15.75" hidden="1" customHeight="1">
      <c r="A639" s="4">
        <v>427</v>
      </c>
      <c r="B639" s="4">
        <v>120903</v>
      </c>
      <c r="C639" s="4" t="s">
        <v>1055</v>
      </c>
      <c r="D639" s="4" t="s">
        <v>86</v>
      </c>
      <c r="E639" s="4">
        <v>12</v>
      </c>
      <c r="F639" s="4" t="str">
        <f t="array" ref="F639">INDEX(Sheet1!$F$2:$F$876,MATCH($E639,Sheet1!$E$2:$E$7876,0))</f>
        <v>PG-MPL</v>
      </c>
      <c r="G639" s="4" t="s">
        <v>512</v>
      </c>
      <c r="H639" s="20" t="s">
        <v>669</v>
      </c>
      <c r="I639" s="4" t="str">
        <f t="array" ref="I639">INDEX(Sheet1!$I$2:$I$876,MATCH(TRIM($H639),TRIM(Sheet1!$H$2:$H$880),0))</f>
        <v>PG1209</v>
      </c>
      <c r="J639" s="4" t="s">
        <v>670</v>
      </c>
      <c r="L639" s="4" t="b">
        <v>0</v>
      </c>
      <c r="M639" s="4" t="s">
        <v>29</v>
      </c>
      <c r="N639" s="4" t="s">
        <v>30</v>
      </c>
      <c r="O639" s="4">
        <v>12</v>
      </c>
      <c r="P639" s="14">
        <v>7655</v>
      </c>
      <c r="Q639" s="14">
        <f t="shared" si="6"/>
        <v>1531</v>
      </c>
      <c r="R639" s="21">
        <v>248</v>
      </c>
      <c r="S639" s="21">
        <v>222</v>
      </c>
      <c r="T639" s="16">
        <f t="shared" si="7"/>
        <v>229.65</v>
      </c>
      <c r="U639" s="16">
        <f t="shared" si="8"/>
        <v>1301.3499999999999</v>
      </c>
    </row>
    <row r="640" spans="1:21" ht="15.75" hidden="1" customHeight="1">
      <c r="A640" s="4">
        <v>539</v>
      </c>
      <c r="B640" s="4">
        <v>150207</v>
      </c>
      <c r="C640" s="4" t="s">
        <v>1056</v>
      </c>
      <c r="D640" s="4" t="s">
        <v>86</v>
      </c>
      <c r="E640" s="4">
        <v>15</v>
      </c>
      <c r="F640" s="4" t="str">
        <f t="array" ref="F640">INDEX(Sheet1!$F$2:$F$876,MATCH($E640,Sheet1!$E$2:$E$7876,0))</f>
        <v>PG-SAN</v>
      </c>
      <c r="G640" s="4" t="s">
        <v>474</v>
      </c>
      <c r="H640" s="20" t="s">
        <v>517</v>
      </c>
      <c r="I640" s="4" t="str">
        <f t="array" ref="I640">INDEX(Sheet1!$I$2:$I$876,MATCH(TRIM($H640),TRIM(Sheet1!$H$2:$H$880),0))</f>
        <v>PG1502</v>
      </c>
      <c r="J640" s="4" t="s">
        <v>518</v>
      </c>
      <c r="K640" s="4" t="s">
        <v>519</v>
      </c>
      <c r="L640" s="4" t="b">
        <v>1</v>
      </c>
      <c r="M640" s="4" t="s">
        <v>29</v>
      </c>
      <c r="N640" s="4" t="s">
        <v>30</v>
      </c>
      <c r="O640" s="4">
        <v>15</v>
      </c>
      <c r="P640" s="14">
        <v>5532</v>
      </c>
      <c r="Q640" s="14">
        <f t="shared" si="6"/>
        <v>1106.4000000000001</v>
      </c>
      <c r="R640" s="21">
        <v>179</v>
      </c>
      <c r="S640" s="21">
        <v>160</v>
      </c>
      <c r="T640" s="16">
        <f t="shared" si="7"/>
        <v>165.96</v>
      </c>
      <c r="U640" s="16">
        <f t="shared" si="8"/>
        <v>940.44</v>
      </c>
    </row>
    <row r="641" spans="1:21" ht="15.75" hidden="1" customHeight="1">
      <c r="A641" s="4">
        <v>165</v>
      </c>
      <c r="B641" s="4">
        <v>50208</v>
      </c>
      <c r="C641" s="4" t="s">
        <v>223</v>
      </c>
      <c r="D641" s="4" t="s">
        <v>24</v>
      </c>
      <c r="E641" s="4">
        <v>5</v>
      </c>
      <c r="F641" s="4" t="str">
        <f t="array" ref="F641">INDEX(Sheet1!$F$2:$F$876,MATCH($E641,Sheet1!$E$2:$E$7876,0))</f>
        <v>PG-MBA</v>
      </c>
      <c r="G641" s="4" t="s">
        <v>177</v>
      </c>
      <c r="H641" s="20" t="s">
        <v>198</v>
      </c>
      <c r="I641" s="4" t="str">
        <f t="array" ref="I641">INDEX(Sheet1!$I$2:$I$876,MATCH(TRIM($H641),TRIM(Sheet1!$H$2:$H$880),0))</f>
        <v>PG0502</v>
      </c>
      <c r="J641" s="4" t="s">
        <v>199</v>
      </c>
      <c r="K641" s="4" t="s">
        <v>32</v>
      </c>
      <c r="L641" s="4" t="b">
        <v>1</v>
      </c>
      <c r="M641" s="4" t="s">
        <v>29</v>
      </c>
      <c r="N641" s="4" t="s">
        <v>30</v>
      </c>
      <c r="O641" s="4">
        <v>5</v>
      </c>
      <c r="P641" s="14">
        <v>15994</v>
      </c>
      <c r="Q641" s="23">
        <f t="shared" si="6"/>
        <v>3198.8</v>
      </c>
      <c r="R641" s="21">
        <v>518</v>
      </c>
      <c r="S641" s="21">
        <v>464</v>
      </c>
      <c r="T641" s="24">
        <f t="shared" si="7"/>
        <v>479.82</v>
      </c>
      <c r="U641" s="24">
        <f t="shared" si="8"/>
        <v>2718.98</v>
      </c>
    </row>
    <row r="642" spans="1:21" ht="15.75" hidden="1" customHeight="1">
      <c r="A642" s="4">
        <v>376</v>
      </c>
      <c r="B642" s="4">
        <v>110801</v>
      </c>
      <c r="C642" s="4" t="s">
        <v>1057</v>
      </c>
      <c r="D642" s="4" t="s">
        <v>269</v>
      </c>
      <c r="E642" s="4">
        <v>11</v>
      </c>
      <c r="F642" s="4" t="str">
        <f t="array" ref="F642">INDEX(Sheet1!$F$2:$F$876,MATCH($E642,Sheet1!$E$2:$E$7876,0))</f>
        <v>PG-EHG</v>
      </c>
      <c r="G642" s="4" t="s">
        <v>507</v>
      </c>
      <c r="H642" s="20" t="s">
        <v>772</v>
      </c>
      <c r="I642" s="4" t="str">
        <f t="array" ref="I642">INDEX(Sheet1!$I$2:$I$876,MATCH(TRIM($H642),TRIM(Sheet1!$H$2:$H$880),0))</f>
        <v>PG1108</v>
      </c>
      <c r="J642" s="4" t="s">
        <v>773</v>
      </c>
      <c r="L642" s="4" t="b">
        <v>0</v>
      </c>
      <c r="M642" s="4" t="s">
        <v>29</v>
      </c>
      <c r="N642" s="4" t="s">
        <v>30</v>
      </c>
      <c r="O642" s="4">
        <v>11</v>
      </c>
      <c r="P642" s="14">
        <v>10101</v>
      </c>
      <c r="Q642" s="14">
        <f t="shared" si="6"/>
        <v>2020.2</v>
      </c>
      <c r="R642" s="21">
        <v>327</v>
      </c>
      <c r="S642" s="21">
        <v>293</v>
      </c>
      <c r="T642" s="16">
        <f t="shared" si="7"/>
        <v>303.02999999999997</v>
      </c>
      <c r="U642" s="16">
        <f t="shared" si="8"/>
        <v>1717.17</v>
      </c>
    </row>
    <row r="643" spans="1:21" ht="15.75" hidden="1" customHeight="1">
      <c r="A643" s="4">
        <v>318</v>
      </c>
      <c r="B643" s="4">
        <v>100304</v>
      </c>
      <c r="C643" s="4" t="s">
        <v>1058</v>
      </c>
      <c r="D643" s="4" t="s">
        <v>269</v>
      </c>
      <c r="E643" s="4">
        <v>10</v>
      </c>
      <c r="F643" s="4" t="str">
        <f t="array" ref="F643">INDEX(Sheet1!$F$2:$F$876,MATCH($E643,Sheet1!$E$2:$E$7876,0))</f>
        <v>PG-CPK</v>
      </c>
      <c r="G643" s="4" t="s">
        <v>597</v>
      </c>
      <c r="H643" s="20" t="s">
        <v>608</v>
      </c>
      <c r="I643" s="4" t="str">
        <f t="array" ref="I643">INDEX(Sheet1!$I$2:$I$876,MATCH(TRIM($H643),TRIM(Sheet1!$H$2:$H$880),0))</f>
        <v>PG1003</v>
      </c>
      <c r="J643" s="4" t="s">
        <v>609</v>
      </c>
      <c r="K643" s="4" t="s">
        <v>124</v>
      </c>
      <c r="L643" s="4" t="b">
        <v>1</v>
      </c>
      <c r="M643" s="4" t="s">
        <v>29</v>
      </c>
      <c r="N643" s="4" t="s">
        <v>30</v>
      </c>
      <c r="O643" s="4">
        <v>10</v>
      </c>
      <c r="P643" s="14">
        <v>22458</v>
      </c>
      <c r="Q643" s="14">
        <f t="shared" si="6"/>
        <v>4491.6000000000004</v>
      </c>
      <c r="R643" s="21">
        <v>728</v>
      </c>
      <c r="S643" s="21">
        <v>651</v>
      </c>
      <c r="T643" s="16">
        <f t="shared" si="7"/>
        <v>673.74</v>
      </c>
      <c r="U643" s="16">
        <f t="shared" si="8"/>
        <v>3817.8600000000006</v>
      </c>
    </row>
    <row r="644" spans="1:21" ht="15.75" customHeight="1">
      <c r="A644" s="4">
        <v>662</v>
      </c>
      <c r="B644" s="4">
        <v>190207</v>
      </c>
      <c r="C644" s="4" t="s">
        <v>375</v>
      </c>
      <c r="D644" s="4" t="s">
        <v>159</v>
      </c>
      <c r="E644" s="4">
        <v>19</v>
      </c>
      <c r="F644" s="4" t="str">
        <f t="array" ref="F644">INDEX(Sheet1!$F$2:$F$876,MATCH($E644,Sheet1!$E$2:$E$7876,0))</f>
        <v>PG-WBK</v>
      </c>
      <c r="G644" s="4" t="s">
        <v>342</v>
      </c>
      <c r="H644" s="20" t="s">
        <v>550</v>
      </c>
      <c r="I644" s="4" t="str">
        <f t="array" ref="I644">INDEX(Sheet1!$I$2:$I$876,MATCH(TRIM($H644),TRIM(Sheet1!$H$2:$H$880),0))</f>
        <v>PG1902</v>
      </c>
      <c r="J644" s="4" t="s">
        <v>349</v>
      </c>
      <c r="K644" s="4" t="s">
        <v>32</v>
      </c>
      <c r="L644" s="4" t="b">
        <v>1</v>
      </c>
      <c r="M644" s="4" t="s">
        <v>29</v>
      </c>
      <c r="N644" s="4" t="s">
        <v>30</v>
      </c>
      <c r="O644" s="4">
        <v>19</v>
      </c>
      <c r="P644" s="14">
        <v>6874</v>
      </c>
      <c r="Q644" s="23">
        <f t="shared" si="6"/>
        <v>1374.8000000000002</v>
      </c>
      <c r="R644" s="21">
        <v>223</v>
      </c>
      <c r="S644" s="21">
        <v>199</v>
      </c>
      <c r="T644" s="24">
        <f t="shared" si="7"/>
        <v>206.22</v>
      </c>
      <c r="U644" s="24">
        <f t="shared" si="8"/>
        <v>1168.5800000000002</v>
      </c>
    </row>
    <row r="645" spans="1:21" ht="15.75" customHeight="1">
      <c r="A645" s="4">
        <v>876</v>
      </c>
      <c r="B645" s="4">
        <v>190118</v>
      </c>
      <c r="C645" s="4" t="s">
        <v>376</v>
      </c>
      <c r="D645" s="4" t="s">
        <v>159</v>
      </c>
      <c r="E645" s="4">
        <v>19</v>
      </c>
      <c r="F645" s="4" t="str">
        <f t="array" ref="F645">INDEX(Sheet1!$F$2:$F$876,MATCH($E645,Sheet1!$E$2:$E$7876,0))</f>
        <v>PG-WBK</v>
      </c>
      <c r="G645" s="4" t="s">
        <v>342</v>
      </c>
      <c r="H645" s="20" t="s">
        <v>481</v>
      </c>
      <c r="I645" s="4" t="str">
        <f t="array" ref="I645">INDEX(Sheet1!$I$2:$I$876,MATCH(TRIM($H645),TRIM(Sheet1!$H$2:$H$880),0))</f>
        <v>PG1901</v>
      </c>
      <c r="J645" s="4" t="s">
        <v>344</v>
      </c>
      <c r="L645" s="4" t="b">
        <v>0</v>
      </c>
      <c r="M645" s="4" t="s">
        <v>29</v>
      </c>
      <c r="N645" s="4" t="s">
        <v>30</v>
      </c>
      <c r="O645" s="4">
        <v>19</v>
      </c>
      <c r="P645" s="14">
        <v>8090</v>
      </c>
      <c r="Q645" s="23">
        <f t="shared" si="6"/>
        <v>1618</v>
      </c>
      <c r="R645" s="21">
        <v>262</v>
      </c>
      <c r="S645" s="21">
        <v>235</v>
      </c>
      <c r="T645" s="24">
        <f t="shared" si="7"/>
        <v>242.7</v>
      </c>
      <c r="U645" s="24">
        <f t="shared" si="8"/>
        <v>1375.3</v>
      </c>
    </row>
    <row r="646" spans="1:21" ht="15.75" hidden="1" customHeight="1">
      <c r="A646" s="4">
        <v>600</v>
      </c>
      <c r="B646" s="4">
        <v>170216</v>
      </c>
      <c r="C646" s="4" t="s">
        <v>1059</v>
      </c>
      <c r="D646" s="4" t="s">
        <v>159</v>
      </c>
      <c r="E646" s="4">
        <v>17</v>
      </c>
      <c r="F646" s="4" t="str">
        <f t="array" ref="F646">INDEX(Sheet1!$F$2:$F$876,MATCH($E646,Sheet1!$E$2:$E$7876,0))</f>
        <v>PG-NIK</v>
      </c>
      <c r="G646" s="4" t="s">
        <v>547</v>
      </c>
      <c r="H646" s="20" t="s">
        <v>548</v>
      </c>
      <c r="I646" s="4" t="str">
        <f t="array" ref="I646">INDEX(Sheet1!$I$2:$I$876,MATCH(TRIM($H646),TRIM(Sheet1!$H$2:$H$880),0))</f>
        <v>PG1702</v>
      </c>
      <c r="J646" s="4" t="s">
        <v>549</v>
      </c>
      <c r="L646" s="4" t="b">
        <v>0</v>
      </c>
      <c r="M646" s="4" t="s">
        <v>29</v>
      </c>
      <c r="N646" s="4" t="s">
        <v>30</v>
      </c>
      <c r="O646" s="4">
        <v>17</v>
      </c>
      <c r="P646" s="14">
        <v>25803</v>
      </c>
      <c r="Q646" s="14">
        <f t="shared" si="6"/>
        <v>5160.6000000000004</v>
      </c>
      <c r="R646" s="21">
        <v>836</v>
      </c>
      <c r="S646" s="21">
        <v>748</v>
      </c>
      <c r="T646" s="16">
        <f t="shared" si="7"/>
        <v>774.08999999999992</v>
      </c>
      <c r="U646" s="16">
        <f t="shared" si="8"/>
        <v>4386.51</v>
      </c>
    </row>
    <row r="647" spans="1:21" ht="15.75" hidden="1" customHeight="1">
      <c r="A647" s="4">
        <v>454</v>
      </c>
      <c r="B647" s="4">
        <v>130306</v>
      </c>
      <c r="C647" s="4" t="s">
        <v>1060</v>
      </c>
      <c r="D647" s="4" t="s">
        <v>86</v>
      </c>
      <c r="E647" s="4">
        <v>13</v>
      </c>
      <c r="F647" s="4" t="str">
        <f t="array" ref="F647">INDEX(Sheet1!$F$2:$F$876,MATCH($E647,Sheet1!$E$2:$E$7876,0))</f>
        <v>PG-MPM</v>
      </c>
      <c r="G647" s="4" t="s">
        <v>470</v>
      </c>
      <c r="H647" s="20" t="s">
        <v>471</v>
      </c>
      <c r="I647" s="4" t="str">
        <f t="array" ref="I647">INDEX(Sheet1!$I$2:$I$876,MATCH(TRIM($H647),TRIM(Sheet1!$H$2:$H$880),0))</f>
        <v>PG1303</v>
      </c>
      <c r="J647" s="4" t="s">
        <v>472</v>
      </c>
      <c r="L647" s="4" t="b">
        <v>0</v>
      </c>
      <c r="M647" s="4" t="s">
        <v>29</v>
      </c>
      <c r="N647" s="4" t="s">
        <v>30</v>
      </c>
      <c r="O647" s="4">
        <v>13</v>
      </c>
      <c r="P647" s="14">
        <v>19616</v>
      </c>
      <c r="Q647" s="14">
        <f t="shared" si="6"/>
        <v>3923.2000000000003</v>
      </c>
      <c r="R647" s="21">
        <v>636</v>
      </c>
      <c r="S647" s="21">
        <v>569</v>
      </c>
      <c r="T647" s="16">
        <f t="shared" si="7"/>
        <v>588.48</v>
      </c>
      <c r="U647" s="16">
        <f t="shared" si="8"/>
        <v>3334.7200000000003</v>
      </c>
    </row>
    <row r="648" spans="1:21" ht="15.75" hidden="1" customHeight="1">
      <c r="A648" s="4">
        <v>367</v>
      </c>
      <c r="B648" s="4">
        <v>110607</v>
      </c>
      <c r="C648" s="4" t="s">
        <v>1061</v>
      </c>
      <c r="D648" s="4" t="s">
        <v>269</v>
      </c>
      <c r="E648" s="4">
        <v>11</v>
      </c>
      <c r="F648" s="4" t="str">
        <f t="array" ref="F648">INDEX(Sheet1!$F$2:$F$876,MATCH($E648,Sheet1!$E$2:$E$7876,0))</f>
        <v>PG-EHG</v>
      </c>
      <c r="G648" s="4" t="s">
        <v>507</v>
      </c>
      <c r="H648" s="20" t="s">
        <v>508</v>
      </c>
      <c r="I648" s="4" t="str">
        <f t="array" ref="I648">INDEX(Sheet1!$I$2:$I$876,MATCH(TRIM($H648),TRIM(Sheet1!$H$2:$H$880),0))</f>
        <v>PG1106</v>
      </c>
      <c r="J648" s="4" t="s">
        <v>509</v>
      </c>
      <c r="L648" s="4" t="b">
        <v>0</v>
      </c>
      <c r="M648" s="4" t="s">
        <v>29</v>
      </c>
      <c r="N648" s="4" t="s">
        <v>30</v>
      </c>
      <c r="O648" s="4">
        <v>11</v>
      </c>
      <c r="P648" s="14">
        <v>13182</v>
      </c>
      <c r="Q648" s="14">
        <f t="shared" si="6"/>
        <v>2636.4</v>
      </c>
      <c r="R648" s="21">
        <v>427</v>
      </c>
      <c r="S648" s="21">
        <v>382</v>
      </c>
      <c r="T648" s="16">
        <f t="shared" si="7"/>
        <v>395.46</v>
      </c>
      <c r="U648" s="16">
        <f t="shared" si="8"/>
        <v>2240.94</v>
      </c>
    </row>
    <row r="649" spans="1:21" ht="15.75" hidden="1" customHeight="1">
      <c r="A649" s="4">
        <v>601</v>
      </c>
      <c r="B649" s="4">
        <v>170217</v>
      </c>
      <c r="C649" s="4" t="s">
        <v>1062</v>
      </c>
      <c r="D649" s="4" t="s">
        <v>159</v>
      </c>
      <c r="E649" s="4">
        <v>17</v>
      </c>
      <c r="F649" s="4" t="str">
        <f t="array" ref="F649">INDEX(Sheet1!$F$2:$F$876,MATCH($E649,Sheet1!$E$2:$E$7876,0))</f>
        <v>PG-NIK</v>
      </c>
      <c r="G649" s="4" t="s">
        <v>547</v>
      </c>
      <c r="H649" s="20" t="s">
        <v>548</v>
      </c>
      <c r="I649" s="4" t="str">
        <f t="array" ref="I649">INDEX(Sheet1!$I$2:$I$876,MATCH(TRIM($H649),TRIM(Sheet1!$H$2:$H$880),0))</f>
        <v>PG1702</v>
      </c>
      <c r="J649" s="4" t="s">
        <v>549</v>
      </c>
      <c r="L649" s="4" t="b">
        <v>0</v>
      </c>
      <c r="M649" s="4" t="s">
        <v>29</v>
      </c>
      <c r="N649" s="4" t="s">
        <v>30</v>
      </c>
      <c r="O649" s="4">
        <v>17</v>
      </c>
      <c r="P649" s="14">
        <v>5393</v>
      </c>
      <c r="Q649" s="14">
        <f t="shared" si="6"/>
        <v>1078.6000000000001</v>
      </c>
      <c r="R649" s="21">
        <v>175</v>
      </c>
      <c r="S649" s="21">
        <v>156</v>
      </c>
      <c r="T649" s="16">
        <f t="shared" si="7"/>
        <v>161.79</v>
      </c>
      <c r="U649" s="16">
        <f t="shared" si="8"/>
        <v>916.81000000000017</v>
      </c>
    </row>
    <row r="650" spans="1:21" ht="15.75" hidden="1" customHeight="1">
      <c r="A650" s="4">
        <v>608</v>
      </c>
      <c r="B650" s="4">
        <v>170220</v>
      </c>
      <c r="C650" s="4" t="s">
        <v>1063</v>
      </c>
      <c r="D650" s="4" t="s">
        <v>159</v>
      </c>
      <c r="E650" s="4">
        <v>17</v>
      </c>
      <c r="F650" s="4" t="str">
        <f t="array" ref="F650">INDEX(Sheet1!$F$2:$F$876,MATCH($E650,Sheet1!$E$2:$E$7876,0))</f>
        <v>PG-NIK</v>
      </c>
      <c r="G650" s="4" t="s">
        <v>547</v>
      </c>
      <c r="H650" s="20" t="s">
        <v>548</v>
      </c>
      <c r="I650" s="4" t="str">
        <f t="array" ref="I650">INDEX(Sheet1!$I$2:$I$876,MATCH(TRIM($H650),TRIM(Sheet1!$H$2:$H$880),0))</f>
        <v>PG1702</v>
      </c>
      <c r="J650" s="4" t="s">
        <v>549</v>
      </c>
      <c r="L650" s="4" t="b">
        <v>0</v>
      </c>
      <c r="M650" s="4" t="s">
        <v>29</v>
      </c>
      <c r="N650" s="4" t="s">
        <v>30</v>
      </c>
      <c r="O650" s="4">
        <v>17</v>
      </c>
      <c r="P650" s="14">
        <v>5700</v>
      </c>
      <c r="Q650" s="14">
        <f t="shared" si="6"/>
        <v>1140</v>
      </c>
      <c r="R650" s="21">
        <v>185</v>
      </c>
      <c r="S650" s="21">
        <v>165</v>
      </c>
      <c r="T650" s="16">
        <f t="shared" si="7"/>
        <v>171</v>
      </c>
      <c r="U650" s="16">
        <f t="shared" si="8"/>
        <v>969</v>
      </c>
    </row>
    <row r="651" spans="1:21" ht="15.75" hidden="1" customHeight="1">
      <c r="A651" s="4">
        <v>282</v>
      </c>
      <c r="B651" s="4">
        <v>90511</v>
      </c>
      <c r="C651" s="4" t="s">
        <v>1064</v>
      </c>
      <c r="D651" s="4" t="s">
        <v>269</v>
      </c>
      <c r="E651" s="4">
        <v>9</v>
      </c>
      <c r="F651" s="4" t="str">
        <f t="array" ref="F651">INDEX(Sheet1!$F$2:$F$876,MATCH($E651,Sheet1!$E$2:$E$7876,0))</f>
        <v>PG-WPD</v>
      </c>
      <c r="G651" s="4" t="s">
        <v>488</v>
      </c>
      <c r="H651" s="20" t="s">
        <v>540</v>
      </c>
      <c r="I651" s="4" t="str">
        <f t="array" ref="I651">INDEX(Sheet1!$I$2:$I$876,MATCH(TRIM($H651),TRIM(Sheet1!$H$2:$H$880),0))</f>
        <v>PG0905</v>
      </c>
      <c r="J651" s="4" t="s">
        <v>541</v>
      </c>
      <c r="K651" s="4" t="s">
        <v>1065</v>
      </c>
      <c r="L651" s="4" t="b">
        <v>1</v>
      </c>
      <c r="M651" s="4" t="s">
        <v>29</v>
      </c>
      <c r="N651" s="4" t="s">
        <v>30</v>
      </c>
      <c r="O651" s="4">
        <v>9</v>
      </c>
      <c r="P651" s="14">
        <v>6097</v>
      </c>
      <c r="Q651" s="14">
        <f t="shared" si="6"/>
        <v>1219.4000000000001</v>
      </c>
      <c r="R651" s="21">
        <v>198</v>
      </c>
      <c r="S651" s="21">
        <v>177</v>
      </c>
      <c r="T651" s="16">
        <f t="shared" si="7"/>
        <v>182.91</v>
      </c>
      <c r="U651" s="16">
        <f t="shared" si="8"/>
        <v>1036.49</v>
      </c>
    </row>
    <row r="652" spans="1:21" ht="15.75" hidden="1" customHeight="1">
      <c r="A652" s="4">
        <v>812</v>
      </c>
      <c r="B652" s="4">
        <v>50309</v>
      </c>
      <c r="C652" s="4" t="s">
        <v>224</v>
      </c>
      <c r="D652" s="4" t="s">
        <v>24</v>
      </c>
      <c r="E652" s="4">
        <v>5</v>
      </c>
      <c r="F652" s="4" t="str">
        <f t="array" ref="F652">INDEX(Sheet1!$F$2:$F$876,MATCH($E652,Sheet1!$E$2:$E$7876,0))</f>
        <v>PG-MBA</v>
      </c>
      <c r="G652" s="4" t="s">
        <v>177</v>
      </c>
      <c r="H652" s="20" t="s">
        <v>187</v>
      </c>
      <c r="I652" s="4" t="str">
        <f t="array" ref="I652">INDEX(Sheet1!$I$2:$I$876,MATCH(TRIM($H652),TRIM(Sheet1!$H$2:$H$880),0))</f>
        <v>PG0503</v>
      </c>
      <c r="J652" s="4" t="s">
        <v>188</v>
      </c>
      <c r="L652" s="4" t="b">
        <v>0</v>
      </c>
      <c r="M652" s="4" t="s">
        <v>29</v>
      </c>
      <c r="N652" s="4" t="s">
        <v>30</v>
      </c>
      <c r="O652" s="4">
        <v>5</v>
      </c>
      <c r="P652" s="14">
        <v>6660</v>
      </c>
      <c r="Q652" s="23">
        <f t="shared" si="6"/>
        <v>1332</v>
      </c>
      <c r="R652" s="21">
        <v>216</v>
      </c>
      <c r="S652" s="21">
        <v>193</v>
      </c>
      <c r="T652" s="24">
        <f t="shared" si="7"/>
        <v>199.79999999999998</v>
      </c>
      <c r="U652" s="24">
        <f t="shared" si="8"/>
        <v>1132.2</v>
      </c>
    </row>
    <row r="653" spans="1:21" ht="15.75" hidden="1" customHeight="1">
      <c r="A653" s="4">
        <v>765</v>
      </c>
      <c r="B653" s="4">
        <v>200317</v>
      </c>
      <c r="C653" s="4" t="s">
        <v>1066</v>
      </c>
      <c r="D653" s="4" t="s">
        <v>159</v>
      </c>
      <c r="E653" s="4">
        <v>20</v>
      </c>
      <c r="F653" s="4" t="str">
        <f t="array" ref="F653">INDEX(Sheet1!$F$2:$F$876,MATCH($E653,Sheet1!$E$2:$E$7876,0))</f>
        <v>PG-NSB</v>
      </c>
      <c r="G653" s="4" t="s">
        <v>527</v>
      </c>
      <c r="H653" s="20" t="s">
        <v>601</v>
      </c>
      <c r="I653" s="4" t="str">
        <f t="array" ref="I653">INDEX(Sheet1!$I$2:$I$876,MATCH(TRIM($H653),TRIM(Sheet1!$H$2:$H$880),0))</f>
        <v>PG2003</v>
      </c>
      <c r="J653" s="4" t="s">
        <v>602</v>
      </c>
      <c r="L653" s="4" t="b">
        <v>0</v>
      </c>
      <c r="M653" s="4" t="s">
        <v>29</v>
      </c>
      <c r="N653" s="4" t="s">
        <v>30</v>
      </c>
      <c r="O653" s="4">
        <v>20</v>
      </c>
      <c r="P653" s="14">
        <v>8744</v>
      </c>
      <c r="Q653" s="14">
        <f t="shared" si="6"/>
        <v>1748.8000000000002</v>
      </c>
      <c r="R653" s="21">
        <v>283</v>
      </c>
      <c r="S653" s="21">
        <v>254</v>
      </c>
      <c r="T653" s="16">
        <f t="shared" si="7"/>
        <v>262.32</v>
      </c>
      <c r="U653" s="16">
        <f t="shared" si="8"/>
        <v>1486.4800000000002</v>
      </c>
    </row>
    <row r="654" spans="1:21" ht="15.75" hidden="1" customHeight="1">
      <c r="A654" s="4">
        <v>428</v>
      </c>
      <c r="B654" s="4">
        <v>120904</v>
      </c>
      <c r="C654" s="4" t="s">
        <v>1067</v>
      </c>
      <c r="D654" s="4" t="s">
        <v>86</v>
      </c>
      <c r="E654" s="4">
        <v>12</v>
      </c>
      <c r="F654" s="4" t="str">
        <f t="array" ref="F654">INDEX(Sheet1!$F$2:$F$876,MATCH($E654,Sheet1!$E$2:$E$7876,0))</f>
        <v>PG-MPL</v>
      </c>
      <c r="G654" s="4" t="s">
        <v>512</v>
      </c>
      <c r="H654" s="20" t="s">
        <v>669</v>
      </c>
      <c r="I654" s="4" t="str">
        <f t="array" ref="I654">INDEX(Sheet1!$I$2:$I$876,MATCH(TRIM($H654),TRIM(Sheet1!$H$2:$H$880),0))</f>
        <v>PG1209</v>
      </c>
      <c r="J654" s="4" t="s">
        <v>670</v>
      </c>
      <c r="L654" s="4" t="b">
        <v>0</v>
      </c>
      <c r="M654" s="4" t="s">
        <v>83</v>
      </c>
      <c r="N654" s="4" t="s">
        <v>30</v>
      </c>
      <c r="O654" s="4">
        <v>12</v>
      </c>
      <c r="P654" s="14">
        <v>11596</v>
      </c>
      <c r="Q654" s="14">
        <f t="shared" si="6"/>
        <v>2319.2000000000003</v>
      </c>
      <c r="R654" s="21">
        <v>376</v>
      </c>
      <c r="S654" s="21">
        <v>336</v>
      </c>
      <c r="T654" s="16">
        <f t="shared" si="7"/>
        <v>347.88</v>
      </c>
      <c r="U654" s="16">
        <f t="shared" si="8"/>
        <v>1971.3200000000002</v>
      </c>
    </row>
    <row r="655" spans="1:21" ht="15.75" hidden="1" customHeight="1">
      <c r="A655" s="4">
        <v>688</v>
      </c>
      <c r="B655" s="4">
        <v>200210</v>
      </c>
      <c r="C655" s="4" t="s">
        <v>1068</v>
      </c>
      <c r="D655" s="4" t="s">
        <v>159</v>
      </c>
      <c r="E655" s="4">
        <v>20</v>
      </c>
      <c r="F655" s="4" t="str">
        <f t="array" ref="F655">INDEX(Sheet1!$F$2:$F$876,MATCH($E655,Sheet1!$E$2:$E$7876,0))</f>
        <v>PG-NSB</v>
      </c>
      <c r="G655" s="4" t="s">
        <v>527</v>
      </c>
      <c r="H655" s="20" t="s">
        <v>621</v>
      </c>
      <c r="I655" s="4" t="str">
        <f t="array" ref="I655">INDEX(Sheet1!$I$2:$I$876,MATCH(TRIM($H655),TRIM(Sheet1!$H$2:$H$880),0))</f>
        <v>PG2001</v>
      </c>
      <c r="J655" s="4" t="s">
        <v>622</v>
      </c>
      <c r="K655" s="4" t="s">
        <v>32</v>
      </c>
      <c r="L655" s="4" t="b">
        <v>1</v>
      </c>
      <c r="M655" s="4" t="s">
        <v>29</v>
      </c>
      <c r="N655" s="4" t="s">
        <v>30</v>
      </c>
      <c r="O655" s="4">
        <v>20</v>
      </c>
      <c r="P655" s="14">
        <v>6202</v>
      </c>
      <c r="Q655" s="14">
        <f t="shared" si="6"/>
        <v>1240.4000000000001</v>
      </c>
      <c r="R655" s="21">
        <v>201</v>
      </c>
      <c r="S655" s="21">
        <v>180</v>
      </c>
      <c r="T655" s="16">
        <f t="shared" si="7"/>
        <v>186.06</v>
      </c>
      <c r="U655" s="16">
        <f t="shared" si="8"/>
        <v>1054.3400000000001</v>
      </c>
    </row>
    <row r="656" spans="1:21" ht="15.75" hidden="1" customHeight="1">
      <c r="A656" s="4">
        <v>815</v>
      </c>
      <c r="B656" s="4">
        <v>60208</v>
      </c>
      <c r="C656" s="4" t="s">
        <v>1069</v>
      </c>
      <c r="D656" s="4" t="s">
        <v>24</v>
      </c>
      <c r="E656" s="4">
        <v>6</v>
      </c>
      <c r="F656" s="4" t="str">
        <f t="array" ref="F656">INDEX(Sheet1!$F$2:$F$876,MATCH($E656,Sheet1!$E$2:$E$7876,0))</f>
        <v>PG-NPP</v>
      </c>
      <c r="G656" s="4" t="s">
        <v>465</v>
      </c>
      <c r="H656" s="20" t="s">
        <v>665</v>
      </c>
      <c r="I656" s="4" t="str">
        <f t="array" ref="I656">INDEX(Sheet1!$I$2:$I$876,MATCH(TRIM($H656),TRIM(Sheet1!$H$2:$H$880),0))</f>
        <v>PG0602</v>
      </c>
      <c r="J656" s="4" t="s">
        <v>666</v>
      </c>
      <c r="L656" s="4" t="b">
        <v>0</v>
      </c>
      <c r="M656" s="4" t="s">
        <v>29</v>
      </c>
      <c r="N656" s="4" t="s">
        <v>30</v>
      </c>
      <c r="O656" s="4">
        <v>6</v>
      </c>
      <c r="P656" s="14">
        <v>17265</v>
      </c>
      <c r="Q656" s="14">
        <f t="shared" si="6"/>
        <v>3453</v>
      </c>
      <c r="R656" s="21">
        <v>560</v>
      </c>
      <c r="S656" s="21">
        <v>501</v>
      </c>
      <c r="T656" s="16">
        <f t="shared" si="7"/>
        <v>517.94999999999993</v>
      </c>
      <c r="U656" s="16">
        <f t="shared" si="8"/>
        <v>2935.05</v>
      </c>
    </row>
    <row r="657" spans="1:21" ht="15.75" hidden="1" customHeight="1">
      <c r="A657" s="4">
        <v>448</v>
      </c>
      <c r="B657" s="4">
        <v>130210</v>
      </c>
      <c r="C657" s="4" t="s">
        <v>1070</v>
      </c>
      <c r="D657" s="4" t="s">
        <v>86</v>
      </c>
      <c r="E657" s="4">
        <v>13</v>
      </c>
      <c r="F657" s="4" t="str">
        <f t="array" ref="F657">INDEX(Sheet1!$F$2:$F$876,MATCH($E657,Sheet1!$E$2:$E$7876,0))</f>
        <v>PG-MPM</v>
      </c>
      <c r="G657" s="4" t="s">
        <v>470</v>
      </c>
      <c r="H657" s="20" t="s">
        <v>485</v>
      </c>
      <c r="I657" s="4" t="str">
        <f t="array" ref="I657">INDEX(Sheet1!$I$2:$I$876,MATCH(TRIM($H657),TRIM(Sheet1!$H$2:$H$880),0))</f>
        <v>PG1302</v>
      </c>
      <c r="J657" s="4" t="s">
        <v>486</v>
      </c>
      <c r="L657" s="4" t="b">
        <v>0</v>
      </c>
      <c r="M657" s="4" t="s">
        <v>29</v>
      </c>
      <c r="N657" s="4" t="s">
        <v>30</v>
      </c>
      <c r="O657" s="4">
        <v>13</v>
      </c>
      <c r="P657" s="14">
        <v>13226</v>
      </c>
      <c r="Q657" s="14">
        <f t="shared" si="6"/>
        <v>2645.2000000000003</v>
      </c>
      <c r="R657" s="21">
        <v>429</v>
      </c>
      <c r="S657" s="21">
        <v>384</v>
      </c>
      <c r="T657" s="16">
        <f t="shared" si="7"/>
        <v>396.78</v>
      </c>
      <c r="U657" s="16">
        <f t="shared" si="8"/>
        <v>2248.42</v>
      </c>
    </row>
    <row r="658" spans="1:21" ht="15.75" hidden="1" customHeight="1">
      <c r="A658" s="4">
        <v>229</v>
      </c>
      <c r="B658" s="4">
        <v>70717</v>
      </c>
      <c r="C658" s="4" t="s">
        <v>321</v>
      </c>
      <c r="D658" s="4" t="s">
        <v>269</v>
      </c>
      <c r="E658" s="4">
        <v>7</v>
      </c>
      <c r="F658" s="4" t="str">
        <f t="array" ref="F658">INDEX(Sheet1!$F$2:$F$876,MATCH($E658,Sheet1!$E$2:$E$7876,0))</f>
        <v>PG-SHM</v>
      </c>
      <c r="G658" s="4" t="s">
        <v>270</v>
      </c>
      <c r="H658" s="20" t="s">
        <v>271</v>
      </c>
      <c r="I658" s="4" t="str">
        <f t="array" ref="I658">INDEX(Sheet1!$I$2:$I$876,MATCH(TRIM($H658),TRIM(Sheet1!$H$2:$H$880),0))</f>
        <v>PG0707</v>
      </c>
      <c r="J658" s="4" t="s">
        <v>272</v>
      </c>
      <c r="L658" s="4" t="b">
        <v>0</v>
      </c>
      <c r="M658" s="4" t="s">
        <v>29</v>
      </c>
      <c r="N658" s="4" t="s">
        <v>30</v>
      </c>
      <c r="O658" s="4">
        <v>7</v>
      </c>
      <c r="P658" s="14">
        <v>11350</v>
      </c>
      <c r="Q658" s="23">
        <f t="shared" si="6"/>
        <v>2270</v>
      </c>
      <c r="R658" s="21">
        <v>368</v>
      </c>
      <c r="S658" s="21">
        <v>329</v>
      </c>
      <c r="T658" s="24">
        <f t="shared" si="7"/>
        <v>340.5</v>
      </c>
      <c r="U658" s="24">
        <f t="shared" si="8"/>
        <v>1929.5</v>
      </c>
    </row>
    <row r="659" spans="1:21" ht="15.75" hidden="1" customHeight="1">
      <c r="A659" s="4">
        <v>529</v>
      </c>
      <c r="B659" s="4">
        <v>150106</v>
      </c>
      <c r="C659" s="4" t="s">
        <v>1071</v>
      </c>
      <c r="D659" s="4" t="s">
        <v>86</v>
      </c>
      <c r="E659" s="4">
        <v>15</v>
      </c>
      <c r="F659" s="4" t="str">
        <f t="array" ref="F659">INDEX(Sheet1!$F$2:$F$876,MATCH($E659,Sheet1!$E$2:$E$7876,0))</f>
        <v>PG-SAN</v>
      </c>
      <c r="G659" s="4" t="s">
        <v>474</v>
      </c>
      <c r="H659" s="20" t="s">
        <v>475</v>
      </c>
      <c r="I659" s="4" t="str">
        <f t="array" ref="I659">INDEX(Sheet1!$I$2:$I$876,MATCH(TRIM($H659),TRIM(Sheet1!$H$2:$H$880),0))</f>
        <v>PG1501</v>
      </c>
      <c r="J659" s="4" t="s">
        <v>476</v>
      </c>
      <c r="K659" s="4" t="s">
        <v>32</v>
      </c>
      <c r="L659" s="4" t="b">
        <v>1</v>
      </c>
      <c r="M659" s="4" t="s">
        <v>29</v>
      </c>
      <c r="N659" s="4" t="s">
        <v>30</v>
      </c>
      <c r="O659" s="4">
        <v>15</v>
      </c>
      <c r="P659" s="14">
        <v>8217</v>
      </c>
      <c r="Q659" s="14">
        <f t="shared" si="6"/>
        <v>1643.4</v>
      </c>
      <c r="R659" s="21">
        <v>266</v>
      </c>
      <c r="S659" s="21">
        <v>238</v>
      </c>
      <c r="T659" s="16">
        <f t="shared" si="7"/>
        <v>246.51</v>
      </c>
      <c r="U659" s="16">
        <f t="shared" si="8"/>
        <v>1396.89</v>
      </c>
    </row>
    <row r="660" spans="1:21" ht="15.75" hidden="1" customHeight="1">
      <c r="A660" s="4">
        <v>424</v>
      </c>
      <c r="B660" s="4">
        <v>120804</v>
      </c>
      <c r="C660" s="4" t="s">
        <v>1072</v>
      </c>
      <c r="D660" s="4" t="s">
        <v>86</v>
      </c>
      <c r="E660" s="4">
        <v>12</v>
      </c>
      <c r="F660" s="4" t="str">
        <f t="array" ref="F660">INDEX(Sheet1!$F$2:$F$876,MATCH($E660,Sheet1!$E$2:$E$7876,0))</f>
        <v>PG-MPL</v>
      </c>
      <c r="G660" s="4" t="s">
        <v>512</v>
      </c>
      <c r="H660" s="20" t="s">
        <v>591</v>
      </c>
      <c r="I660" s="4" t="str">
        <f t="array" ref="I660">INDEX(Sheet1!$I$2:$I$876,MATCH(TRIM($H660),TRIM(Sheet1!$H$2:$H$880),0))</f>
        <v>PG1208</v>
      </c>
      <c r="J660" s="4" t="s">
        <v>592</v>
      </c>
      <c r="L660" s="4" t="b">
        <v>0</v>
      </c>
      <c r="M660" s="4" t="s">
        <v>29</v>
      </c>
      <c r="N660" s="4" t="s">
        <v>30</v>
      </c>
      <c r="O660" s="4">
        <v>12</v>
      </c>
      <c r="P660" s="14">
        <v>6023</v>
      </c>
      <c r="Q660" s="14">
        <f t="shared" si="6"/>
        <v>1204.6000000000001</v>
      </c>
      <c r="R660" s="21">
        <v>195</v>
      </c>
      <c r="S660" s="21">
        <v>175</v>
      </c>
      <c r="T660" s="16">
        <f t="shared" si="7"/>
        <v>180.69</v>
      </c>
      <c r="U660" s="16">
        <f t="shared" si="8"/>
        <v>1023.9100000000001</v>
      </c>
    </row>
    <row r="661" spans="1:21" ht="15.75" hidden="1" customHeight="1">
      <c r="A661" s="4">
        <v>633</v>
      </c>
      <c r="B661" s="4">
        <v>180310</v>
      </c>
      <c r="C661" s="4" t="s">
        <v>1073</v>
      </c>
      <c r="D661" s="4" t="s">
        <v>159</v>
      </c>
      <c r="E661" s="4">
        <v>18</v>
      </c>
      <c r="F661" s="4" t="str">
        <f t="array" ref="F661">INDEX(Sheet1!$F$2:$F$876,MATCH($E661,Sheet1!$E$2:$E$7876,0))</f>
        <v>PG-EBR</v>
      </c>
      <c r="G661" s="4" t="s">
        <v>522</v>
      </c>
      <c r="H661" s="20" t="s">
        <v>523</v>
      </c>
      <c r="I661" s="4" t="str">
        <f t="array" ref="I661">INDEX(Sheet1!$I$2:$I$876,MATCH(TRIM($H661),TRIM(Sheet1!$H$2:$H$880),0))</f>
        <v>PG1803</v>
      </c>
      <c r="J661" s="4" t="s">
        <v>524</v>
      </c>
      <c r="L661" s="4" t="b">
        <v>0</v>
      </c>
      <c r="M661" s="4" t="s">
        <v>29</v>
      </c>
      <c r="N661" s="4" t="s">
        <v>30</v>
      </c>
      <c r="O661" s="4">
        <v>18</v>
      </c>
      <c r="P661" s="14">
        <v>7735</v>
      </c>
      <c r="Q661" s="14">
        <f t="shared" si="6"/>
        <v>1547</v>
      </c>
      <c r="R661" s="21">
        <v>251</v>
      </c>
      <c r="S661" s="21">
        <v>224</v>
      </c>
      <c r="T661" s="16">
        <f t="shared" si="7"/>
        <v>232.04999999999998</v>
      </c>
      <c r="U661" s="16">
        <f t="shared" si="8"/>
        <v>1314.95</v>
      </c>
    </row>
    <row r="662" spans="1:21" ht="15.75" hidden="1" customHeight="1">
      <c r="A662" s="4">
        <v>429</v>
      </c>
      <c r="B662" s="4">
        <v>120905</v>
      </c>
      <c r="C662" s="4" t="s">
        <v>1074</v>
      </c>
      <c r="D662" s="4" t="s">
        <v>86</v>
      </c>
      <c r="E662" s="4">
        <v>12</v>
      </c>
      <c r="F662" s="4" t="str">
        <f t="array" ref="F662">INDEX(Sheet1!$F$2:$F$876,MATCH($E662,Sheet1!$E$2:$E$7876,0))</f>
        <v>PG-MPL</v>
      </c>
      <c r="G662" s="4" t="s">
        <v>512</v>
      </c>
      <c r="H662" s="20" t="s">
        <v>669</v>
      </c>
      <c r="I662" s="4" t="str">
        <f t="array" ref="I662">INDEX(Sheet1!$I$2:$I$876,MATCH(TRIM($H662),TRIM(Sheet1!$H$2:$H$880),0))</f>
        <v>PG1209</v>
      </c>
      <c r="J662" s="4" t="s">
        <v>670</v>
      </c>
      <c r="L662" s="4" t="b">
        <v>0</v>
      </c>
      <c r="M662" s="4" t="s">
        <v>83</v>
      </c>
      <c r="N662" s="4" t="s">
        <v>30</v>
      </c>
      <c r="O662" s="4">
        <v>12</v>
      </c>
      <c r="P662" s="14"/>
      <c r="Q662" s="14">
        <f t="shared" si="6"/>
        <v>0</v>
      </c>
      <c r="R662" s="21"/>
      <c r="S662" s="21"/>
      <c r="T662" s="16">
        <f t="shared" si="7"/>
        <v>0</v>
      </c>
      <c r="U662" s="16">
        <f t="shared" si="8"/>
        <v>0</v>
      </c>
    </row>
    <row r="663" spans="1:21" ht="15.75" hidden="1" customHeight="1">
      <c r="A663" s="4">
        <v>689</v>
      </c>
      <c r="B663" s="4">
        <v>200211</v>
      </c>
      <c r="C663" s="4" t="s">
        <v>1075</v>
      </c>
      <c r="D663" s="4" t="s">
        <v>159</v>
      </c>
      <c r="E663" s="4">
        <v>20</v>
      </c>
      <c r="F663" s="4" t="str">
        <f t="array" ref="F663">INDEX(Sheet1!$F$2:$F$876,MATCH($E663,Sheet1!$E$2:$E$7876,0))</f>
        <v>PG-NSB</v>
      </c>
      <c r="G663" s="4" t="s">
        <v>527</v>
      </c>
      <c r="H663" s="20" t="s">
        <v>621</v>
      </c>
      <c r="I663" s="4" t="str">
        <f t="array" ref="I663">INDEX(Sheet1!$I$2:$I$876,MATCH(TRIM($H663),TRIM(Sheet1!$H$2:$H$880),0))</f>
        <v>PG2001</v>
      </c>
      <c r="J663" s="4" t="s">
        <v>622</v>
      </c>
      <c r="K663" s="4" t="s">
        <v>44</v>
      </c>
      <c r="L663" s="4" t="b">
        <v>1</v>
      </c>
      <c r="M663" s="4" t="s">
        <v>29</v>
      </c>
      <c r="N663" s="4" t="s">
        <v>30</v>
      </c>
      <c r="O663" s="4">
        <v>20</v>
      </c>
      <c r="P663" s="14"/>
      <c r="Q663" s="14">
        <f t="shared" si="6"/>
        <v>0</v>
      </c>
      <c r="R663" s="21"/>
      <c r="S663" s="21"/>
      <c r="T663" s="16">
        <f t="shared" si="7"/>
        <v>0</v>
      </c>
      <c r="U663" s="16">
        <f t="shared" si="8"/>
        <v>0</v>
      </c>
    </row>
    <row r="664" spans="1:21" ht="15.75" hidden="1" customHeight="1">
      <c r="A664" s="4">
        <v>86</v>
      </c>
      <c r="B664" s="4">
        <v>30309</v>
      </c>
      <c r="C664" s="4" t="s">
        <v>73</v>
      </c>
      <c r="D664" s="4" t="s">
        <v>24</v>
      </c>
      <c r="E664" s="4">
        <v>3</v>
      </c>
      <c r="F664" s="4" t="str">
        <f t="array" ref="F664">INDEX(Sheet1!$F$2:$F$876,MATCH($E664,Sheet1!$E$2:$E$7876,0))</f>
        <v>PG-CPM</v>
      </c>
      <c r="G664" s="4" t="s">
        <v>26</v>
      </c>
      <c r="H664" s="20" t="s">
        <v>468</v>
      </c>
      <c r="I664" s="4" t="str">
        <f t="array" ref="I664">INDEX(Sheet1!$I$2:$I$876,MATCH(TRIM($H664),TRIM(Sheet1!$H$2:$H$880),0))</f>
        <v>PG0303</v>
      </c>
      <c r="J664" s="4" t="s">
        <v>28</v>
      </c>
      <c r="L664" s="4" t="b">
        <v>0</v>
      </c>
      <c r="M664" s="4" t="s">
        <v>29</v>
      </c>
      <c r="N664" s="4" t="s">
        <v>30</v>
      </c>
      <c r="O664" s="4">
        <v>3</v>
      </c>
      <c r="P664" s="14"/>
      <c r="Q664" s="23">
        <f t="shared" si="6"/>
        <v>0</v>
      </c>
      <c r="R664" s="21"/>
      <c r="S664" s="21"/>
      <c r="T664" s="24">
        <f t="shared" si="7"/>
        <v>0</v>
      </c>
      <c r="U664" s="24">
        <f t="shared" si="8"/>
        <v>0</v>
      </c>
    </row>
    <row r="665" spans="1:21" ht="15.75" hidden="1" customHeight="1">
      <c r="A665" s="4">
        <v>256</v>
      </c>
      <c r="B665" s="4">
        <v>80404</v>
      </c>
      <c r="C665" s="4" t="s">
        <v>1076</v>
      </c>
      <c r="D665" s="4" t="s">
        <v>269</v>
      </c>
      <c r="E665" s="4">
        <v>8</v>
      </c>
      <c r="F665" s="4" t="str">
        <f t="array" ref="F665">INDEX(Sheet1!$F$2:$F$876,MATCH($E665,Sheet1!$E$2:$E$7876,0))</f>
        <v>PG-EPW</v>
      </c>
      <c r="G665" s="4" t="s">
        <v>478</v>
      </c>
      <c r="H665" s="20" t="s">
        <v>863</v>
      </c>
      <c r="I665" s="4" t="str">
        <f t="array" ref="I665">INDEX(Sheet1!$I$2:$I$876,MATCH(TRIM($H665),TRIM(Sheet1!$H$2:$H$880),0))</f>
        <v>PG0804</v>
      </c>
      <c r="J665" s="4" t="s">
        <v>864</v>
      </c>
      <c r="L665" s="4" t="b">
        <v>0</v>
      </c>
      <c r="M665" s="4" t="s">
        <v>29</v>
      </c>
      <c r="N665" s="4" t="s">
        <v>30</v>
      </c>
      <c r="O665" s="4">
        <v>8</v>
      </c>
      <c r="P665" s="14"/>
      <c r="Q665" s="14">
        <f t="shared" si="6"/>
        <v>0</v>
      </c>
      <c r="R665" s="21"/>
      <c r="S665" s="21"/>
      <c r="T665" s="16">
        <f t="shared" si="7"/>
        <v>0</v>
      </c>
      <c r="U665" s="16">
        <f t="shared" si="8"/>
        <v>0</v>
      </c>
    </row>
    <row r="666" spans="1:21" ht="15.75" hidden="1" customHeight="1">
      <c r="A666" s="4">
        <v>700</v>
      </c>
      <c r="B666" s="4">
        <v>200310</v>
      </c>
      <c r="C666" s="4" t="s">
        <v>1077</v>
      </c>
      <c r="D666" s="4" t="s">
        <v>159</v>
      </c>
      <c r="E666" s="4">
        <v>20</v>
      </c>
      <c r="F666" s="4" t="str">
        <f t="array" ref="F666">INDEX(Sheet1!$F$2:$F$876,MATCH($E666,Sheet1!$E$2:$E$7876,0))</f>
        <v>PG-NSB</v>
      </c>
      <c r="G666" s="4" t="s">
        <v>527</v>
      </c>
      <c r="H666" s="20" t="s">
        <v>601</v>
      </c>
      <c r="I666" s="4" t="str">
        <f t="array" ref="I666">INDEX(Sheet1!$I$2:$I$876,MATCH(TRIM($H666),TRIM(Sheet1!$H$2:$H$880),0))</f>
        <v>PG2003</v>
      </c>
      <c r="J666" s="4" t="s">
        <v>602</v>
      </c>
      <c r="K666" s="4" t="s">
        <v>32</v>
      </c>
      <c r="L666" s="4" t="b">
        <v>1</v>
      </c>
      <c r="M666" s="4" t="s">
        <v>29</v>
      </c>
      <c r="N666" s="4" t="s">
        <v>30</v>
      </c>
      <c r="O666" s="4">
        <v>20</v>
      </c>
      <c r="P666" s="14"/>
      <c r="Q666" s="14">
        <f t="shared" si="6"/>
        <v>0</v>
      </c>
      <c r="R666" s="21"/>
      <c r="S666" s="21"/>
      <c r="T666" s="16">
        <f t="shared" si="7"/>
        <v>0</v>
      </c>
      <c r="U666" s="16">
        <f t="shared" si="8"/>
        <v>0</v>
      </c>
    </row>
    <row r="667" spans="1:21" ht="15.75" hidden="1" customHeight="1">
      <c r="A667" s="4">
        <v>839</v>
      </c>
      <c r="B667" s="4">
        <v>40209</v>
      </c>
      <c r="C667" s="4" t="s">
        <v>261</v>
      </c>
      <c r="D667" s="4" t="s">
        <v>24</v>
      </c>
      <c r="E667" s="4">
        <v>4</v>
      </c>
      <c r="F667" s="4" t="str">
        <f t="array" ref="F667">INDEX(Sheet1!$F$2:$F$876,MATCH($E667,Sheet1!$E$2:$E$7876,0))</f>
        <v>PG-NCD</v>
      </c>
      <c r="G667" s="4" t="s">
        <v>231</v>
      </c>
      <c r="H667" s="20" t="s">
        <v>237</v>
      </c>
      <c r="I667" s="4">
        <f t="array" ref="I667">INDEX(Sheet1!$I$2:$I$876,MATCH(TRIM($H667),TRIM(Sheet1!$H$2:$H$880),0))</f>
        <v>0</v>
      </c>
      <c r="J667" s="4" t="s">
        <v>238</v>
      </c>
      <c r="K667" s="4" t="s">
        <v>32</v>
      </c>
      <c r="L667" s="4" t="b">
        <v>1</v>
      </c>
      <c r="M667" s="4" t="s">
        <v>29</v>
      </c>
      <c r="N667" s="4" t="s">
        <v>30</v>
      </c>
      <c r="O667" s="4">
        <v>4</v>
      </c>
      <c r="P667" s="14"/>
      <c r="Q667" s="23">
        <f t="shared" si="6"/>
        <v>0</v>
      </c>
      <c r="R667" s="21"/>
      <c r="S667" s="21"/>
      <c r="T667" s="24">
        <f t="shared" si="7"/>
        <v>0</v>
      </c>
      <c r="U667" s="24">
        <f t="shared" si="8"/>
        <v>0</v>
      </c>
    </row>
    <row r="668" spans="1:21" ht="15.75" hidden="1" customHeight="1">
      <c r="A668" s="4">
        <v>802</v>
      </c>
      <c r="B668" s="4">
        <v>40205</v>
      </c>
      <c r="C668" s="4" t="s">
        <v>262</v>
      </c>
      <c r="D668" s="4" t="s">
        <v>24</v>
      </c>
      <c r="E668" s="4">
        <v>4</v>
      </c>
      <c r="F668" s="4" t="str">
        <f t="array" ref="F668">INDEX(Sheet1!$F$2:$F$876,MATCH($E668,Sheet1!$E$2:$E$7876,0))</f>
        <v>PG-NCD</v>
      </c>
      <c r="G668" s="4" t="s">
        <v>231</v>
      </c>
      <c r="H668" s="20" t="s">
        <v>237</v>
      </c>
      <c r="I668" s="4">
        <f t="array" ref="I668">INDEX(Sheet1!$I$2:$I$876,MATCH(TRIM($H668),TRIM(Sheet1!$H$2:$H$880),0))</f>
        <v>0</v>
      </c>
      <c r="J668" s="4" t="s">
        <v>238</v>
      </c>
      <c r="K668" s="4" t="s">
        <v>32</v>
      </c>
      <c r="L668" s="4" t="b">
        <v>1</v>
      </c>
      <c r="M668" s="4" t="s">
        <v>29</v>
      </c>
      <c r="N668" s="4" t="s">
        <v>30</v>
      </c>
      <c r="O668" s="4">
        <v>4</v>
      </c>
      <c r="P668" s="14"/>
      <c r="Q668" s="23">
        <f t="shared" si="6"/>
        <v>0</v>
      </c>
      <c r="R668" s="21"/>
      <c r="S668" s="21"/>
      <c r="T668" s="24">
        <f t="shared" si="7"/>
        <v>0</v>
      </c>
      <c r="U668" s="24">
        <f t="shared" si="8"/>
        <v>0</v>
      </c>
    </row>
    <row r="669" spans="1:21" ht="15.75" hidden="1" customHeight="1">
      <c r="A669" s="4">
        <v>139</v>
      </c>
      <c r="B669" s="4">
        <v>50115</v>
      </c>
      <c r="C669" s="4" t="s">
        <v>225</v>
      </c>
      <c r="D669" s="4" t="s">
        <v>24</v>
      </c>
      <c r="E669" s="4">
        <v>5</v>
      </c>
      <c r="F669" s="4" t="str">
        <f t="array" ref="F669">INDEX(Sheet1!$F$2:$F$876,MATCH($E669,Sheet1!$E$2:$E$7876,0))</f>
        <v>PG-MBA</v>
      </c>
      <c r="G669" s="4" t="s">
        <v>177</v>
      </c>
      <c r="H669" s="20" t="s">
        <v>178</v>
      </c>
      <c r="I669" s="4" t="str">
        <f t="array" ref="I669">INDEX(Sheet1!$I$2:$I$876,MATCH(TRIM($H669),TRIM(Sheet1!$H$2:$H$880),0))</f>
        <v>PG0501</v>
      </c>
      <c r="J669" s="4" t="s">
        <v>179</v>
      </c>
      <c r="K669" s="4" t="s">
        <v>44</v>
      </c>
      <c r="L669" s="4" t="b">
        <v>1</v>
      </c>
      <c r="M669" s="4" t="s">
        <v>29</v>
      </c>
      <c r="N669" s="4" t="s">
        <v>30</v>
      </c>
      <c r="O669" s="4">
        <v>5</v>
      </c>
      <c r="P669" s="14"/>
      <c r="Q669" s="23">
        <f t="shared" si="6"/>
        <v>0</v>
      </c>
      <c r="R669" s="21"/>
      <c r="S669" s="21"/>
      <c r="T669" s="24">
        <f t="shared" si="7"/>
        <v>0</v>
      </c>
      <c r="U669" s="24">
        <f t="shared" si="8"/>
        <v>0</v>
      </c>
    </row>
    <row r="670" spans="1:21" ht="15.75" hidden="1" customHeight="1">
      <c r="A670" s="4">
        <v>38</v>
      </c>
      <c r="B670" s="4">
        <v>10308</v>
      </c>
      <c r="C670" s="4" t="s">
        <v>1078</v>
      </c>
      <c r="D670" s="4" t="s">
        <v>24</v>
      </c>
      <c r="E670" s="4">
        <v>1</v>
      </c>
      <c r="F670" s="4" t="str">
        <f t="array" ref="F670">INDEX(Sheet1!$F$2:$F$876,MATCH($E670,Sheet1!$E$2:$E$7876,0))</f>
        <v>PG-WHM</v>
      </c>
      <c r="G670" s="4" t="s">
        <v>461</v>
      </c>
      <c r="H670" s="20" t="s">
        <v>646</v>
      </c>
      <c r="I670" s="4" t="str">
        <f t="array" ref="I670">INDEX(Sheet1!$I$2:$I$876,MATCH(TRIM($H670),TRIM(Sheet1!$H$2:$H$880),0))</f>
        <v>PG0103</v>
      </c>
      <c r="J670" s="4" t="s">
        <v>647</v>
      </c>
      <c r="K670" s="4" t="s">
        <v>275</v>
      </c>
      <c r="L670" s="4" t="b">
        <v>1</v>
      </c>
      <c r="M670" s="4" t="s">
        <v>29</v>
      </c>
      <c r="N670" s="4" t="s">
        <v>30</v>
      </c>
      <c r="O670" s="4">
        <v>1</v>
      </c>
      <c r="P670" s="14"/>
      <c r="Q670" s="14">
        <f t="shared" si="6"/>
        <v>0</v>
      </c>
      <c r="R670" s="21"/>
      <c r="S670" s="21"/>
      <c r="T670" s="16">
        <f t="shared" si="7"/>
        <v>0</v>
      </c>
      <c r="U670" s="16">
        <f t="shared" si="8"/>
        <v>0</v>
      </c>
    </row>
    <row r="671" spans="1:21" ht="15.75" hidden="1" customHeight="1">
      <c r="A671" s="4">
        <v>201</v>
      </c>
      <c r="B671" s="4">
        <v>70305</v>
      </c>
      <c r="C671" s="4" t="s">
        <v>322</v>
      </c>
      <c r="D671" s="4" t="s">
        <v>269</v>
      </c>
      <c r="E671" s="4">
        <v>7</v>
      </c>
      <c r="F671" s="4" t="str">
        <f t="array" ref="F671">INDEX(Sheet1!$F$2:$F$876,MATCH($E671,Sheet1!$E$2:$E$7876,0))</f>
        <v>PG-SHM</v>
      </c>
      <c r="G671" s="4" t="s">
        <v>270</v>
      </c>
      <c r="H671" s="20" t="s">
        <v>282</v>
      </c>
      <c r="I671" s="4" t="str">
        <f t="array" ref="I671">INDEX(Sheet1!$I$2:$I$876,MATCH(TRIM($H671),TRIM(Sheet1!$H$2:$H$880),0))</f>
        <v>PG0703</v>
      </c>
      <c r="J671" s="4" t="s">
        <v>283</v>
      </c>
      <c r="L671" s="4" t="b">
        <v>0</v>
      </c>
      <c r="M671" s="4" t="s">
        <v>29</v>
      </c>
      <c r="N671" s="4" t="s">
        <v>30</v>
      </c>
      <c r="O671" s="4">
        <v>7</v>
      </c>
      <c r="P671" s="14"/>
      <c r="Q671" s="23">
        <f t="shared" si="6"/>
        <v>0</v>
      </c>
      <c r="R671" s="21"/>
      <c r="S671" s="21"/>
      <c r="T671" s="24">
        <f t="shared" si="7"/>
        <v>0</v>
      </c>
      <c r="U671" s="24">
        <f t="shared" si="8"/>
        <v>0</v>
      </c>
    </row>
    <row r="672" spans="1:21" ht="15.75" hidden="1" customHeight="1">
      <c r="A672" s="4">
        <v>202</v>
      </c>
      <c r="B672" s="4">
        <v>70306</v>
      </c>
      <c r="C672" s="4" t="s">
        <v>323</v>
      </c>
      <c r="D672" s="4" t="s">
        <v>269</v>
      </c>
      <c r="E672" s="4">
        <v>7</v>
      </c>
      <c r="F672" s="4" t="str">
        <f t="array" ref="F672">INDEX(Sheet1!$F$2:$F$876,MATCH($E672,Sheet1!$E$2:$E$7876,0))</f>
        <v>PG-SHM</v>
      </c>
      <c r="G672" s="4" t="s">
        <v>270</v>
      </c>
      <c r="H672" s="20" t="s">
        <v>282</v>
      </c>
      <c r="I672" s="4" t="str">
        <f t="array" ref="I672">INDEX(Sheet1!$I$2:$I$876,MATCH(TRIM($H672),TRIM(Sheet1!$H$2:$H$880),0))</f>
        <v>PG0703</v>
      </c>
      <c r="J672" s="4" t="s">
        <v>283</v>
      </c>
      <c r="L672" s="4" t="b">
        <v>0</v>
      </c>
      <c r="M672" s="4" t="s">
        <v>83</v>
      </c>
      <c r="N672" s="4" t="s">
        <v>30</v>
      </c>
      <c r="O672" s="4">
        <v>7</v>
      </c>
      <c r="P672" s="14"/>
      <c r="Q672" s="23">
        <f t="shared" si="6"/>
        <v>0</v>
      </c>
      <c r="R672" s="21"/>
      <c r="S672" s="21"/>
      <c r="T672" s="24">
        <f t="shared" si="7"/>
        <v>0</v>
      </c>
      <c r="U672" s="24">
        <f t="shared" si="8"/>
        <v>0</v>
      </c>
    </row>
    <row r="673" spans="1:21" ht="15.75" hidden="1" customHeight="1">
      <c r="A673" s="4">
        <v>412</v>
      </c>
      <c r="B673" s="4">
        <v>120512</v>
      </c>
      <c r="C673" s="4" t="s">
        <v>1079</v>
      </c>
      <c r="D673" s="4" t="s">
        <v>86</v>
      </c>
      <c r="E673" s="4">
        <v>12</v>
      </c>
      <c r="F673" s="4" t="str">
        <f t="array" ref="F673">INDEX(Sheet1!$F$2:$F$876,MATCH($E673,Sheet1!$E$2:$E$7876,0))</f>
        <v>PG-MPL</v>
      </c>
      <c r="G673" s="4" t="s">
        <v>512</v>
      </c>
      <c r="H673" s="20" t="s">
        <v>513</v>
      </c>
      <c r="I673" s="4" t="str">
        <f t="array" ref="I673">INDEX(Sheet1!$I$2:$I$876,MATCH(TRIM($H673),TRIM(Sheet1!$H$2:$H$880),0))</f>
        <v>PG1205</v>
      </c>
      <c r="J673" s="4" t="s">
        <v>514</v>
      </c>
      <c r="L673" s="4" t="b">
        <v>0</v>
      </c>
      <c r="M673" s="4" t="s">
        <v>83</v>
      </c>
      <c r="N673" s="4" t="s">
        <v>30</v>
      </c>
      <c r="O673" s="4">
        <v>12</v>
      </c>
      <c r="P673" s="14"/>
      <c r="Q673" s="14">
        <f t="shared" si="6"/>
        <v>0</v>
      </c>
      <c r="R673" s="21"/>
      <c r="S673" s="21"/>
      <c r="T673" s="16">
        <f t="shared" si="7"/>
        <v>0</v>
      </c>
      <c r="U673" s="16">
        <f t="shared" si="8"/>
        <v>0</v>
      </c>
    </row>
    <row r="674" spans="1:21" ht="15.75" hidden="1" customHeight="1">
      <c r="A674" s="4">
        <v>781</v>
      </c>
      <c r="B674" s="4">
        <v>90308</v>
      </c>
      <c r="C674" s="4" t="s">
        <v>1079</v>
      </c>
      <c r="D674" s="4" t="s">
        <v>269</v>
      </c>
      <c r="E674" s="4">
        <v>9</v>
      </c>
      <c r="F674" s="4" t="str">
        <f t="array" ref="F674">INDEX(Sheet1!$F$2:$F$876,MATCH($E674,Sheet1!$E$2:$E$7876,0))</f>
        <v>PG-WPD</v>
      </c>
      <c r="G674" s="4" t="s">
        <v>488</v>
      </c>
      <c r="H674" s="20" t="s">
        <v>559</v>
      </c>
      <c r="I674" s="4" t="str">
        <f t="array" ref="I674">INDEX(Sheet1!$I$2:$I$876,MATCH(TRIM($H674),TRIM(Sheet1!$H$2:$H$880),0))</f>
        <v>PG0903</v>
      </c>
      <c r="J674" s="4" t="s">
        <v>560</v>
      </c>
      <c r="L674" s="4" t="b">
        <v>0</v>
      </c>
      <c r="M674" s="4" t="s">
        <v>29</v>
      </c>
      <c r="N674" s="4" t="s">
        <v>30</v>
      </c>
      <c r="O674" s="4">
        <v>9</v>
      </c>
      <c r="P674" s="14"/>
      <c r="Q674" s="14">
        <f t="shared" si="6"/>
        <v>0</v>
      </c>
      <c r="R674" s="21"/>
      <c r="S674" s="21"/>
      <c r="T674" s="16">
        <f t="shared" si="7"/>
        <v>0</v>
      </c>
      <c r="U674" s="16">
        <f t="shared" si="8"/>
        <v>0</v>
      </c>
    </row>
    <row r="675" spans="1:21" ht="15.75" hidden="1" customHeight="1">
      <c r="A675" s="4">
        <v>838</v>
      </c>
      <c r="B675" s="4">
        <v>40107</v>
      </c>
      <c r="C675" s="4" t="s">
        <v>263</v>
      </c>
      <c r="D675" s="4" t="s">
        <v>24</v>
      </c>
      <c r="E675" s="4">
        <v>4</v>
      </c>
      <c r="F675" s="4" t="str">
        <f t="array" ref="F675">INDEX(Sheet1!$F$2:$F$876,MATCH($E675,Sheet1!$E$2:$E$7876,0))</f>
        <v>PG-NCD</v>
      </c>
      <c r="G675" s="4" t="s">
        <v>231</v>
      </c>
      <c r="H675" s="20" t="s">
        <v>232</v>
      </c>
      <c r="I675" s="4">
        <f t="array" ref="I675">INDEX(Sheet1!$I$2:$I$876,MATCH(TRIM($H675),TRIM(Sheet1!$H$2:$H$880),0))</f>
        <v>0</v>
      </c>
      <c r="J675" s="4" t="s">
        <v>233</v>
      </c>
      <c r="L675" s="4" t="b">
        <v>0</v>
      </c>
      <c r="M675" s="4" t="s">
        <v>29</v>
      </c>
      <c r="N675" s="4" t="s">
        <v>30</v>
      </c>
      <c r="O675" s="4">
        <v>4</v>
      </c>
      <c r="P675" s="14">
        <v>3692</v>
      </c>
      <c r="Q675" s="23">
        <f t="shared" si="6"/>
        <v>738.40000000000009</v>
      </c>
      <c r="R675" s="21">
        <v>118</v>
      </c>
      <c r="S675" s="21">
        <v>107</v>
      </c>
      <c r="T675" s="24">
        <f t="shared" si="7"/>
        <v>110.75999999999999</v>
      </c>
      <c r="U675" s="24">
        <f t="shared" si="8"/>
        <v>627.6400000000001</v>
      </c>
    </row>
    <row r="676" spans="1:21" ht="15.75" hidden="1" customHeight="1">
      <c r="A676" s="4">
        <v>701</v>
      </c>
      <c r="B676" s="4">
        <v>200311</v>
      </c>
      <c r="C676" s="4" t="s">
        <v>1080</v>
      </c>
      <c r="D676" s="4" t="s">
        <v>159</v>
      </c>
      <c r="E676" s="4">
        <v>20</v>
      </c>
      <c r="F676" s="4" t="str">
        <f t="array" ref="F676">INDEX(Sheet1!$F$2:$F$876,MATCH($E676,Sheet1!$E$2:$E$7876,0))</f>
        <v>PG-NSB</v>
      </c>
      <c r="G676" s="4" t="s">
        <v>527</v>
      </c>
      <c r="H676" s="20" t="s">
        <v>601</v>
      </c>
      <c r="I676" s="4" t="str">
        <f t="array" ref="I676">INDEX(Sheet1!$I$2:$I$876,MATCH(TRIM($H676),TRIM(Sheet1!$H$2:$H$880),0))</f>
        <v>PG2003</v>
      </c>
      <c r="J676" s="4" t="s">
        <v>602</v>
      </c>
      <c r="K676" s="4" t="s">
        <v>32</v>
      </c>
      <c r="L676" s="4" t="b">
        <v>1</v>
      </c>
      <c r="M676" s="4" t="s">
        <v>29</v>
      </c>
      <c r="N676" s="4" t="s">
        <v>30</v>
      </c>
      <c r="O676" s="4">
        <v>20</v>
      </c>
      <c r="P676" s="14">
        <v>4373</v>
      </c>
      <c r="Q676" s="14">
        <f t="shared" si="6"/>
        <v>874.6</v>
      </c>
      <c r="R676" s="21">
        <v>139</v>
      </c>
      <c r="S676" s="21">
        <v>127</v>
      </c>
      <c r="T676" s="16">
        <f t="shared" si="7"/>
        <v>131.19</v>
      </c>
      <c r="U676" s="16">
        <f t="shared" si="8"/>
        <v>743.41000000000008</v>
      </c>
    </row>
    <row r="677" spans="1:21" ht="15.75" hidden="1" customHeight="1">
      <c r="A677" s="4">
        <v>748</v>
      </c>
      <c r="B677" s="4">
        <v>220404</v>
      </c>
      <c r="C677" s="4" t="s">
        <v>1081</v>
      </c>
      <c r="D677" s="4" t="s">
        <v>269</v>
      </c>
      <c r="E677" s="4">
        <v>22</v>
      </c>
      <c r="F677" s="4" t="str">
        <f t="array" ref="F677">INDEX(Sheet1!$F$2:$F$876,MATCH($E677,Sheet1!$E$2:$E$7876,0))</f>
        <v>PG-JWK*</v>
      </c>
      <c r="G677" s="4" t="s">
        <v>502</v>
      </c>
      <c r="H677" s="20" t="s">
        <v>503</v>
      </c>
      <c r="I677" s="4" t="str">
        <f t="array" ref="I677">INDEX(Sheet1!$I$2:$I$876,MATCH(TRIM($H677),TRIM(Sheet1!$H$2:$H$880),0))</f>
        <v>PG2204</v>
      </c>
      <c r="J677" s="4" t="s">
        <v>504</v>
      </c>
      <c r="L677" s="4" t="b">
        <v>0</v>
      </c>
      <c r="M677" s="4" t="s">
        <v>29</v>
      </c>
      <c r="N677" s="4" t="s">
        <v>30</v>
      </c>
      <c r="O677" s="4">
        <v>22</v>
      </c>
      <c r="P677" s="14">
        <v>20199</v>
      </c>
      <c r="Q677" s="14">
        <f t="shared" si="6"/>
        <v>4039.8</v>
      </c>
      <c r="R677" s="21">
        <v>644</v>
      </c>
      <c r="S677" s="21">
        <v>586</v>
      </c>
      <c r="T677" s="16">
        <f t="shared" si="7"/>
        <v>605.97</v>
      </c>
      <c r="U677" s="16">
        <f t="shared" si="8"/>
        <v>3433.83</v>
      </c>
    </row>
    <row r="678" spans="1:21" ht="15.75" hidden="1" customHeight="1">
      <c r="A678" s="4">
        <v>870</v>
      </c>
      <c r="B678" s="4">
        <v>10216</v>
      </c>
      <c r="C678" s="4" t="s">
        <v>1082</v>
      </c>
      <c r="D678" s="4" t="s">
        <v>24</v>
      </c>
      <c r="E678" s="4">
        <v>1</v>
      </c>
      <c r="F678" s="4" t="str">
        <f t="array" ref="F678">INDEX(Sheet1!$F$2:$F$876,MATCH($E678,Sheet1!$E$2:$E$7876,0))</f>
        <v>PG-WHM</v>
      </c>
      <c r="G678" s="4" t="s">
        <v>461</v>
      </c>
      <c r="H678" s="20" t="s">
        <v>657</v>
      </c>
      <c r="I678" s="4" t="str">
        <f t="array" ref="I678">INDEX(Sheet1!$I$2:$I$876,MATCH(TRIM($H678),TRIM(Sheet1!$H$2:$H$880),0))</f>
        <v>PG0101</v>
      </c>
      <c r="J678" s="4" t="s">
        <v>658</v>
      </c>
      <c r="L678" s="4" t="b">
        <v>0</v>
      </c>
      <c r="M678" s="4" t="s">
        <v>29</v>
      </c>
      <c r="N678" s="4" t="s">
        <v>63</v>
      </c>
      <c r="O678" s="4">
        <v>1</v>
      </c>
      <c r="P678" s="14">
        <v>5304</v>
      </c>
      <c r="Q678" s="14">
        <f t="shared" si="6"/>
        <v>1060.8</v>
      </c>
      <c r="R678" s="21">
        <v>169</v>
      </c>
      <c r="S678" s="21">
        <v>154</v>
      </c>
      <c r="T678" s="16">
        <f t="shared" si="7"/>
        <v>159.12</v>
      </c>
      <c r="U678" s="16">
        <f t="shared" si="8"/>
        <v>901.68</v>
      </c>
    </row>
    <row r="679" spans="1:21" ht="15.75" hidden="1" customHeight="1">
      <c r="A679" s="4">
        <v>28</v>
      </c>
      <c r="B679" s="4">
        <v>10219</v>
      </c>
      <c r="C679" s="4" t="s">
        <v>1083</v>
      </c>
      <c r="D679" s="4" t="s">
        <v>24</v>
      </c>
      <c r="E679" s="4">
        <v>1</v>
      </c>
      <c r="F679" s="4" t="str">
        <f t="array" ref="F679">INDEX(Sheet1!$F$2:$F$876,MATCH($E679,Sheet1!$E$2:$E$7876,0))</f>
        <v>PG-WHM</v>
      </c>
      <c r="G679" s="4" t="s">
        <v>461</v>
      </c>
      <c r="H679" s="20" t="s">
        <v>657</v>
      </c>
      <c r="I679" s="4" t="str">
        <f t="array" ref="I679">INDEX(Sheet1!$I$2:$I$876,MATCH(TRIM($H679),TRIM(Sheet1!$H$2:$H$880),0))</f>
        <v>PG0101</v>
      </c>
      <c r="J679" s="4" t="s">
        <v>658</v>
      </c>
      <c r="L679" s="4" t="b">
        <v>0</v>
      </c>
      <c r="M679" s="4" t="s">
        <v>29</v>
      </c>
      <c r="N679" s="4" t="s">
        <v>30</v>
      </c>
      <c r="O679" s="4">
        <v>1</v>
      </c>
      <c r="P679" s="14">
        <v>10537</v>
      </c>
      <c r="Q679" s="14">
        <f t="shared" si="6"/>
        <v>2107.4</v>
      </c>
      <c r="R679" s="21">
        <v>336</v>
      </c>
      <c r="S679" s="21">
        <v>306</v>
      </c>
      <c r="T679" s="16">
        <f t="shared" si="7"/>
        <v>316.11</v>
      </c>
      <c r="U679" s="16">
        <f t="shared" si="8"/>
        <v>1791.29</v>
      </c>
    </row>
    <row r="680" spans="1:21" ht="15.75" hidden="1" customHeight="1">
      <c r="A680" s="4">
        <v>342</v>
      </c>
      <c r="B680" s="4">
        <v>110102</v>
      </c>
      <c r="C680" s="4" t="s">
        <v>1084</v>
      </c>
      <c r="D680" s="4" t="s">
        <v>269</v>
      </c>
      <c r="E680" s="4">
        <v>11</v>
      </c>
      <c r="F680" s="4" t="str">
        <f t="array" ref="F680">INDEX(Sheet1!$F$2:$F$876,MATCH($E680,Sheet1!$E$2:$E$7876,0))</f>
        <v>PG-EHG</v>
      </c>
      <c r="G680" s="4" t="s">
        <v>507</v>
      </c>
      <c r="H680" s="20" t="s">
        <v>534</v>
      </c>
      <c r="I680" s="4" t="str">
        <f t="array" ref="I680">INDEX(Sheet1!$I$2:$I$876,MATCH(TRIM($H680),TRIM(Sheet1!$H$2:$H$880),0))</f>
        <v>PG1101</v>
      </c>
      <c r="J680" s="4" t="s">
        <v>535</v>
      </c>
      <c r="K680" s="4" t="s">
        <v>32</v>
      </c>
      <c r="L680" s="4" t="b">
        <v>1</v>
      </c>
      <c r="M680" s="4" t="s">
        <v>29</v>
      </c>
      <c r="N680" s="4" t="s">
        <v>30</v>
      </c>
      <c r="O680" s="4">
        <v>11</v>
      </c>
      <c r="P680" s="14">
        <v>13670</v>
      </c>
      <c r="Q680" s="14">
        <f t="shared" si="6"/>
        <v>2734</v>
      </c>
      <c r="R680" s="21">
        <v>436</v>
      </c>
      <c r="S680" s="21">
        <v>396</v>
      </c>
      <c r="T680" s="16">
        <f t="shared" si="7"/>
        <v>410.09999999999997</v>
      </c>
      <c r="U680" s="16">
        <f t="shared" si="8"/>
        <v>2323.9</v>
      </c>
    </row>
    <row r="681" spans="1:21" ht="15.75" hidden="1" customHeight="1">
      <c r="A681" s="4">
        <v>250</v>
      </c>
      <c r="B681" s="4">
        <v>80306</v>
      </c>
      <c r="C681" s="4" t="s">
        <v>1085</v>
      </c>
      <c r="D681" s="4" t="s">
        <v>269</v>
      </c>
      <c r="E681" s="4">
        <v>8</v>
      </c>
      <c r="F681" s="4" t="str">
        <f t="array" ref="F681">INDEX(Sheet1!$F$2:$F$876,MATCH($E681,Sheet1!$E$2:$E$7876,0))</f>
        <v>PG-EPW</v>
      </c>
      <c r="G681" s="4" t="s">
        <v>478</v>
      </c>
      <c r="H681" s="20" t="s">
        <v>794</v>
      </c>
      <c r="I681" s="4" t="str">
        <f t="array" ref="I681">INDEX(Sheet1!$I$2:$I$876,MATCH(TRIM($H681),TRIM(Sheet1!$H$2:$H$880),0))</f>
        <v>PG0803</v>
      </c>
      <c r="J681" s="4" t="s">
        <v>795</v>
      </c>
      <c r="L681" s="4" t="b">
        <v>0</v>
      </c>
      <c r="M681" s="4" t="s">
        <v>29</v>
      </c>
      <c r="N681" s="4" t="s">
        <v>30</v>
      </c>
      <c r="O681" s="4">
        <v>8</v>
      </c>
      <c r="P681" s="14"/>
      <c r="Q681" s="14">
        <f t="shared" si="6"/>
        <v>0</v>
      </c>
      <c r="R681" s="21"/>
      <c r="S681" s="21"/>
      <c r="T681" s="16">
        <f t="shared" si="7"/>
        <v>0</v>
      </c>
      <c r="U681" s="16">
        <f t="shared" si="8"/>
        <v>0</v>
      </c>
    </row>
    <row r="682" spans="1:21" ht="15.75" hidden="1" customHeight="1">
      <c r="A682" s="4">
        <v>298</v>
      </c>
      <c r="B682" s="4">
        <v>90702</v>
      </c>
      <c r="C682" s="4" t="s">
        <v>1086</v>
      </c>
      <c r="D682" s="4" t="s">
        <v>269</v>
      </c>
      <c r="E682" s="4">
        <v>9</v>
      </c>
      <c r="F682" s="4" t="str">
        <f t="array" ref="F682">INDEX(Sheet1!$F$2:$F$876,MATCH($E682,Sheet1!$E$2:$E$7876,0))</f>
        <v>PG-WPD</v>
      </c>
      <c r="G682" s="4" t="s">
        <v>488</v>
      </c>
      <c r="H682" s="20" t="s">
        <v>489</v>
      </c>
      <c r="I682" s="4" t="str">
        <f t="array" ref="I682">INDEX(Sheet1!$I$2:$I$876,MATCH(TRIM($H682),TRIM(Sheet1!$H$2:$H$880),0))</f>
        <v>PG0907</v>
      </c>
      <c r="J682" s="4" t="s">
        <v>490</v>
      </c>
      <c r="L682" s="4" t="b">
        <v>0</v>
      </c>
      <c r="M682" s="4" t="s">
        <v>29</v>
      </c>
      <c r="N682" s="4" t="s">
        <v>63</v>
      </c>
      <c r="O682" s="4">
        <v>9</v>
      </c>
      <c r="P682" s="14">
        <v>14933</v>
      </c>
      <c r="Q682" s="14">
        <f t="shared" si="6"/>
        <v>2986.6000000000004</v>
      </c>
      <c r="R682" s="21">
        <v>476</v>
      </c>
      <c r="S682" s="21">
        <v>433</v>
      </c>
      <c r="T682" s="16">
        <f t="shared" si="7"/>
        <v>447.99</v>
      </c>
      <c r="U682" s="16">
        <f t="shared" si="8"/>
        <v>2538.6100000000006</v>
      </c>
    </row>
    <row r="683" spans="1:21" ht="15.75" hidden="1" customHeight="1">
      <c r="A683" s="4">
        <v>228</v>
      </c>
      <c r="B683" s="4">
        <v>70716</v>
      </c>
      <c r="C683" s="4" t="s">
        <v>324</v>
      </c>
      <c r="D683" s="4" t="s">
        <v>269</v>
      </c>
      <c r="E683" s="4">
        <v>7</v>
      </c>
      <c r="F683" s="4" t="str">
        <f t="array" ref="F683">INDEX(Sheet1!$F$2:$F$876,MATCH($E683,Sheet1!$E$2:$E$7876,0))</f>
        <v>PG-SHM</v>
      </c>
      <c r="G683" s="4" t="s">
        <v>270</v>
      </c>
      <c r="H683" s="20" t="s">
        <v>271</v>
      </c>
      <c r="I683" s="4" t="str">
        <f t="array" ref="I683">INDEX(Sheet1!$I$2:$I$876,MATCH(TRIM($H683),TRIM(Sheet1!$H$2:$H$880),0))</f>
        <v>PG0707</v>
      </c>
      <c r="J683" s="4" t="s">
        <v>272</v>
      </c>
      <c r="K683" s="4" t="s">
        <v>32</v>
      </c>
      <c r="L683" s="4" t="b">
        <v>1</v>
      </c>
      <c r="M683" s="4" t="s">
        <v>29</v>
      </c>
      <c r="N683" s="4" t="s">
        <v>30</v>
      </c>
      <c r="O683" s="4">
        <v>7</v>
      </c>
      <c r="P683" s="14">
        <v>6574</v>
      </c>
      <c r="Q683" s="23">
        <f t="shared" si="6"/>
        <v>1314.8000000000002</v>
      </c>
      <c r="R683" s="21">
        <v>210</v>
      </c>
      <c r="S683" s="21">
        <v>191</v>
      </c>
      <c r="T683" s="24">
        <f t="shared" si="7"/>
        <v>197.22</v>
      </c>
      <c r="U683" s="24">
        <f t="shared" si="8"/>
        <v>1117.5800000000002</v>
      </c>
    </row>
    <row r="684" spans="1:21" ht="15.75" hidden="1" customHeight="1">
      <c r="A684" s="4">
        <v>602</v>
      </c>
      <c r="B684" s="4">
        <v>170218</v>
      </c>
      <c r="C684" s="4" t="s">
        <v>1087</v>
      </c>
      <c r="D684" s="4" t="s">
        <v>159</v>
      </c>
      <c r="E684" s="4">
        <v>17</v>
      </c>
      <c r="F684" s="4" t="str">
        <f t="array" ref="F684">INDEX(Sheet1!$F$2:$F$876,MATCH($E684,Sheet1!$E$2:$E$7876,0))</f>
        <v>PG-NIK</v>
      </c>
      <c r="G684" s="4" t="s">
        <v>547</v>
      </c>
      <c r="H684" s="20" t="s">
        <v>548</v>
      </c>
      <c r="I684" s="4" t="str">
        <f t="array" ref="I684">INDEX(Sheet1!$I$2:$I$876,MATCH(TRIM($H684),TRIM(Sheet1!$H$2:$H$880),0))</f>
        <v>PG1702</v>
      </c>
      <c r="J684" s="4" t="s">
        <v>549</v>
      </c>
      <c r="K684" s="4" t="s">
        <v>32</v>
      </c>
      <c r="L684" s="4" t="b">
        <v>1</v>
      </c>
      <c r="M684" s="4" t="s">
        <v>29</v>
      </c>
      <c r="N684" s="4" t="s">
        <v>30</v>
      </c>
      <c r="O684" s="4">
        <v>17</v>
      </c>
      <c r="P684" s="14">
        <v>6884</v>
      </c>
      <c r="Q684" s="14">
        <f t="shared" si="6"/>
        <v>1376.8000000000002</v>
      </c>
      <c r="R684" s="21">
        <v>220</v>
      </c>
      <c r="S684" s="21">
        <v>200</v>
      </c>
      <c r="T684" s="16">
        <f t="shared" si="7"/>
        <v>206.51999999999998</v>
      </c>
      <c r="U684" s="16">
        <f t="shared" si="8"/>
        <v>1170.2800000000002</v>
      </c>
    </row>
    <row r="685" spans="1:21" ht="15.75" hidden="1" customHeight="1">
      <c r="A685" s="4">
        <v>736</v>
      </c>
      <c r="B685" s="4">
        <v>210807</v>
      </c>
      <c r="C685" s="4" t="s">
        <v>1088</v>
      </c>
      <c r="D685" s="4" t="s">
        <v>269</v>
      </c>
      <c r="E685" s="4">
        <v>21</v>
      </c>
      <c r="F685" s="4" t="str">
        <f t="array" ref="F685">INDEX(Sheet1!$F$2:$F$876,MATCH($E685,Sheet1!$E$2:$E$7876,0))</f>
        <v>PG-HLA*</v>
      </c>
      <c r="G685" s="4" t="s">
        <v>492</v>
      </c>
      <c r="H685" s="20" t="s">
        <v>713</v>
      </c>
      <c r="I685" s="4" t="str">
        <f t="array" ref="I685">INDEX(Sheet1!$I$2:$I$876,MATCH(TRIM($H685),TRIM(Sheet1!$H$2:$H$880),0))</f>
        <v>PG2108</v>
      </c>
      <c r="J685" s="4" t="s">
        <v>714</v>
      </c>
      <c r="K685" s="4" t="s">
        <v>275</v>
      </c>
      <c r="L685" s="4" t="b">
        <v>1</v>
      </c>
      <c r="M685" s="4" t="s">
        <v>29</v>
      </c>
      <c r="N685" s="4" t="s">
        <v>30</v>
      </c>
      <c r="O685" s="4">
        <v>21</v>
      </c>
      <c r="P685" s="14">
        <v>7207</v>
      </c>
      <c r="Q685" s="14">
        <f t="shared" si="6"/>
        <v>1441.4</v>
      </c>
      <c r="R685" s="21">
        <v>230</v>
      </c>
      <c r="S685" s="21">
        <v>209</v>
      </c>
      <c r="T685" s="16">
        <f t="shared" si="7"/>
        <v>216.20999999999998</v>
      </c>
      <c r="U685" s="16">
        <f t="shared" si="8"/>
        <v>1225.19</v>
      </c>
    </row>
    <row r="686" spans="1:21" ht="15.75" hidden="1" customHeight="1">
      <c r="A686" s="4">
        <v>462</v>
      </c>
      <c r="B686" s="4">
        <v>130406</v>
      </c>
      <c r="C686" s="4" t="s">
        <v>1089</v>
      </c>
      <c r="D686" s="4" t="s">
        <v>86</v>
      </c>
      <c r="E686" s="4">
        <v>13</v>
      </c>
      <c r="F686" s="4" t="str">
        <f t="array" ref="F686">INDEX(Sheet1!$F$2:$F$876,MATCH($E686,Sheet1!$E$2:$E$7876,0))</f>
        <v>PG-MPM</v>
      </c>
      <c r="G686" s="4" t="s">
        <v>470</v>
      </c>
      <c r="H686" s="20" t="s">
        <v>576</v>
      </c>
      <c r="I686" s="4" t="str">
        <f t="array" ref="I686">INDEX(Sheet1!$I$2:$I$876,MATCH(TRIM($H686),TRIM(Sheet1!$H$2:$H$880),0))</f>
        <v>PG1304</v>
      </c>
      <c r="J686" s="4" t="s">
        <v>577</v>
      </c>
      <c r="K686" s="4" t="s">
        <v>124</v>
      </c>
      <c r="L686" s="4" t="b">
        <v>1</v>
      </c>
      <c r="M686" s="4" t="s">
        <v>29</v>
      </c>
      <c r="N686" s="4" t="s">
        <v>30</v>
      </c>
      <c r="O686" s="4">
        <v>13</v>
      </c>
      <c r="P686" s="14">
        <v>5074</v>
      </c>
      <c r="Q686" s="14">
        <f t="shared" si="6"/>
        <v>1014.8000000000001</v>
      </c>
      <c r="R686" s="21">
        <v>162</v>
      </c>
      <c r="S686" s="21">
        <v>147</v>
      </c>
      <c r="T686" s="16">
        <f t="shared" si="7"/>
        <v>152.22</v>
      </c>
      <c r="U686" s="16">
        <f t="shared" si="8"/>
        <v>862.58</v>
      </c>
    </row>
    <row r="687" spans="1:21" ht="15.75" hidden="1" customHeight="1">
      <c r="A687" s="4">
        <v>15</v>
      </c>
      <c r="B687" s="4">
        <v>10114</v>
      </c>
      <c r="C687" s="4" t="s">
        <v>1090</v>
      </c>
      <c r="D687" s="4" t="s">
        <v>24</v>
      </c>
      <c r="E687" s="4">
        <v>1</v>
      </c>
      <c r="F687" s="4" t="str">
        <f t="array" ref="F687">INDEX(Sheet1!$F$2:$F$876,MATCH($E687,Sheet1!$E$2:$E$7876,0))</f>
        <v>PG-WHM</v>
      </c>
      <c r="G687" s="4" t="s">
        <v>461</v>
      </c>
      <c r="H687" s="20" t="s">
        <v>657</v>
      </c>
      <c r="I687" s="4" t="str">
        <f t="array" ref="I687">INDEX(Sheet1!$I$2:$I$876,MATCH(TRIM($H687),TRIM(Sheet1!$H$2:$H$880),0))</f>
        <v>PG0101</v>
      </c>
      <c r="J687" s="4" t="s">
        <v>463</v>
      </c>
      <c r="L687" s="4" t="b">
        <v>0</v>
      </c>
      <c r="M687" s="4" t="s">
        <v>29</v>
      </c>
      <c r="N687" s="4" t="s">
        <v>30</v>
      </c>
      <c r="O687" s="4">
        <v>1</v>
      </c>
      <c r="P687" s="14"/>
      <c r="Q687" s="14">
        <f t="shared" si="6"/>
        <v>0</v>
      </c>
      <c r="R687" s="21"/>
      <c r="S687" s="21"/>
      <c r="T687" s="16">
        <f t="shared" si="7"/>
        <v>0</v>
      </c>
      <c r="U687" s="16">
        <f t="shared" si="8"/>
        <v>0</v>
      </c>
    </row>
    <row r="688" spans="1:21" ht="15.75" hidden="1" customHeight="1">
      <c r="A688" s="4">
        <v>73</v>
      </c>
      <c r="B688" s="4">
        <v>30204</v>
      </c>
      <c r="C688" s="4" t="s">
        <v>74</v>
      </c>
      <c r="D688" s="4" t="s">
        <v>24</v>
      </c>
      <c r="E688" s="4">
        <v>3</v>
      </c>
      <c r="F688" s="4" t="str">
        <f t="array" ref="F688">INDEX(Sheet1!$F$2:$F$876,MATCH($E688,Sheet1!$E$2:$E$7876,0))</f>
        <v>PG-CPM</v>
      </c>
      <c r="G688" s="4" t="s">
        <v>26</v>
      </c>
      <c r="H688" s="20" t="s">
        <v>671</v>
      </c>
      <c r="I688" s="4" t="str">
        <f t="array" ref="I688">INDEX(Sheet1!$I$2:$I$876,MATCH(TRIM($H688),TRIM(Sheet1!$H$2:$H$880),0))</f>
        <v>PG0302</v>
      </c>
      <c r="J688" s="4" t="s">
        <v>51</v>
      </c>
      <c r="K688" s="4" t="s">
        <v>32</v>
      </c>
      <c r="L688" s="4" t="b">
        <v>1</v>
      </c>
      <c r="M688" s="4" t="s">
        <v>29</v>
      </c>
      <c r="N688" s="4" t="s">
        <v>30</v>
      </c>
      <c r="O688" s="4">
        <v>3</v>
      </c>
      <c r="P688" s="14"/>
      <c r="Q688" s="23">
        <f t="shared" si="6"/>
        <v>0</v>
      </c>
      <c r="R688" s="21"/>
      <c r="S688" s="21"/>
      <c r="T688" s="24">
        <f t="shared" si="7"/>
        <v>0</v>
      </c>
      <c r="U688" s="24">
        <f t="shared" si="8"/>
        <v>0</v>
      </c>
    </row>
    <row r="689" spans="1:21" ht="15.75" hidden="1" customHeight="1">
      <c r="A689" s="4">
        <v>617</v>
      </c>
      <c r="B689" s="4">
        <v>180109</v>
      </c>
      <c r="C689" s="4" t="s">
        <v>1091</v>
      </c>
      <c r="D689" s="4" t="s">
        <v>159</v>
      </c>
      <c r="E689" s="4">
        <v>18</v>
      </c>
      <c r="F689" s="4" t="str">
        <f t="array" ref="F689">INDEX(Sheet1!$F$2:$F$876,MATCH($E689,Sheet1!$E$2:$E$7876,0))</f>
        <v>PG-EBR</v>
      </c>
      <c r="G689" s="4" t="s">
        <v>522</v>
      </c>
      <c r="H689" s="20" t="s">
        <v>683</v>
      </c>
      <c r="I689" s="4" t="str">
        <f t="array" ref="I689">INDEX(Sheet1!$I$2:$I$876,MATCH(TRIM($H689),TRIM(Sheet1!$H$2:$H$880),0))</f>
        <v>PG1801</v>
      </c>
      <c r="J689" s="4" t="s">
        <v>684</v>
      </c>
      <c r="L689" s="4" t="b">
        <v>0</v>
      </c>
      <c r="M689" s="4" t="s">
        <v>29</v>
      </c>
      <c r="N689" s="4" t="s">
        <v>30</v>
      </c>
      <c r="O689" s="4">
        <v>18</v>
      </c>
      <c r="P689" s="14"/>
      <c r="Q689" s="14">
        <f t="shared" si="6"/>
        <v>0</v>
      </c>
      <c r="R689" s="21"/>
      <c r="S689" s="21"/>
      <c r="T689" s="16">
        <f t="shared" si="7"/>
        <v>0</v>
      </c>
      <c r="U689" s="16">
        <f t="shared" si="8"/>
        <v>0</v>
      </c>
    </row>
    <row r="690" spans="1:21" ht="15.75" hidden="1" customHeight="1">
      <c r="A690" s="4">
        <v>623</v>
      </c>
      <c r="B690" s="4">
        <v>180206</v>
      </c>
      <c r="C690" s="4" t="s">
        <v>1092</v>
      </c>
      <c r="D690" s="4" t="s">
        <v>159</v>
      </c>
      <c r="E690" s="4">
        <v>18</v>
      </c>
      <c r="F690" s="4" t="str">
        <f t="array" ref="F690">INDEX(Sheet1!$F$2:$F$876,MATCH($E690,Sheet1!$E$2:$E$7876,0))</f>
        <v>PG-EBR</v>
      </c>
      <c r="G690" s="4" t="s">
        <v>522</v>
      </c>
      <c r="H690" s="20" t="s">
        <v>635</v>
      </c>
      <c r="I690" s="4" t="str">
        <f t="array" ref="I690">INDEX(Sheet1!$I$2:$I$876,MATCH(TRIM($H690),TRIM(Sheet1!$H$2:$H$880),0))</f>
        <v>PG1802</v>
      </c>
      <c r="J690" s="4" t="s">
        <v>636</v>
      </c>
      <c r="L690" s="4" t="b">
        <v>0</v>
      </c>
      <c r="M690" s="4" t="s">
        <v>29</v>
      </c>
      <c r="N690" s="4" t="s">
        <v>30</v>
      </c>
      <c r="O690" s="4">
        <v>18</v>
      </c>
      <c r="P690" s="14"/>
      <c r="Q690" s="14">
        <f t="shared" si="6"/>
        <v>0</v>
      </c>
      <c r="R690" s="21"/>
      <c r="S690" s="21"/>
      <c r="T690" s="16">
        <f t="shared" si="7"/>
        <v>0</v>
      </c>
      <c r="U690" s="16">
        <f t="shared" si="8"/>
        <v>0</v>
      </c>
    </row>
    <row r="691" spans="1:21" ht="15.75" hidden="1" customHeight="1">
      <c r="A691" s="4">
        <v>407</v>
      </c>
      <c r="B691" s="4">
        <v>120507</v>
      </c>
      <c r="C691" s="4" t="s">
        <v>1093</v>
      </c>
      <c r="D691" s="4" t="s">
        <v>86</v>
      </c>
      <c r="E691" s="4">
        <v>12</v>
      </c>
      <c r="F691" s="4" t="str">
        <f t="array" ref="F691">INDEX(Sheet1!$F$2:$F$876,MATCH($E691,Sheet1!$E$2:$E$7876,0))</f>
        <v>PG-MPL</v>
      </c>
      <c r="G691" s="4" t="s">
        <v>512</v>
      </c>
      <c r="H691" s="20" t="s">
        <v>513</v>
      </c>
      <c r="I691" s="4" t="str">
        <f t="array" ref="I691">INDEX(Sheet1!$I$2:$I$876,MATCH(TRIM($H691),TRIM(Sheet1!$H$2:$H$880),0))</f>
        <v>PG1205</v>
      </c>
      <c r="J691" s="4" t="s">
        <v>514</v>
      </c>
      <c r="L691" s="4" t="b">
        <v>0</v>
      </c>
      <c r="M691" s="4" t="s">
        <v>29</v>
      </c>
      <c r="N691" s="4" t="s">
        <v>30</v>
      </c>
      <c r="O691" s="4">
        <v>12</v>
      </c>
      <c r="P691" s="14"/>
      <c r="Q691" s="14">
        <f t="shared" si="6"/>
        <v>0</v>
      </c>
      <c r="R691" s="21"/>
      <c r="S691" s="21"/>
      <c r="T691" s="16">
        <f t="shared" si="7"/>
        <v>0</v>
      </c>
      <c r="U691" s="16">
        <f t="shared" si="8"/>
        <v>0</v>
      </c>
    </row>
    <row r="692" spans="1:21" ht="15.75" hidden="1" customHeight="1">
      <c r="A692" s="4">
        <v>29</v>
      </c>
      <c r="B692" s="4">
        <v>10217</v>
      </c>
      <c r="C692" s="4" t="s">
        <v>1094</v>
      </c>
      <c r="D692" s="4" t="s">
        <v>24</v>
      </c>
      <c r="E692" s="4">
        <v>1</v>
      </c>
      <c r="F692" s="4" t="str">
        <f t="array" ref="F692">INDEX(Sheet1!$F$2:$F$876,MATCH($E692,Sheet1!$E$2:$E$7876,0))</f>
        <v>PG-WHM</v>
      </c>
      <c r="G692" s="4" t="s">
        <v>461</v>
      </c>
      <c r="H692" s="20" t="s">
        <v>657</v>
      </c>
      <c r="I692" s="4" t="str">
        <f t="array" ref="I692">INDEX(Sheet1!$I$2:$I$876,MATCH(TRIM($H692),TRIM(Sheet1!$H$2:$H$880),0))</f>
        <v>PG0101</v>
      </c>
      <c r="J692" s="4" t="s">
        <v>658</v>
      </c>
      <c r="K692" s="4" t="s">
        <v>32</v>
      </c>
      <c r="L692" s="4" t="b">
        <v>1</v>
      </c>
      <c r="M692" s="4" t="s">
        <v>29</v>
      </c>
      <c r="N692" s="4" t="s">
        <v>30</v>
      </c>
      <c r="O692" s="4">
        <v>1</v>
      </c>
      <c r="P692" s="14"/>
      <c r="Q692" s="14">
        <f t="shared" si="6"/>
        <v>0</v>
      </c>
      <c r="R692" s="21"/>
      <c r="S692" s="21"/>
      <c r="T692" s="16">
        <f t="shared" si="7"/>
        <v>0</v>
      </c>
      <c r="U692" s="16">
        <f t="shared" si="8"/>
        <v>0</v>
      </c>
    </row>
    <row r="693" spans="1:21" ht="15.75" hidden="1" customHeight="1">
      <c r="A693" s="4">
        <v>140</v>
      </c>
      <c r="B693" s="4">
        <v>50116</v>
      </c>
      <c r="C693" s="4" t="s">
        <v>226</v>
      </c>
      <c r="D693" s="4" t="s">
        <v>24</v>
      </c>
      <c r="E693" s="4">
        <v>5</v>
      </c>
      <c r="F693" s="4" t="str">
        <f t="array" ref="F693">INDEX(Sheet1!$F$2:$F$876,MATCH($E693,Sheet1!$E$2:$E$7876,0))</f>
        <v>PG-MBA</v>
      </c>
      <c r="G693" s="4" t="s">
        <v>177</v>
      </c>
      <c r="H693" s="20" t="s">
        <v>178</v>
      </c>
      <c r="I693" s="4" t="str">
        <f t="array" ref="I693">INDEX(Sheet1!$I$2:$I$876,MATCH(TRIM($H693),TRIM(Sheet1!$H$2:$H$880),0))</f>
        <v>PG0501</v>
      </c>
      <c r="J693" s="4" t="s">
        <v>179</v>
      </c>
      <c r="K693" s="4" t="s">
        <v>180</v>
      </c>
      <c r="L693" s="4" t="b">
        <v>1</v>
      </c>
      <c r="M693" s="4" t="s">
        <v>29</v>
      </c>
      <c r="N693" s="4" t="s">
        <v>30</v>
      </c>
      <c r="O693" s="4">
        <v>5</v>
      </c>
      <c r="P693" s="14"/>
      <c r="Q693" s="23">
        <f t="shared" si="6"/>
        <v>0</v>
      </c>
      <c r="R693" s="21"/>
      <c r="S693" s="21"/>
      <c r="T693" s="24">
        <f t="shared" si="7"/>
        <v>0</v>
      </c>
      <c r="U693" s="24">
        <f t="shared" si="8"/>
        <v>0</v>
      </c>
    </row>
    <row r="694" spans="1:21" ht="15.75" hidden="1" customHeight="1">
      <c r="A694" s="4">
        <v>737</v>
      </c>
      <c r="B694" s="4">
        <v>210808</v>
      </c>
      <c r="C694" s="4" t="s">
        <v>1095</v>
      </c>
      <c r="D694" s="4" t="s">
        <v>269</v>
      </c>
      <c r="E694" s="4">
        <v>21</v>
      </c>
      <c r="F694" s="4" t="str">
        <f t="array" ref="F694">INDEX(Sheet1!$F$2:$F$876,MATCH($E694,Sheet1!$E$2:$E$7876,0))</f>
        <v>PG-HLA*</v>
      </c>
      <c r="G694" s="4" t="s">
        <v>492</v>
      </c>
      <c r="H694" s="20" t="s">
        <v>713</v>
      </c>
      <c r="I694" s="4" t="str">
        <f t="array" ref="I694">INDEX(Sheet1!$I$2:$I$876,MATCH(TRIM($H694),TRIM(Sheet1!$H$2:$H$880),0))</f>
        <v>PG2108</v>
      </c>
      <c r="J694" s="4" t="s">
        <v>714</v>
      </c>
      <c r="L694" s="4" t="b">
        <v>0</v>
      </c>
      <c r="M694" s="4" t="s">
        <v>29</v>
      </c>
      <c r="N694" s="4" t="s">
        <v>63</v>
      </c>
      <c r="O694" s="4">
        <v>21</v>
      </c>
      <c r="P694" s="14">
        <v>12026</v>
      </c>
      <c r="Q694" s="14">
        <f t="shared" si="6"/>
        <v>2405.2000000000003</v>
      </c>
      <c r="R694" s="21">
        <v>396</v>
      </c>
      <c r="S694" s="21">
        <v>349</v>
      </c>
      <c r="T694" s="16">
        <f t="shared" si="7"/>
        <v>360.78</v>
      </c>
      <c r="U694" s="16">
        <f t="shared" si="8"/>
        <v>2044.4200000000003</v>
      </c>
    </row>
    <row r="695" spans="1:21" ht="15.75" hidden="1" customHeight="1">
      <c r="A695" s="4">
        <v>582</v>
      </c>
      <c r="B695" s="4">
        <v>170109</v>
      </c>
      <c r="C695" s="4" t="s">
        <v>1096</v>
      </c>
      <c r="D695" s="4" t="s">
        <v>159</v>
      </c>
      <c r="E695" s="4">
        <v>17</v>
      </c>
      <c r="F695" s="4" t="str">
        <f t="array" ref="F695">INDEX(Sheet1!$F$2:$F$876,MATCH($E695,Sheet1!$E$2:$E$7876,0))</f>
        <v>PG-NIK</v>
      </c>
      <c r="G695" s="4" t="s">
        <v>547</v>
      </c>
      <c r="H695" s="20" t="s">
        <v>605</v>
      </c>
      <c r="I695" s="4" t="str">
        <f t="array" ref="I695">INDEX(Sheet1!$I$2:$I$876,MATCH(TRIM($H695),TRIM(Sheet1!$H$2:$H$880),0))</f>
        <v>PG1701</v>
      </c>
      <c r="J695" s="4" t="s">
        <v>606</v>
      </c>
      <c r="K695" s="4" t="s">
        <v>48</v>
      </c>
      <c r="L695" s="4" t="b">
        <v>1</v>
      </c>
      <c r="M695" s="4" t="s">
        <v>29</v>
      </c>
      <c r="N695" s="4" t="s">
        <v>30</v>
      </c>
      <c r="O695" s="4">
        <v>17</v>
      </c>
      <c r="P695" s="14">
        <v>16035</v>
      </c>
      <c r="Q695" s="14">
        <f t="shared" si="6"/>
        <v>3207</v>
      </c>
      <c r="R695" s="21">
        <v>528</v>
      </c>
      <c r="S695" s="21">
        <v>465</v>
      </c>
      <c r="T695" s="16">
        <f t="shared" si="7"/>
        <v>481.04999999999995</v>
      </c>
      <c r="U695" s="16">
        <f t="shared" si="8"/>
        <v>2725.95</v>
      </c>
    </row>
    <row r="696" spans="1:21" ht="15.75" hidden="1" customHeight="1">
      <c r="A696" s="4">
        <v>583</v>
      </c>
      <c r="B696" s="4">
        <v>170110</v>
      </c>
      <c r="C696" s="4" t="s">
        <v>1097</v>
      </c>
      <c r="D696" s="4" t="s">
        <v>159</v>
      </c>
      <c r="E696" s="4">
        <v>17</v>
      </c>
      <c r="F696" s="4" t="str">
        <f t="array" ref="F696">INDEX(Sheet1!$F$2:$F$876,MATCH($E696,Sheet1!$E$2:$E$7876,0))</f>
        <v>PG-NIK</v>
      </c>
      <c r="G696" s="4" t="s">
        <v>547</v>
      </c>
      <c r="H696" s="20" t="s">
        <v>605</v>
      </c>
      <c r="I696" s="4" t="str">
        <f t="array" ref="I696">INDEX(Sheet1!$I$2:$I$876,MATCH(TRIM($H696),TRIM(Sheet1!$H$2:$H$880),0))</f>
        <v>PG1701</v>
      </c>
      <c r="J696" s="4" t="s">
        <v>606</v>
      </c>
      <c r="L696" s="4" t="b">
        <v>0</v>
      </c>
      <c r="M696" s="4" t="s">
        <v>29</v>
      </c>
      <c r="N696" s="4" t="s">
        <v>30</v>
      </c>
      <c r="O696" s="4">
        <v>17</v>
      </c>
      <c r="P696" s="14">
        <v>37415</v>
      </c>
      <c r="Q696" s="14">
        <f t="shared" si="6"/>
        <v>7483</v>
      </c>
      <c r="R696" s="21">
        <v>1232</v>
      </c>
      <c r="S696" s="21">
        <v>1085</v>
      </c>
      <c r="T696" s="16">
        <f t="shared" si="7"/>
        <v>1122.45</v>
      </c>
      <c r="U696" s="16">
        <f t="shared" si="8"/>
        <v>6360.55</v>
      </c>
    </row>
    <row r="697" spans="1:21" ht="15.75" hidden="1" customHeight="1">
      <c r="A697" s="4">
        <v>11363</v>
      </c>
      <c r="B697" s="4">
        <v>140412</v>
      </c>
      <c r="C697" s="4" t="s">
        <v>147</v>
      </c>
      <c r="D697" s="4" t="s">
        <v>86</v>
      </c>
      <c r="E697" s="4">
        <v>14</v>
      </c>
      <c r="F697" s="4" t="str">
        <f t="array" ref="F697">INDEX(Sheet1!$F$2:$F$876,MATCH($E697,Sheet1!$E$2:$E$7876,0))</f>
        <v>PG-ESW</v>
      </c>
      <c r="G697" s="4" t="s">
        <v>88</v>
      </c>
      <c r="H697" s="20" t="s">
        <v>562</v>
      </c>
      <c r="I697" s="4" t="str">
        <f t="array" ref="I697">INDEX(Sheet1!$I$2:$I$876,MATCH(TRIM($H697),TRIM(Sheet1!$H$2:$H$880),0))</f>
        <v>PG1404</v>
      </c>
      <c r="J697" s="4" t="s">
        <v>102</v>
      </c>
      <c r="L697" s="4" t="b">
        <v>0</v>
      </c>
      <c r="M697" s="4" t="s">
        <v>29</v>
      </c>
      <c r="N697" s="4" t="s">
        <v>30</v>
      </c>
      <c r="O697" s="4">
        <v>14</v>
      </c>
      <c r="P697" s="14">
        <v>2512</v>
      </c>
      <c r="Q697" s="23">
        <f t="shared" si="6"/>
        <v>502.40000000000003</v>
      </c>
      <c r="R697" s="21">
        <v>83</v>
      </c>
      <c r="S697" s="21">
        <v>73</v>
      </c>
      <c r="T697" s="24">
        <f t="shared" si="7"/>
        <v>75.36</v>
      </c>
      <c r="U697" s="24">
        <f t="shared" si="8"/>
        <v>427.04</v>
      </c>
    </row>
    <row r="698" spans="1:21" ht="15.75" hidden="1" customHeight="1">
      <c r="A698" s="4">
        <v>459</v>
      </c>
      <c r="B698" s="4">
        <v>130403</v>
      </c>
      <c r="C698" s="4" t="s">
        <v>1098</v>
      </c>
      <c r="D698" s="4" t="s">
        <v>86</v>
      </c>
      <c r="E698" s="4">
        <v>13</v>
      </c>
      <c r="F698" s="4" t="str">
        <f t="array" ref="F698">INDEX(Sheet1!$F$2:$F$876,MATCH($E698,Sheet1!$E$2:$E$7876,0))</f>
        <v>PG-MPM</v>
      </c>
      <c r="G698" s="4" t="s">
        <v>470</v>
      </c>
      <c r="H698" s="20" t="s">
        <v>576</v>
      </c>
      <c r="I698" s="4" t="str">
        <f t="array" ref="I698">INDEX(Sheet1!$I$2:$I$876,MATCH(TRIM($H698),TRIM(Sheet1!$H$2:$H$880),0))</f>
        <v>PG1304</v>
      </c>
      <c r="J698" s="4" t="s">
        <v>577</v>
      </c>
      <c r="L698" s="4" t="b">
        <v>0</v>
      </c>
      <c r="M698" s="4" t="s">
        <v>29</v>
      </c>
      <c r="N698" s="4" t="s">
        <v>30</v>
      </c>
      <c r="O698" s="4">
        <v>13</v>
      </c>
      <c r="P698" s="14">
        <v>16893</v>
      </c>
      <c r="Q698" s="14">
        <f t="shared" si="6"/>
        <v>3378.6000000000004</v>
      </c>
      <c r="R698" s="21">
        <v>556</v>
      </c>
      <c r="S698" s="21">
        <v>490</v>
      </c>
      <c r="T698" s="16">
        <f t="shared" si="7"/>
        <v>506.78999999999996</v>
      </c>
      <c r="U698" s="16">
        <f t="shared" si="8"/>
        <v>2871.8100000000004</v>
      </c>
    </row>
    <row r="699" spans="1:21" ht="15.75" hidden="1" customHeight="1">
      <c r="A699" s="4">
        <v>419</v>
      </c>
      <c r="B699" s="4">
        <v>120704</v>
      </c>
      <c r="C699" s="4" t="s">
        <v>1099</v>
      </c>
      <c r="D699" s="4" t="s">
        <v>86</v>
      </c>
      <c r="E699" s="4">
        <v>12</v>
      </c>
      <c r="F699" s="4" t="str">
        <f t="array" ref="F699">INDEX(Sheet1!$F$2:$F$876,MATCH($E699,Sheet1!$E$2:$E$7876,0))</f>
        <v>PG-MPL</v>
      </c>
      <c r="G699" s="4" t="s">
        <v>512</v>
      </c>
      <c r="H699" s="20" t="s">
        <v>537</v>
      </c>
      <c r="I699" s="4" t="str">
        <f t="array" ref="I699">INDEX(Sheet1!$I$2:$I$876,MATCH(TRIM($H699),TRIM(Sheet1!$H$2:$H$880),0))</f>
        <v>PG1207</v>
      </c>
      <c r="J699" s="4" t="s">
        <v>538</v>
      </c>
      <c r="K699" s="4" t="s">
        <v>124</v>
      </c>
      <c r="L699" s="4" t="b">
        <v>1</v>
      </c>
      <c r="M699" s="4" t="s">
        <v>29</v>
      </c>
      <c r="N699" s="4" t="s">
        <v>30</v>
      </c>
      <c r="O699" s="4">
        <v>12</v>
      </c>
      <c r="P699" s="14">
        <v>19619</v>
      </c>
      <c r="Q699" s="14">
        <f t="shared" si="6"/>
        <v>3923.8</v>
      </c>
      <c r="R699" s="21">
        <v>646</v>
      </c>
      <c r="S699" s="21">
        <v>569</v>
      </c>
      <c r="T699" s="16">
        <f t="shared" si="7"/>
        <v>588.56999999999994</v>
      </c>
      <c r="U699" s="16">
        <f t="shared" si="8"/>
        <v>3335.2300000000005</v>
      </c>
    </row>
    <row r="700" spans="1:21" ht="15.75" hidden="1" customHeight="1">
      <c r="A700" s="4">
        <v>39</v>
      </c>
      <c r="B700" s="4">
        <v>10310</v>
      </c>
      <c r="C700" s="4" t="s">
        <v>1100</v>
      </c>
      <c r="D700" s="4" t="s">
        <v>24</v>
      </c>
      <c r="E700" s="4">
        <v>1</v>
      </c>
      <c r="F700" s="4" t="str">
        <f t="array" ref="F700">INDEX(Sheet1!$F$2:$F$876,MATCH($E700,Sheet1!$E$2:$E$7876,0))</f>
        <v>PG-WHM</v>
      </c>
      <c r="G700" s="4" t="s">
        <v>461</v>
      </c>
      <c r="H700" s="20" t="s">
        <v>646</v>
      </c>
      <c r="I700" s="4" t="str">
        <f t="array" ref="I700">INDEX(Sheet1!$I$2:$I$876,MATCH(TRIM($H700),TRIM(Sheet1!$H$2:$H$880),0))</f>
        <v>PG0103</v>
      </c>
      <c r="J700" s="4" t="s">
        <v>647</v>
      </c>
      <c r="L700" s="4" t="b">
        <v>0</v>
      </c>
      <c r="M700" s="4" t="s">
        <v>29</v>
      </c>
      <c r="N700" s="4" t="s">
        <v>30</v>
      </c>
      <c r="O700" s="4">
        <v>1</v>
      </c>
      <c r="P700" s="14">
        <v>5308</v>
      </c>
      <c r="Q700" s="14">
        <f t="shared" si="6"/>
        <v>1061.6000000000001</v>
      </c>
      <c r="R700" s="21">
        <v>175</v>
      </c>
      <c r="S700" s="21">
        <v>154</v>
      </c>
      <c r="T700" s="16">
        <f t="shared" si="7"/>
        <v>159.23999999999998</v>
      </c>
      <c r="U700" s="16">
        <f t="shared" si="8"/>
        <v>902.36000000000013</v>
      </c>
    </row>
    <row r="701" spans="1:21" ht="15.75" hidden="1" customHeight="1">
      <c r="A701" s="4">
        <v>691</v>
      </c>
      <c r="B701" s="4">
        <v>200213</v>
      </c>
      <c r="C701" s="4" t="s">
        <v>1101</v>
      </c>
      <c r="D701" s="4" t="s">
        <v>159</v>
      </c>
      <c r="E701" s="4">
        <v>20</v>
      </c>
      <c r="F701" s="4" t="str">
        <f t="array" ref="F701">INDEX(Sheet1!$F$2:$F$876,MATCH($E701,Sheet1!$E$2:$E$7876,0))</f>
        <v>PG-NSB</v>
      </c>
      <c r="G701" s="4" t="s">
        <v>527</v>
      </c>
      <c r="H701" s="20" t="s">
        <v>621</v>
      </c>
      <c r="I701" s="4" t="str">
        <f t="array" ref="I701">INDEX(Sheet1!$I$2:$I$876,MATCH(TRIM($H701),TRIM(Sheet1!$H$2:$H$880),0))</f>
        <v>PG2001</v>
      </c>
      <c r="J701" s="4" t="s">
        <v>622</v>
      </c>
      <c r="K701" s="4" t="s">
        <v>32</v>
      </c>
      <c r="L701" s="4" t="b">
        <v>1</v>
      </c>
      <c r="M701" s="4" t="s">
        <v>29</v>
      </c>
      <c r="N701" s="4" t="s">
        <v>30</v>
      </c>
      <c r="O701" s="4">
        <v>20</v>
      </c>
      <c r="P701" s="14">
        <v>10600</v>
      </c>
      <c r="Q701" s="14">
        <f t="shared" si="6"/>
        <v>2120</v>
      </c>
      <c r="R701" s="21">
        <v>349</v>
      </c>
      <c r="S701" s="21">
        <v>307</v>
      </c>
      <c r="T701" s="16">
        <f t="shared" si="7"/>
        <v>318</v>
      </c>
      <c r="U701" s="16">
        <f t="shared" si="8"/>
        <v>1802</v>
      </c>
    </row>
    <row r="702" spans="1:21" ht="15.75" hidden="1" customHeight="1">
      <c r="A702" s="4">
        <v>221</v>
      </c>
      <c r="B702" s="4">
        <v>70708</v>
      </c>
      <c r="C702" s="4" t="s">
        <v>325</v>
      </c>
      <c r="D702" s="4" t="s">
        <v>269</v>
      </c>
      <c r="E702" s="4">
        <v>7</v>
      </c>
      <c r="F702" s="4" t="str">
        <f t="array" ref="F702">INDEX(Sheet1!$F$2:$F$876,MATCH($E702,Sheet1!$E$2:$E$7876,0))</f>
        <v>PG-SHM</v>
      </c>
      <c r="G702" s="4" t="s">
        <v>270</v>
      </c>
      <c r="H702" s="20" t="s">
        <v>271</v>
      </c>
      <c r="I702" s="4" t="str">
        <f t="array" ref="I702">INDEX(Sheet1!$I$2:$I$876,MATCH(TRIM($H702),TRIM(Sheet1!$H$2:$H$880),0))</f>
        <v>PG0707</v>
      </c>
      <c r="J702" s="4" t="s">
        <v>272</v>
      </c>
      <c r="K702" s="4" t="s">
        <v>293</v>
      </c>
      <c r="L702" s="4" t="b">
        <v>1</v>
      </c>
      <c r="M702" s="4" t="s">
        <v>29</v>
      </c>
      <c r="N702" s="4" t="s">
        <v>30</v>
      </c>
      <c r="O702" s="4">
        <v>7</v>
      </c>
      <c r="P702" s="14">
        <v>7406</v>
      </c>
      <c r="Q702" s="23">
        <f t="shared" si="6"/>
        <v>1481.2</v>
      </c>
      <c r="R702" s="21">
        <v>244</v>
      </c>
      <c r="S702" s="21">
        <v>215</v>
      </c>
      <c r="T702" s="24">
        <f t="shared" si="7"/>
        <v>222.17999999999998</v>
      </c>
      <c r="U702" s="24">
        <f t="shared" si="8"/>
        <v>1259.02</v>
      </c>
    </row>
    <row r="703" spans="1:21" ht="15.75" hidden="1" customHeight="1">
      <c r="A703" s="4">
        <v>544</v>
      </c>
      <c r="B703" s="4">
        <v>150302</v>
      </c>
      <c r="C703" s="4" t="s">
        <v>1102</v>
      </c>
      <c r="D703" s="4" t="s">
        <v>86</v>
      </c>
      <c r="E703" s="4">
        <v>15</v>
      </c>
      <c r="F703" s="4" t="str">
        <f t="array" ref="F703">INDEX(Sheet1!$F$2:$F$876,MATCH($E703,Sheet1!$E$2:$E$7876,0))</f>
        <v>PG-SAN</v>
      </c>
      <c r="G703" s="4" t="s">
        <v>474</v>
      </c>
      <c r="H703" s="20" t="s">
        <v>661</v>
      </c>
      <c r="I703" s="4" t="str">
        <f t="array" ref="I703">INDEX(Sheet1!$I$2:$I$876,MATCH(TRIM($H703),TRIM(Sheet1!$H$2:$H$880),0))</f>
        <v>PG1503</v>
      </c>
      <c r="J703" s="4" t="s">
        <v>662</v>
      </c>
      <c r="K703" s="4" t="s">
        <v>107</v>
      </c>
      <c r="L703" s="4" t="b">
        <v>1</v>
      </c>
      <c r="M703" s="4" t="s">
        <v>29</v>
      </c>
      <c r="N703" s="4" t="s">
        <v>30</v>
      </c>
      <c r="O703" s="4">
        <v>15</v>
      </c>
      <c r="P703" s="14">
        <v>28051</v>
      </c>
      <c r="Q703" s="14">
        <f t="shared" si="6"/>
        <v>5610.2000000000007</v>
      </c>
      <c r="R703" s="21">
        <v>923</v>
      </c>
      <c r="S703" s="21">
        <v>813</v>
      </c>
      <c r="T703" s="16">
        <f t="shared" si="7"/>
        <v>841.53</v>
      </c>
      <c r="U703" s="16">
        <f t="shared" si="8"/>
        <v>4768.670000000001</v>
      </c>
    </row>
    <row r="704" spans="1:21" ht="15.75" hidden="1" customHeight="1">
      <c r="A704" s="4">
        <v>545</v>
      </c>
      <c r="B704" s="4">
        <v>150303</v>
      </c>
      <c r="C704" s="4" t="s">
        <v>1103</v>
      </c>
      <c r="D704" s="4" t="s">
        <v>86</v>
      </c>
      <c r="E704" s="4">
        <v>15</v>
      </c>
      <c r="F704" s="4" t="str">
        <f t="array" ref="F704">INDEX(Sheet1!$F$2:$F$876,MATCH($E704,Sheet1!$E$2:$E$7876,0))</f>
        <v>PG-SAN</v>
      </c>
      <c r="G704" s="4" t="s">
        <v>474</v>
      </c>
      <c r="H704" s="20" t="s">
        <v>661</v>
      </c>
      <c r="I704" s="4" t="str">
        <f t="array" ref="I704">INDEX(Sheet1!$I$2:$I$876,MATCH(TRIM($H704),TRIM(Sheet1!$H$2:$H$880),0))</f>
        <v>PG1503</v>
      </c>
      <c r="J704" s="4" t="s">
        <v>662</v>
      </c>
      <c r="K704" s="4" t="s">
        <v>107</v>
      </c>
      <c r="L704" s="4" t="b">
        <v>1</v>
      </c>
      <c r="M704" s="4" t="s">
        <v>29</v>
      </c>
      <c r="N704" s="4" t="s">
        <v>30</v>
      </c>
      <c r="O704" s="4">
        <v>15</v>
      </c>
      <c r="P704" s="14">
        <v>9573</v>
      </c>
      <c r="Q704" s="14">
        <f t="shared" si="6"/>
        <v>1914.6000000000001</v>
      </c>
      <c r="R704" s="21">
        <v>315</v>
      </c>
      <c r="S704" s="21">
        <v>278</v>
      </c>
      <c r="T704" s="16">
        <f t="shared" si="7"/>
        <v>287.19</v>
      </c>
      <c r="U704" s="16">
        <f t="shared" si="8"/>
        <v>1627.41</v>
      </c>
    </row>
    <row r="705" spans="1:21" ht="15.75" hidden="1" customHeight="1">
      <c r="A705" s="4">
        <v>779</v>
      </c>
      <c r="B705" s="4">
        <v>90306</v>
      </c>
      <c r="C705" s="4" t="s">
        <v>1104</v>
      </c>
      <c r="D705" s="4" t="s">
        <v>269</v>
      </c>
      <c r="E705" s="4">
        <v>9</v>
      </c>
      <c r="F705" s="4" t="str">
        <f t="array" ref="F705">INDEX(Sheet1!$F$2:$F$876,MATCH($E705,Sheet1!$E$2:$E$7876,0))</f>
        <v>PG-WPD</v>
      </c>
      <c r="G705" s="4" t="s">
        <v>488</v>
      </c>
      <c r="H705" s="20" t="s">
        <v>559</v>
      </c>
      <c r="I705" s="4" t="str">
        <f t="array" ref="I705">INDEX(Sheet1!$I$2:$I$876,MATCH(TRIM($H705),TRIM(Sheet1!$H$2:$H$880),0))</f>
        <v>PG0903</v>
      </c>
      <c r="J705" s="4" t="s">
        <v>560</v>
      </c>
      <c r="L705" s="4" t="b">
        <v>0</v>
      </c>
      <c r="M705" s="4" t="s">
        <v>29</v>
      </c>
      <c r="N705" s="4" t="s">
        <v>30</v>
      </c>
      <c r="O705" s="4">
        <v>9</v>
      </c>
      <c r="P705" s="14">
        <v>1124</v>
      </c>
      <c r="Q705" s="14">
        <f t="shared" si="6"/>
        <v>224.8</v>
      </c>
      <c r="R705" s="21">
        <v>37</v>
      </c>
      <c r="S705" s="21">
        <v>33</v>
      </c>
      <c r="T705" s="16">
        <f t="shared" si="7"/>
        <v>33.72</v>
      </c>
      <c r="U705" s="16">
        <f t="shared" si="8"/>
        <v>191.08</v>
      </c>
    </row>
    <row r="706" spans="1:21" ht="15.75" hidden="1" customHeight="1">
      <c r="A706" s="4">
        <v>408</v>
      </c>
      <c r="B706" s="4">
        <v>120508</v>
      </c>
      <c r="C706" s="4" t="s">
        <v>1105</v>
      </c>
      <c r="D706" s="4" t="s">
        <v>86</v>
      </c>
      <c r="E706" s="4">
        <v>12</v>
      </c>
      <c r="F706" s="4" t="str">
        <f t="array" ref="F706">INDEX(Sheet1!$F$2:$F$876,MATCH($E706,Sheet1!$E$2:$E$7876,0))</f>
        <v>PG-MPL</v>
      </c>
      <c r="G706" s="4" t="s">
        <v>512</v>
      </c>
      <c r="H706" s="20" t="s">
        <v>513</v>
      </c>
      <c r="I706" s="4" t="str">
        <f t="array" ref="I706">INDEX(Sheet1!$I$2:$I$876,MATCH(TRIM($H706),TRIM(Sheet1!$H$2:$H$880),0))</f>
        <v>PG1205</v>
      </c>
      <c r="J706" s="4" t="s">
        <v>514</v>
      </c>
      <c r="K706" s="4" t="s">
        <v>124</v>
      </c>
      <c r="L706" s="4" t="b">
        <v>1</v>
      </c>
      <c r="M706" s="4" t="s">
        <v>29</v>
      </c>
      <c r="N706" s="4" t="s">
        <v>30</v>
      </c>
      <c r="O706" s="4">
        <v>12</v>
      </c>
      <c r="P706" s="14">
        <v>5541</v>
      </c>
      <c r="Q706" s="14">
        <f t="shared" si="6"/>
        <v>1108.2</v>
      </c>
      <c r="R706" s="21">
        <v>182</v>
      </c>
      <c r="S706" s="21">
        <v>161</v>
      </c>
      <c r="T706" s="16">
        <f t="shared" si="7"/>
        <v>166.23</v>
      </c>
      <c r="U706" s="16">
        <f t="shared" si="8"/>
        <v>941.97</v>
      </c>
    </row>
    <row r="707" spans="1:21" ht="15.75" hidden="1" customHeight="1">
      <c r="A707" s="4">
        <v>460</v>
      </c>
      <c r="B707" s="4">
        <v>130404</v>
      </c>
      <c r="C707" s="4" t="s">
        <v>1106</v>
      </c>
      <c r="D707" s="4" t="s">
        <v>86</v>
      </c>
      <c r="E707" s="4">
        <v>13</v>
      </c>
      <c r="F707" s="4" t="str">
        <f t="array" ref="F707">INDEX(Sheet1!$F$2:$F$876,MATCH($E707,Sheet1!$E$2:$E$7876,0))</f>
        <v>PG-MPM</v>
      </c>
      <c r="G707" s="4" t="s">
        <v>470</v>
      </c>
      <c r="H707" s="20" t="s">
        <v>576</v>
      </c>
      <c r="I707" s="4" t="str">
        <f t="array" ref="I707">INDEX(Sheet1!$I$2:$I$876,MATCH(TRIM($H707),TRIM(Sheet1!$H$2:$H$880),0))</f>
        <v>PG1304</v>
      </c>
      <c r="J707" s="4" t="s">
        <v>577</v>
      </c>
      <c r="L707" s="4" t="b">
        <v>0</v>
      </c>
      <c r="M707" s="4" t="s">
        <v>29</v>
      </c>
      <c r="N707" s="4" t="s">
        <v>30</v>
      </c>
      <c r="O707" s="4">
        <v>13</v>
      </c>
      <c r="P707" s="14">
        <v>5373</v>
      </c>
      <c r="Q707" s="14">
        <f t="shared" si="6"/>
        <v>1074.6000000000001</v>
      </c>
      <c r="R707" s="21">
        <v>177</v>
      </c>
      <c r="S707" s="21">
        <v>156</v>
      </c>
      <c r="T707" s="16">
        <f t="shared" si="7"/>
        <v>161.19</v>
      </c>
      <c r="U707" s="16">
        <f t="shared" si="8"/>
        <v>913.41000000000008</v>
      </c>
    </row>
    <row r="708" spans="1:21" ht="15.75" hidden="1" customHeight="1">
      <c r="A708" s="4">
        <v>56</v>
      </c>
      <c r="B708" s="4">
        <v>20115</v>
      </c>
      <c r="C708" s="4" t="s">
        <v>1107</v>
      </c>
      <c r="D708" s="4" t="s">
        <v>24</v>
      </c>
      <c r="E708" s="4">
        <v>2</v>
      </c>
      <c r="F708" s="4" t="str">
        <f t="array" ref="F708">INDEX(Sheet1!$F$2:$F$876,MATCH($E708,Sheet1!$E$2:$E$7876,0))</f>
        <v>PG-GPK</v>
      </c>
      <c r="G708" s="4" t="s">
        <v>555</v>
      </c>
      <c r="H708" s="20" t="s">
        <v>582</v>
      </c>
      <c r="I708" s="4" t="str">
        <f t="array" ref="I708">INDEX(Sheet1!$I$2:$I$876,MATCH(TRIM($H708),TRIM(Sheet1!$H$2:$H$880),0))</f>
        <v>PG0201</v>
      </c>
      <c r="J708" s="4" t="s">
        <v>583</v>
      </c>
      <c r="K708" s="4" t="s">
        <v>32</v>
      </c>
      <c r="L708" s="4" t="b">
        <v>1</v>
      </c>
      <c r="M708" s="4" t="s">
        <v>29</v>
      </c>
      <c r="N708" s="4" t="s">
        <v>30</v>
      </c>
      <c r="O708" s="4">
        <v>2</v>
      </c>
      <c r="P708" s="14">
        <v>7055</v>
      </c>
      <c r="Q708" s="14">
        <f t="shared" si="6"/>
        <v>1411</v>
      </c>
      <c r="R708" s="21">
        <v>232</v>
      </c>
      <c r="S708" s="21">
        <v>205</v>
      </c>
      <c r="T708" s="16">
        <f t="shared" si="7"/>
        <v>211.65</v>
      </c>
      <c r="U708" s="16">
        <f t="shared" si="8"/>
        <v>1199.3499999999999</v>
      </c>
    </row>
    <row r="709" spans="1:21" ht="15.75" hidden="1" customHeight="1">
      <c r="A709" s="4">
        <v>715</v>
      </c>
      <c r="B709" s="4">
        <v>210411</v>
      </c>
      <c r="C709" s="4" t="s">
        <v>1108</v>
      </c>
      <c r="D709" s="4" t="s">
        <v>269</v>
      </c>
      <c r="E709" s="4">
        <v>21</v>
      </c>
      <c r="F709" s="4" t="str">
        <f t="array" ref="F709">INDEX(Sheet1!$F$2:$F$876,MATCH($E709,Sheet1!$E$2:$E$7876,0))</f>
        <v>PG-HLA*</v>
      </c>
      <c r="G709" s="4" t="s">
        <v>492</v>
      </c>
      <c r="H709" s="20" t="s">
        <v>585</v>
      </c>
      <c r="I709" s="4" t="str">
        <f t="array" ref="I709">INDEX(Sheet1!$I$2:$I$876,MATCH(TRIM($H709),TRIM(Sheet1!$H$2:$H$880),0))</f>
        <v>PG2104</v>
      </c>
      <c r="J709" s="4" t="s">
        <v>586</v>
      </c>
      <c r="K709" s="4" t="s">
        <v>44</v>
      </c>
      <c r="L709" s="4" t="b">
        <v>1</v>
      </c>
      <c r="M709" s="4" t="s">
        <v>29</v>
      </c>
      <c r="N709" s="4" t="s">
        <v>30</v>
      </c>
      <c r="O709" s="4">
        <v>21</v>
      </c>
      <c r="P709" s="14">
        <v>14854</v>
      </c>
      <c r="Q709" s="14">
        <f t="shared" si="6"/>
        <v>2970.8</v>
      </c>
      <c r="R709" s="21">
        <v>489</v>
      </c>
      <c r="S709" s="21">
        <v>431</v>
      </c>
      <c r="T709" s="16">
        <f t="shared" si="7"/>
        <v>445.62</v>
      </c>
      <c r="U709" s="16">
        <f t="shared" si="8"/>
        <v>2525.1800000000003</v>
      </c>
    </row>
    <row r="710" spans="1:21" ht="15.75" hidden="1" customHeight="1">
      <c r="A710" s="4">
        <v>775</v>
      </c>
      <c r="B710" s="4">
        <v>90204</v>
      </c>
      <c r="C710" s="4" t="s">
        <v>1109</v>
      </c>
      <c r="D710" s="4" t="s">
        <v>269</v>
      </c>
      <c r="E710" s="4">
        <v>9</v>
      </c>
      <c r="F710" s="4" t="str">
        <f t="array" ref="F710">INDEX(Sheet1!$F$2:$F$876,MATCH($E710,Sheet1!$E$2:$E$7876,0))</f>
        <v>PG-WPD</v>
      </c>
      <c r="G710" s="4" t="s">
        <v>488</v>
      </c>
      <c r="H710" s="20" t="s">
        <v>833</v>
      </c>
      <c r="I710" s="4" t="str">
        <f t="array" ref="I710">INDEX(Sheet1!$I$2:$I$876,MATCH(TRIM($H710),TRIM(Sheet1!$H$2:$H$880),0))</f>
        <v>PG0902</v>
      </c>
      <c r="J710" s="4" t="s">
        <v>834</v>
      </c>
      <c r="K710" s="4" t="s">
        <v>124</v>
      </c>
      <c r="L710" s="4" t="b">
        <v>1</v>
      </c>
      <c r="M710" s="4" t="s">
        <v>29</v>
      </c>
      <c r="N710" s="4" t="s">
        <v>30</v>
      </c>
      <c r="O710" s="4">
        <v>9</v>
      </c>
      <c r="P710" s="14">
        <v>22451</v>
      </c>
      <c r="Q710" s="14">
        <f t="shared" si="6"/>
        <v>4490.2</v>
      </c>
      <c r="R710" s="21">
        <v>739</v>
      </c>
      <c r="S710" s="21">
        <v>651</v>
      </c>
      <c r="T710" s="16">
        <f t="shared" si="7"/>
        <v>673.53</v>
      </c>
      <c r="U710" s="16">
        <f t="shared" si="8"/>
        <v>3816.67</v>
      </c>
    </row>
    <row r="711" spans="1:21" ht="15.75" hidden="1" customHeight="1">
      <c r="A711" s="4">
        <v>496</v>
      </c>
      <c r="B711" s="4">
        <v>140208</v>
      </c>
      <c r="C711" s="4" t="s">
        <v>148</v>
      </c>
      <c r="D711" s="4" t="s">
        <v>86</v>
      </c>
      <c r="E711" s="4">
        <v>14</v>
      </c>
      <c r="F711" s="4" t="str">
        <f t="array" ref="F711">INDEX(Sheet1!$F$2:$F$876,MATCH($E711,Sheet1!$E$2:$E$7876,0))</f>
        <v>PG-ESW</v>
      </c>
      <c r="G711" s="4" t="s">
        <v>88</v>
      </c>
      <c r="H711" s="20" t="s">
        <v>500</v>
      </c>
      <c r="I711" s="4" t="str">
        <f t="array" ref="I711">INDEX(Sheet1!$I$2:$I$876,MATCH(TRIM($H711),TRIM(Sheet1!$H$2:$H$880),0))</f>
        <v>PG1402</v>
      </c>
      <c r="J711" s="4" t="s">
        <v>94</v>
      </c>
      <c r="K711" s="4" t="s">
        <v>32</v>
      </c>
      <c r="L711" s="4" t="b">
        <v>1</v>
      </c>
      <c r="M711" s="4" t="s">
        <v>29</v>
      </c>
      <c r="N711" s="4" t="s">
        <v>30</v>
      </c>
      <c r="O711" s="4">
        <v>14</v>
      </c>
      <c r="P711" s="14">
        <v>5538</v>
      </c>
      <c r="Q711" s="23">
        <f t="shared" si="6"/>
        <v>1107.6000000000001</v>
      </c>
      <c r="R711" s="21">
        <v>182</v>
      </c>
      <c r="S711" s="21">
        <v>161</v>
      </c>
      <c r="T711" s="24">
        <f t="shared" si="7"/>
        <v>166.14</v>
      </c>
      <c r="U711" s="24">
        <f t="shared" si="8"/>
        <v>941.46000000000015</v>
      </c>
    </row>
    <row r="712" spans="1:21" ht="15.75" hidden="1" customHeight="1">
      <c r="A712" s="4">
        <v>584</v>
      </c>
      <c r="B712" s="4">
        <v>170111</v>
      </c>
      <c r="C712" s="4" t="s">
        <v>1110</v>
      </c>
      <c r="D712" s="4" t="s">
        <v>159</v>
      </c>
      <c r="E712" s="4">
        <v>17</v>
      </c>
      <c r="F712" s="4" t="str">
        <f t="array" ref="F712">INDEX(Sheet1!$F$2:$F$876,MATCH($E712,Sheet1!$E$2:$E$7876,0))</f>
        <v>PG-NIK</v>
      </c>
      <c r="G712" s="4" t="s">
        <v>547</v>
      </c>
      <c r="H712" s="20" t="s">
        <v>605</v>
      </c>
      <c r="I712" s="4" t="str">
        <f t="array" ref="I712">INDEX(Sheet1!$I$2:$I$876,MATCH(TRIM($H712),TRIM(Sheet1!$H$2:$H$880),0))</f>
        <v>PG1701</v>
      </c>
      <c r="J712" s="4" t="s">
        <v>606</v>
      </c>
      <c r="L712" s="4" t="b">
        <v>0</v>
      </c>
      <c r="M712" s="4" t="s">
        <v>29</v>
      </c>
      <c r="N712" s="4" t="s">
        <v>30</v>
      </c>
      <c r="O712" s="4">
        <v>17</v>
      </c>
      <c r="P712" s="14">
        <v>8120</v>
      </c>
      <c r="Q712" s="14">
        <f t="shared" si="6"/>
        <v>1624</v>
      </c>
      <c r="R712" s="21">
        <v>267</v>
      </c>
      <c r="S712" s="21">
        <v>235</v>
      </c>
      <c r="T712" s="16">
        <f t="shared" si="7"/>
        <v>243.6</v>
      </c>
      <c r="U712" s="16">
        <f t="shared" si="8"/>
        <v>1380.4</v>
      </c>
    </row>
    <row r="713" spans="1:21" ht="15.75" hidden="1" customHeight="1">
      <c r="A713" s="4">
        <v>234</v>
      </c>
      <c r="B713" s="4">
        <v>80105</v>
      </c>
      <c r="C713" s="4" t="s">
        <v>1111</v>
      </c>
      <c r="D713" s="4" t="s">
        <v>269</v>
      </c>
      <c r="E713" s="4">
        <v>8</v>
      </c>
      <c r="F713" s="4" t="str">
        <f t="array" ref="F713">INDEX(Sheet1!$F$2:$F$876,MATCH($E713,Sheet1!$E$2:$E$7876,0))</f>
        <v>PG-EPW</v>
      </c>
      <c r="G713" s="4" t="s">
        <v>478</v>
      </c>
      <c r="H713" s="20" t="s">
        <v>763</v>
      </c>
      <c r="I713" s="4" t="str">
        <f t="array" ref="I713">INDEX(Sheet1!$I$2:$I$876,MATCH(TRIM($H713),TRIM(Sheet1!$H$2:$H$880),0))</f>
        <v>PG0801</v>
      </c>
      <c r="J713" s="4" t="s">
        <v>764</v>
      </c>
      <c r="K713" s="4" t="s">
        <v>124</v>
      </c>
      <c r="L713" s="4" t="b">
        <v>1</v>
      </c>
      <c r="M713" s="4" t="s">
        <v>83</v>
      </c>
      <c r="N713" s="4" t="s">
        <v>30</v>
      </c>
      <c r="O713" s="4">
        <v>8</v>
      </c>
      <c r="P713" s="14">
        <v>16702</v>
      </c>
      <c r="Q713" s="14">
        <f t="shared" si="6"/>
        <v>3340.4</v>
      </c>
      <c r="R713" s="21">
        <v>550</v>
      </c>
      <c r="S713" s="21">
        <v>484</v>
      </c>
      <c r="T713" s="16">
        <f t="shared" si="7"/>
        <v>501.06</v>
      </c>
      <c r="U713" s="16">
        <f t="shared" si="8"/>
        <v>2839.34</v>
      </c>
    </row>
    <row r="714" spans="1:21" ht="15.75" hidden="1" customHeight="1">
      <c r="A714" s="4">
        <v>275</v>
      </c>
      <c r="B714" s="4">
        <v>90504</v>
      </c>
      <c r="C714" s="4" t="s">
        <v>1112</v>
      </c>
      <c r="D714" s="4" t="s">
        <v>269</v>
      </c>
      <c r="E714" s="4">
        <v>9</v>
      </c>
      <c r="F714" s="4" t="str">
        <f t="array" ref="F714">INDEX(Sheet1!$F$2:$F$876,MATCH($E714,Sheet1!$E$2:$E$7876,0))</f>
        <v>PG-WPD</v>
      </c>
      <c r="G714" s="4" t="s">
        <v>488</v>
      </c>
      <c r="H714" s="20" t="s">
        <v>540</v>
      </c>
      <c r="I714" s="4" t="str">
        <f t="array" ref="I714">INDEX(Sheet1!$I$2:$I$876,MATCH(TRIM($H714),TRIM(Sheet1!$H$2:$H$880),0))</f>
        <v>PG0905</v>
      </c>
      <c r="J714" s="4" t="s">
        <v>541</v>
      </c>
      <c r="K714" s="4" t="s">
        <v>107</v>
      </c>
      <c r="L714" s="4" t="b">
        <v>1</v>
      </c>
      <c r="M714" s="4" t="s">
        <v>29</v>
      </c>
      <c r="N714" s="4" t="s">
        <v>63</v>
      </c>
      <c r="O714" s="4">
        <v>9</v>
      </c>
      <c r="P714" s="14">
        <v>28757</v>
      </c>
      <c r="Q714" s="14">
        <f t="shared" si="6"/>
        <v>5751.4000000000005</v>
      </c>
      <c r="R714" s="21">
        <v>947</v>
      </c>
      <c r="S714" s="21">
        <v>834</v>
      </c>
      <c r="T714" s="16">
        <f t="shared" si="7"/>
        <v>862.70999999999992</v>
      </c>
      <c r="U714" s="16">
        <f t="shared" si="8"/>
        <v>4888.6900000000005</v>
      </c>
    </row>
    <row r="715" spans="1:21" ht="15.75" hidden="1" customHeight="1">
      <c r="A715" s="4">
        <v>233</v>
      </c>
      <c r="B715" s="4">
        <v>80104</v>
      </c>
      <c r="C715" s="4" t="s">
        <v>1113</v>
      </c>
      <c r="D715" s="4" t="s">
        <v>269</v>
      </c>
      <c r="E715" s="4">
        <v>8</v>
      </c>
      <c r="F715" s="4" t="str">
        <f t="array" ref="F715">INDEX(Sheet1!$F$2:$F$876,MATCH($E715,Sheet1!$E$2:$E$7876,0))</f>
        <v>PG-EPW</v>
      </c>
      <c r="G715" s="4" t="s">
        <v>478</v>
      </c>
      <c r="H715" s="20" t="s">
        <v>763</v>
      </c>
      <c r="I715" s="4" t="str">
        <f t="array" ref="I715">INDEX(Sheet1!$I$2:$I$876,MATCH(TRIM($H715),TRIM(Sheet1!$H$2:$H$880),0))</f>
        <v>PG0801</v>
      </c>
      <c r="J715" s="4" t="s">
        <v>764</v>
      </c>
      <c r="L715" s="4" t="b">
        <v>0</v>
      </c>
      <c r="M715" s="4" t="s">
        <v>29</v>
      </c>
      <c r="N715" s="4" t="s">
        <v>30</v>
      </c>
      <c r="O715" s="4">
        <v>8</v>
      </c>
      <c r="P715" s="14">
        <v>6231</v>
      </c>
      <c r="Q715" s="14">
        <f t="shared" si="6"/>
        <v>1246.2</v>
      </c>
      <c r="R715" s="21">
        <v>205</v>
      </c>
      <c r="S715" s="21">
        <v>181</v>
      </c>
      <c r="T715" s="16">
        <f t="shared" si="7"/>
        <v>186.93</v>
      </c>
      <c r="U715" s="16">
        <f t="shared" si="8"/>
        <v>1059.27</v>
      </c>
    </row>
    <row r="716" spans="1:21" ht="15.75" hidden="1" customHeight="1">
      <c r="A716" s="4">
        <v>783</v>
      </c>
      <c r="B716" s="4">
        <v>90310</v>
      </c>
      <c r="C716" s="4" t="s">
        <v>1114</v>
      </c>
      <c r="D716" s="4" t="s">
        <v>269</v>
      </c>
      <c r="E716" s="4">
        <v>9</v>
      </c>
      <c r="F716" s="4" t="str">
        <f t="array" ref="F716">INDEX(Sheet1!$F$2:$F$876,MATCH($E716,Sheet1!$E$2:$E$7876,0))</f>
        <v>PG-WPD</v>
      </c>
      <c r="G716" s="4" t="s">
        <v>488</v>
      </c>
      <c r="H716" s="20" t="s">
        <v>559</v>
      </c>
      <c r="I716" s="4" t="str">
        <f t="array" ref="I716">INDEX(Sheet1!$I$2:$I$876,MATCH(TRIM($H716),TRIM(Sheet1!$H$2:$H$880),0))</f>
        <v>PG0903</v>
      </c>
      <c r="J716" s="4" t="s">
        <v>560</v>
      </c>
      <c r="L716" s="4" t="b">
        <v>0</v>
      </c>
      <c r="M716" s="4" t="s">
        <v>29</v>
      </c>
      <c r="N716" s="4" t="s">
        <v>30</v>
      </c>
      <c r="O716" s="4">
        <v>9</v>
      </c>
      <c r="P716" s="14">
        <v>4315</v>
      </c>
      <c r="Q716" s="14">
        <f t="shared" si="6"/>
        <v>863</v>
      </c>
      <c r="R716" s="21">
        <v>135</v>
      </c>
      <c r="S716" s="21">
        <v>125</v>
      </c>
      <c r="T716" s="16">
        <f t="shared" si="7"/>
        <v>129.44999999999999</v>
      </c>
      <c r="U716" s="16">
        <f t="shared" si="8"/>
        <v>733.55</v>
      </c>
    </row>
    <row r="717" spans="1:21" ht="15.75" hidden="1" customHeight="1">
      <c r="A717" s="4">
        <v>204</v>
      </c>
      <c r="B717" s="4">
        <v>70308</v>
      </c>
      <c r="C717" s="4" t="s">
        <v>326</v>
      </c>
      <c r="D717" s="4" t="s">
        <v>269</v>
      </c>
      <c r="E717" s="4">
        <v>7</v>
      </c>
      <c r="F717" s="4" t="str">
        <f t="array" ref="F717">INDEX(Sheet1!$F$2:$F$876,MATCH($E717,Sheet1!$E$2:$E$7876,0))</f>
        <v>PG-SHM</v>
      </c>
      <c r="G717" s="4" t="s">
        <v>270</v>
      </c>
      <c r="H717" s="20" t="s">
        <v>282</v>
      </c>
      <c r="I717" s="4" t="str">
        <f t="array" ref="I717">INDEX(Sheet1!$I$2:$I$876,MATCH(TRIM($H717),TRIM(Sheet1!$H$2:$H$880),0))</f>
        <v>PG0703</v>
      </c>
      <c r="J717" s="4" t="s">
        <v>283</v>
      </c>
      <c r="L717" s="4" t="b">
        <v>0</v>
      </c>
      <c r="M717" s="4" t="s">
        <v>83</v>
      </c>
      <c r="N717" s="4" t="s">
        <v>30</v>
      </c>
      <c r="O717" s="4">
        <v>7</v>
      </c>
      <c r="P717" s="14">
        <v>6230</v>
      </c>
      <c r="Q717" s="23">
        <f t="shared" si="6"/>
        <v>1246</v>
      </c>
      <c r="R717" s="21">
        <v>194</v>
      </c>
      <c r="S717" s="21">
        <v>181</v>
      </c>
      <c r="T717" s="24">
        <f t="shared" si="7"/>
        <v>186.9</v>
      </c>
      <c r="U717" s="24">
        <f t="shared" si="8"/>
        <v>1059.0999999999999</v>
      </c>
    </row>
    <row r="718" spans="1:21" ht="15.75" hidden="1" customHeight="1">
      <c r="A718" s="4">
        <v>369</v>
      </c>
      <c r="B718" s="4">
        <v>110609</v>
      </c>
      <c r="C718" s="4" t="s">
        <v>1115</v>
      </c>
      <c r="D718" s="4" t="s">
        <v>269</v>
      </c>
      <c r="E718" s="4">
        <v>11</v>
      </c>
      <c r="F718" s="4" t="str">
        <f t="array" ref="F718">INDEX(Sheet1!$F$2:$F$876,MATCH($E718,Sheet1!$E$2:$E$7876,0))</f>
        <v>PG-EHG</v>
      </c>
      <c r="G718" s="4" t="s">
        <v>507</v>
      </c>
      <c r="H718" s="20" t="s">
        <v>508</v>
      </c>
      <c r="I718" s="4" t="str">
        <f t="array" ref="I718">INDEX(Sheet1!$I$2:$I$876,MATCH(TRIM($H718),TRIM(Sheet1!$H$2:$H$880),0))</f>
        <v>PG1106</v>
      </c>
      <c r="J718" s="4" t="s">
        <v>509</v>
      </c>
      <c r="K718" s="4" t="s">
        <v>573</v>
      </c>
      <c r="L718" s="4" t="b">
        <v>1</v>
      </c>
      <c r="M718" s="4" t="s">
        <v>29</v>
      </c>
      <c r="N718" s="4" t="s">
        <v>30</v>
      </c>
      <c r="O718" s="4">
        <v>11</v>
      </c>
      <c r="P718" s="14">
        <v>6920</v>
      </c>
      <c r="Q718" s="14">
        <f t="shared" si="6"/>
        <v>1384</v>
      </c>
      <c r="R718" s="21">
        <v>216</v>
      </c>
      <c r="S718" s="21">
        <v>201</v>
      </c>
      <c r="T718" s="16">
        <f t="shared" si="7"/>
        <v>207.6</v>
      </c>
      <c r="U718" s="16">
        <f t="shared" si="8"/>
        <v>1176.4000000000001</v>
      </c>
    </row>
    <row r="719" spans="1:21" ht="15.75" hidden="1" customHeight="1">
      <c r="A719" s="4">
        <v>749</v>
      </c>
      <c r="B719" s="4">
        <v>220405</v>
      </c>
      <c r="C719" s="4" t="s">
        <v>1116</v>
      </c>
      <c r="D719" s="4" t="s">
        <v>269</v>
      </c>
      <c r="E719" s="4">
        <v>22</v>
      </c>
      <c r="F719" s="4" t="str">
        <f t="array" ref="F719">INDEX(Sheet1!$F$2:$F$876,MATCH($E719,Sheet1!$E$2:$E$7876,0))</f>
        <v>PG-JWK*</v>
      </c>
      <c r="G719" s="4" t="s">
        <v>502</v>
      </c>
      <c r="H719" s="20" t="s">
        <v>503</v>
      </c>
      <c r="I719" s="4" t="str">
        <f t="array" ref="I719">INDEX(Sheet1!$I$2:$I$876,MATCH(TRIM($H719),TRIM(Sheet1!$H$2:$H$880),0))</f>
        <v>PG2204</v>
      </c>
      <c r="J719" s="4" t="s">
        <v>504</v>
      </c>
      <c r="K719" s="4" t="s">
        <v>180</v>
      </c>
      <c r="L719" s="4" t="b">
        <v>1</v>
      </c>
      <c r="M719" s="4" t="s">
        <v>29</v>
      </c>
      <c r="N719" s="4" t="s">
        <v>30</v>
      </c>
      <c r="O719" s="4">
        <v>22</v>
      </c>
      <c r="P719" s="14">
        <v>4173</v>
      </c>
      <c r="Q719" s="14">
        <f t="shared" si="6"/>
        <v>834.6</v>
      </c>
      <c r="R719" s="21">
        <v>130</v>
      </c>
      <c r="S719" s="21">
        <v>121</v>
      </c>
      <c r="T719" s="16">
        <f t="shared" si="7"/>
        <v>125.19</v>
      </c>
      <c r="U719" s="16">
        <f t="shared" si="8"/>
        <v>709.41000000000008</v>
      </c>
    </row>
    <row r="720" spans="1:21" ht="15.75" hidden="1" customHeight="1">
      <c r="A720" s="4">
        <v>302</v>
      </c>
      <c r="B720" s="4">
        <v>90706</v>
      </c>
      <c r="C720" s="4" t="s">
        <v>1117</v>
      </c>
      <c r="D720" s="4" t="s">
        <v>269</v>
      </c>
      <c r="E720" s="4">
        <v>9</v>
      </c>
      <c r="F720" s="4" t="str">
        <f t="array" ref="F720">INDEX(Sheet1!$F$2:$F$876,MATCH($E720,Sheet1!$E$2:$E$7876,0))</f>
        <v>PG-WPD</v>
      </c>
      <c r="G720" s="4" t="s">
        <v>488</v>
      </c>
      <c r="H720" s="20" t="s">
        <v>489</v>
      </c>
      <c r="I720" s="4" t="str">
        <f t="array" ref="I720">INDEX(Sheet1!$I$2:$I$876,MATCH(TRIM($H720),TRIM(Sheet1!$H$2:$H$880),0))</f>
        <v>PG0907</v>
      </c>
      <c r="J720" s="4" t="s">
        <v>490</v>
      </c>
      <c r="K720" s="4" t="s">
        <v>48</v>
      </c>
      <c r="L720" s="4" t="b">
        <v>1</v>
      </c>
      <c r="M720" s="4" t="s">
        <v>29</v>
      </c>
      <c r="N720" s="4" t="s">
        <v>30</v>
      </c>
      <c r="O720" s="4">
        <v>9</v>
      </c>
      <c r="P720" s="14">
        <v>3341</v>
      </c>
      <c r="Q720" s="14">
        <f t="shared" si="6"/>
        <v>668.2</v>
      </c>
      <c r="R720" s="21">
        <v>108</v>
      </c>
      <c r="S720" s="21">
        <v>97</v>
      </c>
      <c r="T720" s="16">
        <f t="shared" si="7"/>
        <v>100.22999999999999</v>
      </c>
      <c r="U720" s="16">
        <f t="shared" si="8"/>
        <v>567.97</v>
      </c>
    </row>
    <row r="721" spans="1:21" ht="15.75" hidden="1" customHeight="1">
      <c r="A721" s="4">
        <v>804</v>
      </c>
      <c r="B721" s="4">
        <v>40206</v>
      </c>
      <c r="C721" s="4" t="s">
        <v>264</v>
      </c>
      <c r="D721" s="4" t="s">
        <v>24</v>
      </c>
      <c r="E721" s="4">
        <v>4</v>
      </c>
      <c r="F721" s="4" t="str">
        <f t="array" ref="F721">INDEX(Sheet1!$F$2:$F$876,MATCH($E721,Sheet1!$E$2:$E$7876,0))</f>
        <v>PG-NCD</v>
      </c>
      <c r="G721" s="4" t="s">
        <v>231</v>
      </c>
      <c r="H721" s="20" t="s">
        <v>237</v>
      </c>
      <c r="I721" s="4">
        <f t="array" ref="I721">INDEX(Sheet1!$I$2:$I$876,MATCH(TRIM($H721),TRIM(Sheet1!$H$2:$H$880),0))</f>
        <v>0</v>
      </c>
      <c r="J721" s="4" t="s">
        <v>238</v>
      </c>
      <c r="K721" s="4" t="s">
        <v>48</v>
      </c>
      <c r="L721" s="4" t="b">
        <v>1</v>
      </c>
      <c r="M721" s="4" t="s">
        <v>29</v>
      </c>
      <c r="N721" s="4" t="s">
        <v>30</v>
      </c>
      <c r="O721" s="4">
        <v>4</v>
      </c>
      <c r="P721" s="14">
        <v>7846</v>
      </c>
      <c r="Q721" s="23">
        <f t="shared" si="6"/>
        <v>1569.2</v>
      </c>
      <c r="R721" s="21">
        <v>254</v>
      </c>
      <c r="S721" s="21">
        <v>228</v>
      </c>
      <c r="T721" s="24">
        <f t="shared" si="7"/>
        <v>235.38</v>
      </c>
      <c r="U721" s="24">
        <f t="shared" si="8"/>
        <v>1333.8200000000002</v>
      </c>
    </row>
    <row r="722" spans="1:21" ht="15.75" hidden="1" customHeight="1">
      <c r="A722" s="4">
        <v>304</v>
      </c>
      <c r="B722" s="4">
        <v>90708</v>
      </c>
      <c r="C722" s="4" t="s">
        <v>1118</v>
      </c>
      <c r="D722" s="4" t="s">
        <v>269</v>
      </c>
      <c r="E722" s="4">
        <v>9</v>
      </c>
      <c r="F722" s="4" t="str">
        <f t="array" ref="F722">INDEX(Sheet1!$F$2:$F$876,MATCH($E722,Sheet1!$E$2:$E$7876,0))</f>
        <v>PG-WPD</v>
      </c>
      <c r="G722" s="4" t="s">
        <v>488</v>
      </c>
      <c r="H722" s="20" t="s">
        <v>489</v>
      </c>
      <c r="I722" s="4" t="str">
        <f t="array" ref="I722">INDEX(Sheet1!$I$2:$I$876,MATCH(TRIM($H722),TRIM(Sheet1!$H$2:$H$880),0))</f>
        <v>PG0907</v>
      </c>
      <c r="J722" s="4" t="s">
        <v>490</v>
      </c>
      <c r="K722" s="4" t="s">
        <v>48</v>
      </c>
      <c r="L722" s="4" t="b">
        <v>1</v>
      </c>
      <c r="M722" s="4" t="s">
        <v>29</v>
      </c>
      <c r="N722" s="4" t="s">
        <v>30</v>
      </c>
      <c r="O722" s="4">
        <v>9</v>
      </c>
      <c r="P722" s="14">
        <v>4302</v>
      </c>
      <c r="Q722" s="14">
        <f t="shared" si="6"/>
        <v>860.40000000000009</v>
      </c>
      <c r="R722" s="21">
        <v>139</v>
      </c>
      <c r="S722" s="21">
        <v>125</v>
      </c>
      <c r="T722" s="16">
        <f t="shared" si="7"/>
        <v>129.06</v>
      </c>
      <c r="U722" s="16">
        <f t="shared" si="8"/>
        <v>731.34000000000015</v>
      </c>
    </row>
    <row r="723" spans="1:21" ht="15.75" hidden="1" customHeight="1">
      <c r="A723" s="4">
        <v>743</v>
      </c>
      <c r="B723" s="4">
        <v>220106</v>
      </c>
      <c r="C723" s="4" t="s">
        <v>1119</v>
      </c>
      <c r="D723" s="4" t="s">
        <v>269</v>
      </c>
      <c r="E723" s="4">
        <v>22</v>
      </c>
      <c r="F723" s="4" t="str">
        <f t="array" ref="F723">INDEX(Sheet1!$F$2:$F$876,MATCH($E723,Sheet1!$E$2:$E$7876,0))</f>
        <v>PG-JWK*</v>
      </c>
      <c r="G723" s="4" t="s">
        <v>502</v>
      </c>
      <c r="H723" s="20" t="s">
        <v>543</v>
      </c>
      <c r="I723" s="4">
        <f t="array" ref="I723">INDEX(Sheet1!$I$2:$I$876,MATCH(TRIM($H723),TRIM(Sheet1!$H$2:$H$880),0))</f>
        <v>0</v>
      </c>
      <c r="J723" s="4" t="s">
        <v>544</v>
      </c>
      <c r="K723" s="4" t="s">
        <v>48</v>
      </c>
      <c r="L723" s="4" t="b">
        <v>1</v>
      </c>
      <c r="M723" s="4" t="s">
        <v>29</v>
      </c>
      <c r="N723" s="4" t="s">
        <v>30</v>
      </c>
      <c r="O723" s="4">
        <v>22</v>
      </c>
      <c r="P723" s="14">
        <v>15070</v>
      </c>
      <c r="Q723" s="14">
        <f t="shared" si="6"/>
        <v>3014</v>
      </c>
      <c r="R723" s="21">
        <v>470</v>
      </c>
      <c r="S723" s="21">
        <v>437</v>
      </c>
      <c r="T723" s="16">
        <f t="shared" si="7"/>
        <v>452.09999999999997</v>
      </c>
      <c r="U723" s="16">
        <f t="shared" si="8"/>
        <v>2561.9</v>
      </c>
    </row>
    <row r="724" spans="1:21" ht="15.75" hidden="1" customHeight="1">
      <c r="A724" s="4">
        <v>827</v>
      </c>
      <c r="B724" s="4">
        <v>200215</v>
      </c>
      <c r="C724" s="4" t="s">
        <v>1120</v>
      </c>
      <c r="D724" s="4" t="s">
        <v>159</v>
      </c>
      <c r="E724" s="4">
        <v>20</v>
      </c>
      <c r="F724" s="4" t="str">
        <f t="array" ref="F724">INDEX(Sheet1!$F$2:$F$876,MATCH($E724,Sheet1!$E$2:$E$7876,0))</f>
        <v>PG-NSB</v>
      </c>
      <c r="G724" s="4" t="s">
        <v>527</v>
      </c>
      <c r="H724" s="20" t="s">
        <v>621</v>
      </c>
      <c r="I724" s="4" t="str">
        <f t="array" ref="I724">INDEX(Sheet1!$I$2:$I$876,MATCH(TRIM($H724),TRIM(Sheet1!$H$2:$H$880),0))</f>
        <v>PG2001</v>
      </c>
      <c r="J724" s="4" t="s">
        <v>622</v>
      </c>
      <c r="L724" s="4" t="b">
        <v>0</v>
      </c>
      <c r="M724" s="4" t="s">
        <v>83</v>
      </c>
      <c r="N724" s="4" t="s">
        <v>30</v>
      </c>
      <c r="O724" s="4">
        <v>20</v>
      </c>
      <c r="P724" s="14">
        <v>16737</v>
      </c>
      <c r="Q724" s="14">
        <f t="shared" si="6"/>
        <v>3347.4</v>
      </c>
      <c r="R724" s="21">
        <v>522</v>
      </c>
      <c r="S724" s="21">
        <v>485</v>
      </c>
      <c r="T724" s="16">
        <f t="shared" si="7"/>
        <v>502.10999999999996</v>
      </c>
      <c r="U724" s="16">
        <f t="shared" si="8"/>
        <v>2845.29</v>
      </c>
    </row>
    <row r="725" spans="1:21" ht="15.75" hidden="1" customHeight="1">
      <c r="A725" s="4">
        <v>702</v>
      </c>
      <c r="B725" s="4">
        <v>200312</v>
      </c>
      <c r="C725" s="4" t="s">
        <v>1121</v>
      </c>
      <c r="D725" s="4" t="s">
        <v>159</v>
      </c>
      <c r="E725" s="4">
        <v>20</v>
      </c>
      <c r="F725" s="4" t="str">
        <f t="array" ref="F725">INDEX(Sheet1!$F$2:$F$876,MATCH($E725,Sheet1!$E$2:$E$7876,0))</f>
        <v>PG-NSB</v>
      </c>
      <c r="G725" s="4" t="s">
        <v>527</v>
      </c>
      <c r="H725" s="20" t="s">
        <v>601</v>
      </c>
      <c r="I725" s="4" t="str">
        <f t="array" ref="I725">INDEX(Sheet1!$I$2:$I$876,MATCH(TRIM($H725),TRIM(Sheet1!$H$2:$H$880),0))</f>
        <v>PG2003</v>
      </c>
      <c r="J725" s="4" t="s">
        <v>602</v>
      </c>
      <c r="K725" s="4" t="s">
        <v>44</v>
      </c>
      <c r="L725" s="4" t="b">
        <v>1</v>
      </c>
      <c r="M725" s="4" t="s">
        <v>29</v>
      </c>
      <c r="N725" s="4" t="s">
        <v>30</v>
      </c>
      <c r="O725" s="4">
        <v>20</v>
      </c>
      <c r="P725" s="14">
        <v>2361</v>
      </c>
      <c r="Q725" s="14">
        <f t="shared" si="6"/>
        <v>472.20000000000005</v>
      </c>
      <c r="R725" s="21">
        <v>74</v>
      </c>
      <c r="S725" s="21">
        <v>68</v>
      </c>
      <c r="T725" s="16">
        <f t="shared" si="7"/>
        <v>70.83</v>
      </c>
      <c r="U725" s="16">
        <f t="shared" si="8"/>
        <v>401.37000000000006</v>
      </c>
    </row>
    <row r="726" spans="1:21" ht="15.75" hidden="1" customHeight="1">
      <c r="A726" s="4">
        <v>212</v>
      </c>
      <c r="B726" s="4">
        <v>70607</v>
      </c>
      <c r="C726" s="4" t="s">
        <v>327</v>
      </c>
      <c r="D726" s="4" t="s">
        <v>269</v>
      </c>
      <c r="E726" s="4">
        <v>7</v>
      </c>
      <c r="F726" s="4" t="str">
        <f t="array" ref="F726">INDEX(Sheet1!$F$2:$F$876,MATCH($E726,Sheet1!$E$2:$E$7876,0))</f>
        <v>PG-SHM</v>
      </c>
      <c r="G726" s="4" t="s">
        <v>270</v>
      </c>
      <c r="H726" s="20" t="s">
        <v>297</v>
      </c>
      <c r="I726" s="4" t="str">
        <f t="array" ref="I726">INDEX(Sheet1!$I$2:$I$876,MATCH(TRIM($H726),TRIM(Sheet1!$H$2:$H$880),0))</f>
        <v>PG0706</v>
      </c>
      <c r="J726" s="4" t="s">
        <v>298</v>
      </c>
      <c r="K726" s="4" t="s">
        <v>44</v>
      </c>
      <c r="L726" s="4" t="b">
        <v>1</v>
      </c>
      <c r="M726" s="4" t="s">
        <v>29</v>
      </c>
      <c r="N726" s="4" t="s">
        <v>30</v>
      </c>
      <c r="O726" s="4">
        <v>7</v>
      </c>
      <c r="P726" s="14">
        <v>12037</v>
      </c>
      <c r="Q726" s="23">
        <f t="shared" si="6"/>
        <v>2407.4</v>
      </c>
      <c r="R726" s="21">
        <v>375</v>
      </c>
      <c r="S726" s="21">
        <v>349</v>
      </c>
      <c r="T726" s="24">
        <f t="shared" si="7"/>
        <v>361.11</v>
      </c>
      <c r="U726" s="24">
        <f t="shared" si="8"/>
        <v>2046.29</v>
      </c>
    </row>
    <row r="727" spans="1:21" ht="15.75" hidden="1" customHeight="1">
      <c r="A727" s="4">
        <v>265</v>
      </c>
      <c r="B727" s="4">
        <v>80508</v>
      </c>
      <c r="C727" s="4" t="s">
        <v>1122</v>
      </c>
      <c r="D727" s="4" t="s">
        <v>269</v>
      </c>
      <c r="E727" s="4">
        <v>8</v>
      </c>
      <c r="F727" s="4" t="str">
        <f t="array" ref="F727">INDEX(Sheet1!$F$2:$F$876,MATCH($E727,Sheet1!$E$2:$E$7876,0))</f>
        <v>PG-EPW</v>
      </c>
      <c r="G727" s="4" t="s">
        <v>478</v>
      </c>
      <c r="H727" s="20" t="s">
        <v>846</v>
      </c>
      <c r="I727" s="4" t="str">
        <f t="array" ref="I727">INDEX(Sheet1!$I$2:$I$876,MATCH(TRIM($H727),TRIM(Sheet1!$H$2:$H$880),0))</f>
        <v>PG0805</v>
      </c>
      <c r="J727" s="4" t="s">
        <v>847</v>
      </c>
      <c r="L727" s="4" t="b">
        <v>0</v>
      </c>
      <c r="M727" s="4" t="s">
        <v>29</v>
      </c>
      <c r="N727" s="4" t="s">
        <v>30</v>
      </c>
      <c r="O727" s="4">
        <v>8</v>
      </c>
      <c r="P727" s="14">
        <v>25356</v>
      </c>
      <c r="Q727" s="14">
        <f t="shared" si="6"/>
        <v>5071.2000000000007</v>
      </c>
      <c r="R727" s="21">
        <v>791</v>
      </c>
      <c r="S727" s="21">
        <v>735</v>
      </c>
      <c r="T727" s="16">
        <f t="shared" si="7"/>
        <v>760.68</v>
      </c>
      <c r="U727" s="16">
        <f t="shared" si="8"/>
        <v>4310.5200000000004</v>
      </c>
    </row>
    <row r="728" spans="1:21" ht="15.75" hidden="1" customHeight="1">
      <c r="A728" s="4">
        <v>519</v>
      </c>
      <c r="B728" s="4">
        <v>140505</v>
      </c>
      <c r="C728" s="4" t="s">
        <v>149</v>
      </c>
      <c r="D728" s="4" t="s">
        <v>86</v>
      </c>
      <c r="E728" s="4">
        <v>14</v>
      </c>
      <c r="F728" s="4" t="str">
        <f t="array" ref="F728">INDEX(Sheet1!$F$2:$F$876,MATCH($E728,Sheet1!$E$2:$E$7876,0))</f>
        <v>PG-ESW</v>
      </c>
      <c r="G728" s="4" t="s">
        <v>88</v>
      </c>
      <c r="H728" s="20" t="s">
        <v>685</v>
      </c>
      <c r="I728" s="4" t="str">
        <f t="array" ref="I728">INDEX(Sheet1!$I$2:$I$876,MATCH(TRIM($H728),TRIM(Sheet1!$H$2:$H$880),0))</f>
        <v>PG1405</v>
      </c>
      <c r="J728" s="4" t="s">
        <v>116</v>
      </c>
      <c r="K728" s="4" t="s">
        <v>32</v>
      </c>
      <c r="L728" s="4" t="b">
        <v>1</v>
      </c>
      <c r="M728" s="4" t="s">
        <v>29</v>
      </c>
      <c r="N728" s="4" t="s">
        <v>30</v>
      </c>
      <c r="O728" s="4">
        <v>14</v>
      </c>
      <c r="P728" s="14">
        <v>5482</v>
      </c>
      <c r="Q728" s="23">
        <f t="shared" si="6"/>
        <v>1096.4000000000001</v>
      </c>
      <c r="R728" s="21">
        <v>171</v>
      </c>
      <c r="S728" s="21">
        <v>159</v>
      </c>
      <c r="T728" s="24">
        <f t="shared" si="7"/>
        <v>164.46</v>
      </c>
      <c r="U728" s="24">
        <f t="shared" si="8"/>
        <v>931.94</v>
      </c>
    </row>
    <row r="729" spans="1:21" ht="15.75" hidden="1" customHeight="1">
      <c r="A729" s="4">
        <v>76</v>
      </c>
      <c r="B729" s="4">
        <v>30207</v>
      </c>
      <c r="C729" s="4" t="s">
        <v>75</v>
      </c>
      <c r="D729" s="4" t="s">
        <v>24</v>
      </c>
      <c r="E729" s="4">
        <v>3</v>
      </c>
      <c r="F729" s="4" t="str">
        <f t="array" ref="F729">INDEX(Sheet1!$F$2:$F$876,MATCH($E729,Sheet1!$E$2:$E$7876,0))</f>
        <v>PG-CPM</v>
      </c>
      <c r="G729" s="4" t="s">
        <v>26</v>
      </c>
      <c r="H729" s="20" t="s">
        <v>671</v>
      </c>
      <c r="I729" s="4" t="str">
        <f t="array" ref="I729">INDEX(Sheet1!$I$2:$I$876,MATCH(TRIM($H729),TRIM(Sheet1!$H$2:$H$880),0))</f>
        <v>PG0302</v>
      </c>
      <c r="J729" s="4" t="s">
        <v>51</v>
      </c>
      <c r="K729" s="4" t="s">
        <v>48</v>
      </c>
      <c r="L729" s="4" t="b">
        <v>1</v>
      </c>
      <c r="M729" s="4" t="s">
        <v>29</v>
      </c>
      <c r="N729" s="4" t="s">
        <v>30</v>
      </c>
      <c r="O729" s="4">
        <v>3</v>
      </c>
      <c r="P729" s="14">
        <v>2147</v>
      </c>
      <c r="Q729" s="23">
        <f t="shared" si="6"/>
        <v>429.40000000000003</v>
      </c>
      <c r="R729" s="21">
        <v>67</v>
      </c>
      <c r="S729" s="21">
        <v>62</v>
      </c>
      <c r="T729" s="24">
        <f t="shared" si="7"/>
        <v>64.41</v>
      </c>
      <c r="U729" s="24">
        <f t="shared" si="8"/>
        <v>364.99</v>
      </c>
    </row>
    <row r="730" spans="1:21" ht="15.75" hidden="1" customHeight="1">
      <c r="A730" s="4">
        <v>423</v>
      </c>
      <c r="B730" s="4">
        <v>120803</v>
      </c>
      <c r="C730" s="4" t="s">
        <v>1123</v>
      </c>
      <c r="D730" s="4" t="s">
        <v>86</v>
      </c>
      <c r="E730" s="4">
        <v>12</v>
      </c>
      <c r="F730" s="4" t="str">
        <f t="array" ref="F730">INDEX(Sheet1!$F$2:$F$876,MATCH($E730,Sheet1!$E$2:$E$7876,0))</f>
        <v>PG-MPL</v>
      </c>
      <c r="G730" s="4" t="s">
        <v>512</v>
      </c>
      <c r="H730" s="20" t="s">
        <v>591</v>
      </c>
      <c r="I730" s="4" t="str">
        <f t="array" ref="I730">INDEX(Sheet1!$I$2:$I$876,MATCH(TRIM($H730),TRIM(Sheet1!$H$2:$H$880),0))</f>
        <v>PG1208</v>
      </c>
      <c r="J730" s="4" t="s">
        <v>592</v>
      </c>
      <c r="K730" s="4" t="s">
        <v>124</v>
      </c>
      <c r="L730" s="4" t="b">
        <v>1</v>
      </c>
      <c r="M730" s="4" t="s">
        <v>29</v>
      </c>
      <c r="N730" s="4" t="s">
        <v>30</v>
      </c>
      <c r="O730" s="4">
        <v>12</v>
      </c>
      <c r="P730" s="14">
        <v>14399</v>
      </c>
      <c r="Q730" s="14">
        <f t="shared" si="6"/>
        <v>2879.8</v>
      </c>
      <c r="R730" s="21">
        <v>449</v>
      </c>
      <c r="S730" s="21">
        <v>418</v>
      </c>
      <c r="T730" s="16">
        <f t="shared" si="7"/>
        <v>431.96999999999997</v>
      </c>
      <c r="U730" s="16">
        <f t="shared" si="8"/>
        <v>2447.8300000000004</v>
      </c>
    </row>
    <row r="731" spans="1:21" ht="15.75" hidden="1" customHeight="1">
      <c r="A731" s="4">
        <v>281</v>
      </c>
      <c r="B731" s="4">
        <v>90510</v>
      </c>
      <c r="C731" s="4" t="s">
        <v>1124</v>
      </c>
      <c r="D731" s="4" t="s">
        <v>269</v>
      </c>
      <c r="E731" s="4">
        <v>9</v>
      </c>
      <c r="F731" s="4" t="str">
        <f t="array" ref="F731">INDEX(Sheet1!$F$2:$F$876,MATCH($E731,Sheet1!$E$2:$E$7876,0))</f>
        <v>PG-WPD</v>
      </c>
      <c r="G731" s="4" t="s">
        <v>488</v>
      </c>
      <c r="H731" s="20" t="s">
        <v>540</v>
      </c>
      <c r="I731" s="4" t="str">
        <f t="array" ref="I731">INDEX(Sheet1!$I$2:$I$876,MATCH(TRIM($H731),TRIM(Sheet1!$H$2:$H$880),0))</f>
        <v>PG0905</v>
      </c>
      <c r="J731" s="4" t="s">
        <v>541</v>
      </c>
      <c r="L731" s="4" t="b">
        <v>0</v>
      </c>
      <c r="M731" s="4" t="s">
        <v>29</v>
      </c>
      <c r="N731" s="4" t="s">
        <v>30</v>
      </c>
      <c r="O731" s="4">
        <v>9</v>
      </c>
      <c r="P731" s="14">
        <v>36694</v>
      </c>
      <c r="Q731" s="14">
        <f t="shared" si="6"/>
        <v>7338.8</v>
      </c>
      <c r="R731" s="21">
        <v>1144</v>
      </c>
      <c r="S731" s="21">
        <v>1064</v>
      </c>
      <c r="T731" s="16">
        <f t="shared" si="7"/>
        <v>1100.82</v>
      </c>
      <c r="U731" s="16">
        <f t="shared" si="8"/>
        <v>6237.9800000000005</v>
      </c>
    </row>
    <row r="732" spans="1:21" ht="15.75" hidden="1" customHeight="1">
      <c r="A732" s="4">
        <v>750</v>
      </c>
      <c r="B732" s="4">
        <v>220406</v>
      </c>
      <c r="C732" s="4" t="s">
        <v>1125</v>
      </c>
      <c r="D732" s="4" t="s">
        <v>269</v>
      </c>
      <c r="E732" s="4">
        <v>22</v>
      </c>
      <c r="F732" s="4" t="str">
        <f t="array" ref="F732">INDEX(Sheet1!$F$2:$F$876,MATCH($E732,Sheet1!$E$2:$E$7876,0))</f>
        <v>PG-JWK*</v>
      </c>
      <c r="G732" s="4" t="s">
        <v>502</v>
      </c>
      <c r="H732" s="20" t="s">
        <v>503</v>
      </c>
      <c r="I732" s="4" t="str">
        <f t="array" ref="I732">INDEX(Sheet1!$I$2:$I$876,MATCH(TRIM($H732),TRIM(Sheet1!$H$2:$H$880),0))</f>
        <v>PG2204</v>
      </c>
      <c r="J732" s="4" t="s">
        <v>504</v>
      </c>
      <c r="K732" s="4" t="s">
        <v>180</v>
      </c>
      <c r="L732" s="4" t="b">
        <v>1</v>
      </c>
      <c r="M732" s="4" t="s">
        <v>29</v>
      </c>
      <c r="N732" s="4" t="s">
        <v>30</v>
      </c>
      <c r="O732" s="4">
        <v>22</v>
      </c>
      <c r="P732" s="14">
        <v>13489</v>
      </c>
      <c r="Q732" s="14">
        <f t="shared" si="6"/>
        <v>2697.8</v>
      </c>
      <c r="R732" s="21">
        <v>421</v>
      </c>
      <c r="S732" s="21">
        <v>391</v>
      </c>
      <c r="T732" s="16">
        <f t="shared" si="7"/>
        <v>404.66999999999996</v>
      </c>
      <c r="U732" s="16">
        <f t="shared" si="8"/>
        <v>2293.13</v>
      </c>
    </row>
    <row r="733" spans="1:21" ht="15.75" hidden="1" customHeight="1">
      <c r="A733" s="4">
        <v>739</v>
      </c>
      <c r="B733" s="4">
        <v>220102</v>
      </c>
      <c r="C733" s="4" t="s">
        <v>1126</v>
      </c>
      <c r="D733" s="4" t="s">
        <v>269</v>
      </c>
      <c r="E733" s="4">
        <v>22</v>
      </c>
      <c r="F733" s="4" t="str">
        <f t="array" ref="F733">INDEX(Sheet1!$F$2:$F$876,MATCH($E733,Sheet1!$E$2:$E$7876,0))</f>
        <v>PG-JWK*</v>
      </c>
      <c r="G733" s="4" t="s">
        <v>502</v>
      </c>
      <c r="H733" s="20" t="s">
        <v>543</v>
      </c>
      <c r="I733" s="4">
        <f t="array" ref="I733">INDEX(Sheet1!$I$2:$I$876,MATCH(TRIM($H733),TRIM(Sheet1!$H$2:$H$880),0))</f>
        <v>0</v>
      </c>
      <c r="J733" s="4" t="s">
        <v>544</v>
      </c>
      <c r="K733" s="4" t="s">
        <v>573</v>
      </c>
      <c r="L733" s="4" t="b">
        <v>1</v>
      </c>
      <c r="M733" s="4" t="s">
        <v>29</v>
      </c>
      <c r="N733" s="4" t="s">
        <v>30</v>
      </c>
      <c r="O733" s="4">
        <v>22</v>
      </c>
      <c r="P733" s="14">
        <v>24144</v>
      </c>
      <c r="Q733" s="14">
        <f t="shared" si="6"/>
        <v>4828.8</v>
      </c>
      <c r="R733" s="21">
        <v>753</v>
      </c>
      <c r="S733" s="21">
        <v>700</v>
      </c>
      <c r="T733" s="16">
        <f t="shared" si="7"/>
        <v>724.31999999999994</v>
      </c>
      <c r="U733" s="16">
        <f t="shared" si="8"/>
        <v>4104.4800000000005</v>
      </c>
    </row>
    <row r="734" spans="1:21" ht="15.75" hidden="1" customHeight="1">
      <c r="A734" s="4">
        <v>853</v>
      </c>
      <c r="B734" s="4">
        <v>90710</v>
      </c>
      <c r="C734" s="4" t="s">
        <v>1127</v>
      </c>
      <c r="D734" s="4" t="s">
        <v>269</v>
      </c>
      <c r="E734" s="4">
        <v>9</v>
      </c>
      <c r="F734" s="4" t="str">
        <f t="array" ref="F734">INDEX(Sheet1!$F$2:$F$876,MATCH($E734,Sheet1!$E$2:$E$7876,0))</f>
        <v>PG-WPD</v>
      </c>
      <c r="G734" s="4" t="s">
        <v>488</v>
      </c>
      <c r="H734" s="20" t="s">
        <v>489</v>
      </c>
      <c r="I734" s="4" t="str">
        <f t="array" ref="I734">INDEX(Sheet1!$I$2:$I$876,MATCH(TRIM($H734),TRIM(Sheet1!$H$2:$H$880),0))</f>
        <v>PG0907</v>
      </c>
      <c r="J734" s="4" t="s">
        <v>490</v>
      </c>
      <c r="L734" s="4" t="b">
        <v>0</v>
      </c>
      <c r="M734" s="4" t="s">
        <v>29</v>
      </c>
      <c r="N734" s="4" t="s">
        <v>30</v>
      </c>
      <c r="O734" s="4">
        <v>9</v>
      </c>
      <c r="P734" s="14">
        <v>9941</v>
      </c>
      <c r="Q734" s="14">
        <f t="shared" si="6"/>
        <v>1988.2</v>
      </c>
      <c r="R734" s="21">
        <v>310</v>
      </c>
      <c r="S734" s="21">
        <v>288</v>
      </c>
      <c r="T734" s="16">
        <f t="shared" si="7"/>
        <v>298.22999999999996</v>
      </c>
      <c r="U734" s="16">
        <f t="shared" si="8"/>
        <v>1689.97</v>
      </c>
    </row>
    <row r="735" spans="1:21" ht="15.75" hidden="1" customHeight="1">
      <c r="A735" s="4">
        <v>415</v>
      </c>
      <c r="B735" s="4">
        <v>120603</v>
      </c>
      <c r="C735" s="4" t="s">
        <v>1128</v>
      </c>
      <c r="D735" s="4" t="s">
        <v>86</v>
      </c>
      <c r="E735" s="4">
        <v>12</v>
      </c>
      <c r="F735" s="4" t="str">
        <f t="array" ref="F735">INDEX(Sheet1!$F$2:$F$876,MATCH($E735,Sheet1!$E$2:$E$7876,0))</f>
        <v>PG-MPL</v>
      </c>
      <c r="G735" s="4" t="s">
        <v>512</v>
      </c>
      <c r="H735" s="20" t="s">
        <v>949</v>
      </c>
      <c r="I735" s="4" t="str">
        <f t="array" ref="I735">INDEX(Sheet1!$I$2:$I$876,MATCH(TRIM($H735),TRIM(Sheet1!$H$2:$H$880),0))</f>
        <v>PG1206</v>
      </c>
      <c r="J735" s="4" t="s">
        <v>950</v>
      </c>
      <c r="L735" s="4" t="b">
        <v>0</v>
      </c>
      <c r="M735" s="4" t="s">
        <v>29</v>
      </c>
      <c r="N735" s="4" t="s">
        <v>30</v>
      </c>
      <c r="O735" s="4">
        <v>12</v>
      </c>
      <c r="P735" s="14">
        <v>12967</v>
      </c>
      <c r="Q735" s="14">
        <f t="shared" si="6"/>
        <v>2593.4</v>
      </c>
      <c r="R735" s="21">
        <v>404</v>
      </c>
      <c r="S735" s="21">
        <v>376</v>
      </c>
      <c r="T735" s="16">
        <f t="shared" si="7"/>
        <v>389.01</v>
      </c>
      <c r="U735" s="16">
        <f t="shared" si="8"/>
        <v>2204.3900000000003</v>
      </c>
    </row>
    <row r="736" spans="1:21" ht="15.75" hidden="1" customHeight="1">
      <c r="A736" s="4">
        <v>95</v>
      </c>
      <c r="B736" s="4">
        <v>30318</v>
      </c>
      <c r="C736" s="4" t="s">
        <v>76</v>
      </c>
      <c r="D736" s="4" t="s">
        <v>24</v>
      </c>
      <c r="E736" s="4">
        <v>3</v>
      </c>
      <c r="F736" s="4" t="str">
        <f t="array" ref="F736">INDEX(Sheet1!$F$2:$F$876,MATCH($E736,Sheet1!$E$2:$E$7876,0))</f>
        <v>PG-CPM</v>
      </c>
      <c r="G736" s="4" t="s">
        <v>26</v>
      </c>
      <c r="H736" s="20" t="s">
        <v>468</v>
      </c>
      <c r="I736" s="4" t="str">
        <f t="array" ref="I736">INDEX(Sheet1!$I$2:$I$876,MATCH(TRIM($H736),TRIM(Sheet1!$H$2:$H$880),0))</f>
        <v>PG0303</v>
      </c>
      <c r="J736" s="4" t="s">
        <v>28</v>
      </c>
      <c r="L736" s="4" t="b">
        <v>0</v>
      </c>
      <c r="M736" s="4" t="s">
        <v>29</v>
      </c>
      <c r="N736" s="4" t="s">
        <v>30</v>
      </c>
      <c r="O736" s="4">
        <v>3</v>
      </c>
      <c r="P736" s="14">
        <v>14185</v>
      </c>
      <c r="Q736" s="23">
        <f t="shared" si="6"/>
        <v>2837</v>
      </c>
      <c r="R736" s="21">
        <v>442</v>
      </c>
      <c r="S736" s="21">
        <v>411</v>
      </c>
      <c r="T736" s="24">
        <f t="shared" si="7"/>
        <v>425.55</v>
      </c>
      <c r="U736" s="24">
        <f t="shared" si="8"/>
        <v>2411.4499999999998</v>
      </c>
    </row>
    <row r="737" spans="1:21" ht="15.75" hidden="1" customHeight="1">
      <c r="A737" s="4">
        <v>176</v>
      </c>
      <c r="B737" s="4">
        <v>60111</v>
      </c>
      <c r="C737" s="4" t="s">
        <v>1129</v>
      </c>
      <c r="D737" s="4" t="s">
        <v>24</v>
      </c>
      <c r="E737" s="4">
        <v>6</v>
      </c>
      <c r="F737" s="4" t="str">
        <f t="array" ref="F737">INDEX(Sheet1!$F$2:$F$876,MATCH($E737,Sheet1!$E$2:$E$7876,0))</f>
        <v>PG-NPP</v>
      </c>
      <c r="G737" s="4" t="s">
        <v>465</v>
      </c>
      <c r="H737" s="20" t="s">
        <v>466</v>
      </c>
      <c r="I737" s="4" t="str">
        <f t="array" ref="I737">INDEX(Sheet1!$I$2:$I$876,MATCH(TRIM($H737),TRIM(Sheet1!$H$2:$H$880),0))</f>
        <v>PG0601</v>
      </c>
      <c r="J737" s="4" t="s">
        <v>467</v>
      </c>
      <c r="L737" s="4" t="b">
        <v>0</v>
      </c>
      <c r="M737" s="4" t="s">
        <v>29</v>
      </c>
      <c r="N737" s="4" t="s">
        <v>30</v>
      </c>
      <c r="O737" s="4">
        <v>6</v>
      </c>
      <c r="P737" s="14">
        <v>6200</v>
      </c>
      <c r="Q737" s="14">
        <f t="shared" si="6"/>
        <v>1240</v>
      </c>
      <c r="R737" s="21">
        <v>193</v>
      </c>
      <c r="S737" s="21">
        <v>180</v>
      </c>
      <c r="T737" s="16">
        <f t="shared" si="7"/>
        <v>186</v>
      </c>
      <c r="U737" s="16">
        <f t="shared" si="8"/>
        <v>1054</v>
      </c>
    </row>
    <row r="738" spans="1:21" ht="15.75" hidden="1" customHeight="1">
      <c r="A738" s="4">
        <v>193</v>
      </c>
      <c r="B738" s="4">
        <v>70204</v>
      </c>
      <c r="C738" s="4" t="s">
        <v>328</v>
      </c>
      <c r="D738" s="4" t="s">
        <v>269</v>
      </c>
      <c r="E738" s="4">
        <v>7</v>
      </c>
      <c r="F738" s="4" t="str">
        <f t="array" ref="F738">INDEX(Sheet1!$F$2:$F$876,MATCH($E738,Sheet1!$E$2:$E$7876,0))</f>
        <v>PG-SHM</v>
      </c>
      <c r="G738" s="4" t="s">
        <v>270</v>
      </c>
      <c r="H738" s="20" t="s">
        <v>277</v>
      </c>
      <c r="I738" s="4" t="str">
        <f t="array" ref="I738">INDEX(Sheet1!$I$2:$I$876,MATCH(TRIM($H738),TRIM(Sheet1!$H$2:$H$880),0))</f>
        <v>PG0702</v>
      </c>
      <c r="J738" s="4" t="s">
        <v>278</v>
      </c>
      <c r="L738" s="4" t="b">
        <v>0</v>
      </c>
      <c r="M738" s="4" t="s">
        <v>29</v>
      </c>
      <c r="N738" s="4" t="s">
        <v>30</v>
      </c>
      <c r="O738" s="4">
        <v>7</v>
      </c>
      <c r="P738" s="14">
        <v>15607</v>
      </c>
      <c r="Q738" s="23">
        <f t="shared" si="6"/>
        <v>3121.4</v>
      </c>
      <c r="R738" s="21">
        <v>487</v>
      </c>
      <c r="S738" s="21">
        <v>453</v>
      </c>
      <c r="T738" s="24">
        <f t="shared" si="7"/>
        <v>468.21</v>
      </c>
      <c r="U738" s="24">
        <f t="shared" si="8"/>
        <v>2653.19</v>
      </c>
    </row>
    <row r="739" spans="1:21" ht="15.75" hidden="1" customHeight="1">
      <c r="A739" s="4">
        <v>834</v>
      </c>
      <c r="B739" s="4">
        <v>80313</v>
      </c>
      <c r="C739" s="4" t="s">
        <v>1130</v>
      </c>
      <c r="D739" s="4" t="s">
        <v>269</v>
      </c>
      <c r="E739" s="4">
        <v>8</v>
      </c>
      <c r="F739" s="4" t="str">
        <f t="array" ref="F739">INDEX(Sheet1!$F$2:$F$876,MATCH($E739,Sheet1!$E$2:$E$7876,0))</f>
        <v>PG-EPW</v>
      </c>
      <c r="G739" s="4" t="s">
        <v>478</v>
      </c>
      <c r="H739" s="20" t="s">
        <v>794</v>
      </c>
      <c r="I739" s="4" t="str">
        <f t="array" ref="I739">INDEX(Sheet1!$I$2:$I$876,MATCH(TRIM($H739),TRIM(Sheet1!$H$2:$H$880),0))</f>
        <v>PG0803</v>
      </c>
      <c r="J739" s="4" t="s">
        <v>795</v>
      </c>
      <c r="L739" s="4" t="b">
        <v>0</v>
      </c>
      <c r="M739" s="4" t="s">
        <v>29</v>
      </c>
      <c r="N739" s="4" t="s">
        <v>30</v>
      </c>
      <c r="O739" s="4">
        <v>8</v>
      </c>
      <c r="P739" s="14">
        <v>7063</v>
      </c>
      <c r="Q739" s="14">
        <f t="shared" si="6"/>
        <v>1412.6000000000001</v>
      </c>
      <c r="R739" s="21">
        <v>223</v>
      </c>
      <c r="S739" s="21">
        <v>205</v>
      </c>
      <c r="T739" s="16">
        <f t="shared" si="7"/>
        <v>211.89</v>
      </c>
      <c r="U739" s="16">
        <f t="shared" si="8"/>
        <v>1200.71</v>
      </c>
    </row>
    <row r="740" spans="1:21" ht="15.75" hidden="1" customHeight="1">
      <c r="A740" s="4">
        <v>514</v>
      </c>
      <c r="B740" s="4">
        <v>140409</v>
      </c>
      <c r="C740" s="4" t="s">
        <v>150</v>
      </c>
      <c r="D740" s="4" t="s">
        <v>86</v>
      </c>
      <c r="E740" s="4">
        <v>14</v>
      </c>
      <c r="F740" s="4" t="str">
        <f t="array" ref="F740">INDEX(Sheet1!$F$2:$F$876,MATCH($E740,Sheet1!$E$2:$E$7876,0))</f>
        <v>PG-ESW</v>
      </c>
      <c r="G740" s="4" t="s">
        <v>88</v>
      </c>
      <c r="H740" s="20" t="s">
        <v>562</v>
      </c>
      <c r="I740" s="4" t="str">
        <f t="array" ref="I740">INDEX(Sheet1!$I$2:$I$876,MATCH(TRIM($H740),TRIM(Sheet1!$H$2:$H$880),0))</f>
        <v>PG1404</v>
      </c>
      <c r="J740" s="4" t="s">
        <v>102</v>
      </c>
      <c r="L740" s="4" t="b">
        <v>0</v>
      </c>
      <c r="M740" s="4" t="s">
        <v>29</v>
      </c>
      <c r="N740" s="4" t="s">
        <v>30</v>
      </c>
      <c r="O740" s="4">
        <v>14</v>
      </c>
      <c r="P740" s="14">
        <v>18306</v>
      </c>
      <c r="Q740" s="23">
        <f t="shared" si="6"/>
        <v>3661.2000000000003</v>
      </c>
      <c r="R740" s="21">
        <v>541</v>
      </c>
      <c r="S740" s="21">
        <v>531</v>
      </c>
      <c r="T740" s="24">
        <f t="shared" si="7"/>
        <v>549.17999999999995</v>
      </c>
      <c r="U740" s="24">
        <f t="shared" si="8"/>
        <v>3112.0200000000004</v>
      </c>
    </row>
    <row r="741" spans="1:21" ht="15.75" hidden="1" customHeight="1">
      <c r="A741" s="4">
        <v>549</v>
      </c>
      <c r="B741" s="4">
        <v>150307</v>
      </c>
      <c r="C741" s="4" t="s">
        <v>1131</v>
      </c>
      <c r="D741" s="4" t="s">
        <v>86</v>
      </c>
      <c r="E741" s="4">
        <v>15</v>
      </c>
      <c r="F741" s="4" t="str">
        <f t="array" ref="F741">INDEX(Sheet1!$F$2:$F$876,MATCH($E741,Sheet1!$E$2:$E$7876,0))</f>
        <v>PG-SAN</v>
      </c>
      <c r="G741" s="4" t="s">
        <v>474</v>
      </c>
      <c r="H741" s="20" t="s">
        <v>661</v>
      </c>
      <c r="I741" s="4" t="str">
        <f t="array" ref="I741">INDEX(Sheet1!$I$2:$I$876,MATCH(TRIM($H741),TRIM(Sheet1!$H$2:$H$880),0))</f>
        <v>PG1503</v>
      </c>
      <c r="J741" s="4" t="s">
        <v>662</v>
      </c>
      <c r="K741" s="4" t="s">
        <v>48</v>
      </c>
      <c r="L741" s="4" t="b">
        <v>1</v>
      </c>
      <c r="M741" s="4" t="s">
        <v>29</v>
      </c>
      <c r="N741" s="4" t="s">
        <v>30</v>
      </c>
      <c r="O741" s="4">
        <v>15</v>
      </c>
      <c r="P741" s="14">
        <v>15053</v>
      </c>
      <c r="Q741" s="14">
        <f t="shared" si="6"/>
        <v>3010.6000000000004</v>
      </c>
      <c r="R741" s="21">
        <v>445</v>
      </c>
      <c r="S741" s="21">
        <v>437</v>
      </c>
      <c r="T741" s="16">
        <f t="shared" si="7"/>
        <v>451.59</v>
      </c>
      <c r="U741" s="16">
        <f t="shared" si="8"/>
        <v>2559.0100000000002</v>
      </c>
    </row>
    <row r="742" spans="1:21" ht="15.75" hidden="1" customHeight="1">
      <c r="A742" s="4">
        <v>703</v>
      </c>
      <c r="B742" s="4">
        <v>200313</v>
      </c>
      <c r="C742" s="4" t="s">
        <v>1132</v>
      </c>
      <c r="D742" s="4" t="s">
        <v>159</v>
      </c>
      <c r="E742" s="4">
        <v>20</v>
      </c>
      <c r="F742" s="4" t="str">
        <f t="array" ref="F742">INDEX(Sheet1!$F$2:$F$876,MATCH($E742,Sheet1!$E$2:$E$7876,0))</f>
        <v>PG-NSB</v>
      </c>
      <c r="G742" s="4" t="s">
        <v>527</v>
      </c>
      <c r="H742" s="20" t="s">
        <v>601</v>
      </c>
      <c r="I742" s="4" t="str">
        <f t="array" ref="I742">INDEX(Sheet1!$I$2:$I$876,MATCH(TRIM($H742),TRIM(Sheet1!$H$2:$H$880),0))</f>
        <v>PG2003</v>
      </c>
      <c r="J742" s="4" t="s">
        <v>602</v>
      </c>
      <c r="K742" s="4" t="s">
        <v>32</v>
      </c>
      <c r="L742" s="4" t="b">
        <v>1</v>
      </c>
      <c r="M742" s="4" t="s">
        <v>29</v>
      </c>
      <c r="N742" s="4" t="s">
        <v>30</v>
      </c>
      <c r="O742" s="4">
        <v>20</v>
      </c>
      <c r="P742" s="14">
        <v>26768</v>
      </c>
      <c r="Q742" s="14">
        <f t="shared" si="6"/>
        <v>5353.6</v>
      </c>
      <c r="R742" s="21">
        <v>790</v>
      </c>
      <c r="S742" s="21">
        <v>776</v>
      </c>
      <c r="T742" s="16">
        <f t="shared" si="7"/>
        <v>803.04</v>
      </c>
      <c r="U742" s="16">
        <f t="shared" si="8"/>
        <v>4550.5600000000004</v>
      </c>
    </row>
    <row r="743" spans="1:21" ht="15.75" customHeight="1">
      <c r="A743" s="4">
        <v>652</v>
      </c>
      <c r="B743" s="4">
        <v>190112</v>
      </c>
      <c r="C743" s="4" t="s">
        <v>377</v>
      </c>
      <c r="D743" s="4" t="s">
        <v>159</v>
      </c>
      <c r="E743" s="4">
        <v>19</v>
      </c>
      <c r="F743" s="4" t="str">
        <f t="array" ref="F743">INDEX(Sheet1!$F$2:$F$876,MATCH($E743,Sheet1!$E$2:$E$7876,0))</f>
        <v>PG-WBK</v>
      </c>
      <c r="G743" s="4" t="s">
        <v>342</v>
      </c>
      <c r="H743" s="20" t="s">
        <v>481</v>
      </c>
      <c r="I743" s="4" t="str">
        <f t="array" ref="I743">INDEX(Sheet1!$I$2:$I$876,MATCH(TRIM($H743),TRIM(Sheet1!$H$2:$H$880),0))</f>
        <v>PG1901</v>
      </c>
      <c r="J743" s="4" t="s">
        <v>344</v>
      </c>
      <c r="K743" s="4" t="s">
        <v>32</v>
      </c>
      <c r="L743" s="4" t="b">
        <v>1</v>
      </c>
      <c r="M743" s="4" t="s">
        <v>29</v>
      </c>
      <c r="N743" s="4" t="s">
        <v>30</v>
      </c>
      <c r="O743" s="4">
        <v>19</v>
      </c>
      <c r="P743" s="14">
        <v>23770</v>
      </c>
      <c r="Q743" s="23">
        <f t="shared" si="6"/>
        <v>4754</v>
      </c>
      <c r="R743" s="21">
        <v>702</v>
      </c>
      <c r="S743" s="21">
        <v>689</v>
      </c>
      <c r="T743" s="24">
        <f t="shared" si="7"/>
        <v>713.1</v>
      </c>
      <c r="U743" s="24">
        <f t="shared" si="8"/>
        <v>4040.9</v>
      </c>
    </row>
    <row r="744" spans="1:21" ht="15.75" hidden="1" customHeight="1">
      <c r="A744" s="4">
        <v>359</v>
      </c>
      <c r="B744" s="4">
        <v>110503</v>
      </c>
      <c r="C744" s="4" t="s">
        <v>1133</v>
      </c>
      <c r="D744" s="4" t="s">
        <v>269</v>
      </c>
      <c r="E744" s="4">
        <v>11</v>
      </c>
      <c r="F744" s="4" t="str">
        <f t="array" ref="F744">INDEX(Sheet1!$F$2:$F$876,MATCH($E744,Sheet1!$E$2:$E$7876,0))</f>
        <v>PG-EHG</v>
      </c>
      <c r="G744" s="4" t="s">
        <v>507</v>
      </c>
      <c r="H744" s="20" t="s">
        <v>699</v>
      </c>
      <c r="I744" s="4" t="str">
        <f t="array" ref="I744">INDEX(Sheet1!$I$2:$I$876,MATCH(TRIM($H744),TRIM(Sheet1!$H$2:$H$880),0))</f>
        <v>PG1105</v>
      </c>
      <c r="J744" s="4" t="s">
        <v>700</v>
      </c>
      <c r="L744" s="4" t="b">
        <v>0</v>
      </c>
      <c r="M744" s="4" t="s">
        <v>29</v>
      </c>
      <c r="N744" s="4" t="s">
        <v>30</v>
      </c>
      <c r="O744" s="4">
        <v>11</v>
      </c>
      <c r="P744" s="14">
        <v>23770</v>
      </c>
      <c r="Q744" s="14">
        <f t="shared" si="6"/>
        <v>4754</v>
      </c>
      <c r="R744" s="21">
        <v>702</v>
      </c>
      <c r="S744" s="21">
        <v>689</v>
      </c>
      <c r="T744" s="16">
        <f t="shared" si="7"/>
        <v>713.1</v>
      </c>
      <c r="U744" s="16">
        <f t="shared" si="8"/>
        <v>4040.9</v>
      </c>
    </row>
    <row r="745" spans="1:21" ht="15.75" hidden="1" customHeight="1">
      <c r="A745" s="4">
        <v>803</v>
      </c>
      <c r="B745" s="4">
        <v>40308</v>
      </c>
      <c r="C745" s="4" t="s">
        <v>265</v>
      </c>
      <c r="D745" s="4" t="s">
        <v>24</v>
      </c>
      <c r="E745" s="4">
        <v>4</v>
      </c>
      <c r="F745" s="4" t="str">
        <f t="array" ref="F745">INDEX(Sheet1!$F$2:$F$876,MATCH($E745,Sheet1!$E$2:$E$7876,0))</f>
        <v>PG-NCD</v>
      </c>
      <c r="G745" s="4" t="s">
        <v>231</v>
      </c>
      <c r="H745" s="20" t="s">
        <v>240</v>
      </c>
      <c r="I745" s="4">
        <f t="array" ref="I745">INDEX(Sheet1!$I$2:$I$876,MATCH(TRIM($H745),TRIM(Sheet1!$H$2:$H$880),0))</f>
        <v>0</v>
      </c>
      <c r="J745" s="4" t="s">
        <v>241</v>
      </c>
      <c r="K745" s="4" t="s">
        <v>104</v>
      </c>
      <c r="L745" s="4" t="b">
        <v>1</v>
      </c>
      <c r="M745" s="4" t="s">
        <v>29</v>
      </c>
      <c r="N745" s="4" t="s">
        <v>30</v>
      </c>
      <c r="O745" s="4">
        <v>4</v>
      </c>
      <c r="P745" s="14">
        <v>29342</v>
      </c>
      <c r="Q745" s="23">
        <f t="shared" si="6"/>
        <v>5868.4000000000005</v>
      </c>
      <c r="R745" s="21">
        <v>866</v>
      </c>
      <c r="S745" s="21">
        <v>851</v>
      </c>
      <c r="T745" s="24">
        <f t="shared" si="7"/>
        <v>880.26</v>
      </c>
      <c r="U745" s="24">
        <f t="shared" si="8"/>
        <v>4988.1400000000003</v>
      </c>
    </row>
    <row r="746" spans="1:21" ht="15.75" customHeight="1">
      <c r="A746" s="4">
        <v>663</v>
      </c>
      <c r="B746" s="4">
        <v>190208</v>
      </c>
      <c r="C746" s="4" t="s">
        <v>378</v>
      </c>
      <c r="D746" s="4" t="s">
        <v>159</v>
      </c>
      <c r="E746" s="4">
        <v>19</v>
      </c>
      <c r="F746" s="4" t="str">
        <f t="array" ref="F746">INDEX(Sheet1!$F$2:$F$876,MATCH($E746,Sheet1!$E$2:$E$7876,0))</f>
        <v>PG-WBK</v>
      </c>
      <c r="G746" s="4" t="s">
        <v>342</v>
      </c>
      <c r="H746" s="20" t="s">
        <v>550</v>
      </c>
      <c r="I746" s="4" t="str">
        <f t="array" ref="I746">INDEX(Sheet1!$I$2:$I$876,MATCH(TRIM($H746),TRIM(Sheet1!$H$2:$H$880),0))</f>
        <v>PG1902</v>
      </c>
      <c r="J746" s="4" t="s">
        <v>349</v>
      </c>
      <c r="K746" s="4" t="s">
        <v>32</v>
      </c>
      <c r="L746" s="4" t="b">
        <v>1</v>
      </c>
      <c r="M746" s="4" t="s">
        <v>29</v>
      </c>
      <c r="N746" s="4" t="s">
        <v>30</v>
      </c>
      <c r="O746" s="4">
        <v>19</v>
      </c>
      <c r="P746" s="14">
        <v>18306</v>
      </c>
      <c r="Q746" s="23">
        <f t="shared" si="6"/>
        <v>3661.2000000000003</v>
      </c>
      <c r="R746" s="21">
        <v>541</v>
      </c>
      <c r="S746" s="21">
        <v>531</v>
      </c>
      <c r="T746" s="24">
        <f t="shared" si="7"/>
        <v>549.17999999999995</v>
      </c>
      <c r="U746" s="24">
        <f t="shared" si="8"/>
        <v>3112.0200000000004</v>
      </c>
    </row>
    <row r="747" spans="1:21" ht="15.75" hidden="1" customHeight="1">
      <c r="A747" s="4">
        <v>530</v>
      </c>
      <c r="B747" s="4">
        <v>150107</v>
      </c>
      <c r="C747" s="4" t="s">
        <v>1134</v>
      </c>
      <c r="D747" s="4" t="s">
        <v>86</v>
      </c>
      <c r="E747" s="4">
        <v>15</v>
      </c>
      <c r="F747" s="4" t="str">
        <f t="array" ref="F747">INDEX(Sheet1!$F$2:$F$876,MATCH($E747,Sheet1!$E$2:$E$7876,0))</f>
        <v>PG-SAN</v>
      </c>
      <c r="G747" s="4" t="s">
        <v>474</v>
      </c>
      <c r="H747" s="20" t="s">
        <v>475</v>
      </c>
      <c r="I747" s="4" t="str">
        <f t="array" ref="I747">INDEX(Sheet1!$I$2:$I$876,MATCH(TRIM($H747),TRIM(Sheet1!$H$2:$H$880),0))</f>
        <v>PG1501</v>
      </c>
      <c r="J747" s="4" t="s">
        <v>476</v>
      </c>
      <c r="K747" s="4" t="s">
        <v>32</v>
      </c>
      <c r="L747" s="4" t="b">
        <v>1</v>
      </c>
      <c r="M747" s="4" t="s">
        <v>29</v>
      </c>
      <c r="N747" s="4" t="s">
        <v>30</v>
      </c>
      <c r="O747" s="4">
        <v>15</v>
      </c>
      <c r="P747" s="14">
        <v>45852</v>
      </c>
      <c r="Q747" s="14">
        <f t="shared" si="6"/>
        <v>9170.4</v>
      </c>
      <c r="R747" s="21">
        <v>1430</v>
      </c>
      <c r="S747" s="21">
        <v>1330</v>
      </c>
      <c r="T747" s="16">
        <f t="shared" si="7"/>
        <v>1375.56</v>
      </c>
      <c r="U747" s="16">
        <f t="shared" si="8"/>
        <v>7794.84</v>
      </c>
    </row>
    <row r="748" spans="1:21" ht="15.75" hidden="1" customHeight="1">
      <c r="A748" s="4">
        <v>150</v>
      </c>
      <c r="B748" s="4">
        <v>50410</v>
      </c>
      <c r="C748" s="4" t="s">
        <v>227</v>
      </c>
      <c r="D748" s="4" t="s">
        <v>24</v>
      </c>
      <c r="E748" s="4">
        <v>5</v>
      </c>
      <c r="F748" s="4" t="str">
        <f t="array" ref="F748">INDEX(Sheet1!$F$2:$F$876,MATCH($E748,Sheet1!$E$2:$E$7876,0))</f>
        <v>PG-MBA</v>
      </c>
      <c r="G748" s="4" t="s">
        <v>177</v>
      </c>
      <c r="H748" s="20" t="s">
        <v>184</v>
      </c>
      <c r="I748" s="4" t="str">
        <f t="array" ref="I748">INDEX(Sheet1!$I$2:$I$876,MATCH(TRIM($H748),TRIM(Sheet1!$H$2:$H$880),0))</f>
        <v>PG0504</v>
      </c>
      <c r="J748" s="4" t="s">
        <v>185</v>
      </c>
      <c r="K748" s="4" t="s">
        <v>44</v>
      </c>
      <c r="L748" s="4" t="b">
        <v>1</v>
      </c>
      <c r="M748" s="4" t="s">
        <v>29</v>
      </c>
      <c r="N748" s="4" t="s">
        <v>30</v>
      </c>
      <c r="O748" s="4">
        <v>5</v>
      </c>
      <c r="P748" s="14">
        <v>15053</v>
      </c>
      <c r="Q748" s="23">
        <f t="shared" si="6"/>
        <v>3010.6000000000004</v>
      </c>
      <c r="R748" s="21">
        <v>445</v>
      </c>
      <c r="S748" s="21">
        <v>437</v>
      </c>
      <c r="T748" s="24">
        <f t="shared" si="7"/>
        <v>451.59</v>
      </c>
      <c r="U748" s="24">
        <f t="shared" si="8"/>
        <v>2559.0100000000002</v>
      </c>
    </row>
    <row r="749" spans="1:21" ht="15.75" hidden="1" customHeight="1">
      <c r="A749" s="4">
        <v>502</v>
      </c>
      <c r="B749" s="4">
        <v>140305</v>
      </c>
      <c r="C749" s="4" t="s">
        <v>151</v>
      </c>
      <c r="D749" s="4" t="s">
        <v>86</v>
      </c>
      <c r="E749" s="4">
        <v>14</v>
      </c>
      <c r="F749" s="4" t="str">
        <f t="array" ref="F749">INDEX(Sheet1!$F$2:$F$876,MATCH($E749,Sheet1!$E$2:$E$7876,0))</f>
        <v>PG-ESW</v>
      </c>
      <c r="G749" s="4" t="s">
        <v>88</v>
      </c>
      <c r="H749" s="20" t="s">
        <v>483</v>
      </c>
      <c r="I749" s="4" t="str">
        <f t="array" ref="I749">INDEX(Sheet1!$I$2:$I$876,MATCH(TRIM($H749),TRIM(Sheet1!$H$2:$H$880),0))</f>
        <v>PG1403</v>
      </c>
      <c r="J749" s="4" t="s">
        <v>90</v>
      </c>
      <c r="K749" s="4" t="s">
        <v>32</v>
      </c>
      <c r="L749" s="4" t="b">
        <v>1</v>
      </c>
      <c r="M749" s="4" t="s">
        <v>29</v>
      </c>
      <c r="N749" s="4" t="s">
        <v>30</v>
      </c>
      <c r="O749" s="4">
        <v>14</v>
      </c>
      <c r="P749" s="14">
        <v>15533</v>
      </c>
      <c r="Q749" s="23">
        <f t="shared" si="6"/>
        <v>3106.6000000000004</v>
      </c>
      <c r="R749" s="21">
        <v>459</v>
      </c>
      <c r="S749" s="21">
        <v>450</v>
      </c>
      <c r="T749" s="24">
        <f t="shared" si="7"/>
        <v>465.99</v>
      </c>
      <c r="U749" s="24">
        <f t="shared" si="8"/>
        <v>2640.6100000000006</v>
      </c>
    </row>
    <row r="750" spans="1:21" ht="15.75" hidden="1" customHeight="1">
      <c r="A750" s="4">
        <v>819</v>
      </c>
      <c r="B750" s="4">
        <v>70310</v>
      </c>
      <c r="C750" s="4" t="s">
        <v>329</v>
      </c>
      <c r="D750" s="4" t="s">
        <v>269</v>
      </c>
      <c r="E750" s="4">
        <v>7</v>
      </c>
      <c r="F750" s="4" t="str">
        <f t="array" ref="F750">INDEX(Sheet1!$F$2:$F$876,MATCH($E750,Sheet1!$E$2:$E$7876,0))</f>
        <v>PG-SHM</v>
      </c>
      <c r="G750" s="4" t="s">
        <v>270</v>
      </c>
      <c r="H750" s="20" t="s">
        <v>282</v>
      </c>
      <c r="I750" s="4" t="str">
        <f t="array" ref="I750">INDEX(Sheet1!$I$2:$I$876,MATCH(TRIM($H750),TRIM(Sheet1!$H$2:$H$880),0))</f>
        <v>PG0703</v>
      </c>
      <c r="J750" s="4" t="s">
        <v>283</v>
      </c>
      <c r="L750" s="4" t="b">
        <v>0</v>
      </c>
      <c r="M750" s="4" t="s">
        <v>29</v>
      </c>
      <c r="N750" s="4" t="s">
        <v>30</v>
      </c>
      <c r="O750" s="4">
        <v>7</v>
      </c>
      <c r="P750" s="14">
        <v>8894</v>
      </c>
      <c r="Q750" s="23">
        <f t="shared" si="6"/>
        <v>1778.8000000000002</v>
      </c>
      <c r="R750" s="21">
        <v>263</v>
      </c>
      <c r="S750" s="21">
        <v>258</v>
      </c>
      <c r="T750" s="24">
        <f t="shared" si="7"/>
        <v>266.82</v>
      </c>
      <c r="U750" s="24">
        <f t="shared" si="8"/>
        <v>1511.9800000000002</v>
      </c>
    </row>
    <row r="751" spans="1:21" ht="15.75" hidden="1" customHeight="1">
      <c r="A751" s="4">
        <v>585</v>
      </c>
      <c r="B751" s="4">
        <v>170112</v>
      </c>
      <c r="C751" s="4" t="s">
        <v>1135</v>
      </c>
      <c r="D751" s="4" t="s">
        <v>159</v>
      </c>
      <c r="E751" s="4">
        <v>17</v>
      </c>
      <c r="F751" s="4" t="str">
        <f t="array" ref="F751">INDEX(Sheet1!$F$2:$F$876,MATCH($E751,Sheet1!$E$2:$E$7876,0))</f>
        <v>PG-NIK</v>
      </c>
      <c r="G751" s="4" t="s">
        <v>547</v>
      </c>
      <c r="H751" s="20" t="s">
        <v>605</v>
      </c>
      <c r="I751" s="4" t="str">
        <f t="array" ref="I751">INDEX(Sheet1!$I$2:$I$876,MATCH(TRIM($H751),TRIM(Sheet1!$H$2:$H$880),0))</f>
        <v>PG1701</v>
      </c>
      <c r="J751" s="4" t="s">
        <v>606</v>
      </c>
      <c r="L751" s="4" t="b">
        <v>0</v>
      </c>
      <c r="M751" s="4" t="s">
        <v>29</v>
      </c>
      <c r="N751" s="4" t="s">
        <v>30</v>
      </c>
      <c r="O751" s="4">
        <v>17</v>
      </c>
      <c r="P751" s="14">
        <v>26768</v>
      </c>
      <c r="Q751" s="14">
        <f t="shared" si="6"/>
        <v>5353.6</v>
      </c>
      <c r="R751" s="21">
        <v>790</v>
      </c>
      <c r="S751" s="21">
        <v>776</v>
      </c>
      <c r="T751" s="16">
        <f t="shared" si="7"/>
        <v>803.04</v>
      </c>
      <c r="U751" s="16">
        <f t="shared" si="8"/>
        <v>4550.5600000000004</v>
      </c>
    </row>
    <row r="752" spans="1:21" ht="15.75" hidden="1" customHeight="1">
      <c r="A752" s="4">
        <v>260</v>
      </c>
      <c r="B752" s="4">
        <v>80502</v>
      </c>
      <c r="C752" s="4" t="s">
        <v>1136</v>
      </c>
      <c r="D752" s="4" t="s">
        <v>269</v>
      </c>
      <c r="E752" s="4">
        <v>8</v>
      </c>
      <c r="F752" s="4" t="str">
        <f t="array" ref="F752">INDEX(Sheet1!$F$2:$F$876,MATCH($E752,Sheet1!$E$2:$E$7876,0))</f>
        <v>PG-EPW</v>
      </c>
      <c r="G752" s="4" t="s">
        <v>478</v>
      </c>
      <c r="H752" s="20" t="s">
        <v>846</v>
      </c>
      <c r="I752" s="4" t="str">
        <f t="array" ref="I752">INDEX(Sheet1!$I$2:$I$876,MATCH(TRIM($H752),TRIM(Sheet1!$H$2:$H$880),0))</f>
        <v>PG0805</v>
      </c>
      <c r="J752" s="4" t="s">
        <v>847</v>
      </c>
      <c r="L752" s="4" t="b">
        <v>0</v>
      </c>
      <c r="M752" s="4" t="s">
        <v>29</v>
      </c>
      <c r="N752" s="4" t="s">
        <v>30</v>
      </c>
      <c r="O752" s="4">
        <v>8</v>
      </c>
      <c r="P752" s="14">
        <v>12641</v>
      </c>
      <c r="Q752" s="14">
        <f t="shared" si="6"/>
        <v>2528.2000000000003</v>
      </c>
      <c r="R752" s="21">
        <v>373</v>
      </c>
      <c r="S752" s="21">
        <v>367</v>
      </c>
      <c r="T752" s="16">
        <f t="shared" si="7"/>
        <v>379.22999999999996</v>
      </c>
      <c r="U752" s="16">
        <f t="shared" si="8"/>
        <v>2148.9700000000003</v>
      </c>
    </row>
    <row r="753" spans="1:21" ht="15.75" customHeight="1">
      <c r="A753" s="4">
        <v>664</v>
      </c>
      <c r="B753" s="4">
        <v>190209</v>
      </c>
      <c r="C753" s="4" t="s">
        <v>379</v>
      </c>
      <c r="D753" s="4" t="s">
        <v>159</v>
      </c>
      <c r="E753" s="4">
        <v>19</v>
      </c>
      <c r="F753" s="4" t="str">
        <f t="array" ref="F753">INDEX(Sheet1!$F$2:$F$876,MATCH($E753,Sheet1!$E$2:$E$7876,0))</f>
        <v>PG-WBK</v>
      </c>
      <c r="G753" s="4" t="s">
        <v>342</v>
      </c>
      <c r="H753" s="20" t="s">
        <v>550</v>
      </c>
      <c r="I753" s="4" t="str">
        <f t="array" ref="I753">INDEX(Sheet1!$I$2:$I$876,MATCH(TRIM($H753),TRIM(Sheet1!$H$2:$H$880),0))</f>
        <v>PG1902</v>
      </c>
      <c r="J753" s="4" t="s">
        <v>349</v>
      </c>
      <c r="K753" s="4" t="s">
        <v>32</v>
      </c>
      <c r="L753" s="4" t="b">
        <v>1</v>
      </c>
      <c r="M753" s="4" t="s">
        <v>29</v>
      </c>
      <c r="N753" s="4" t="s">
        <v>30</v>
      </c>
      <c r="O753" s="4">
        <v>19</v>
      </c>
      <c r="P753" s="14">
        <v>24458</v>
      </c>
      <c r="Q753" s="23">
        <f t="shared" si="6"/>
        <v>4891.6000000000004</v>
      </c>
      <c r="R753" s="21">
        <v>722</v>
      </c>
      <c r="S753" s="21">
        <v>709</v>
      </c>
      <c r="T753" s="24">
        <f t="shared" si="7"/>
        <v>733.74</v>
      </c>
      <c r="U753" s="24">
        <f t="shared" si="8"/>
        <v>4157.8600000000006</v>
      </c>
    </row>
    <row r="754" spans="1:21" ht="15.75" hidden="1" customHeight="1">
      <c r="A754" s="4">
        <v>377</v>
      </c>
      <c r="B754" s="4">
        <v>110802</v>
      </c>
      <c r="C754" s="4" t="s">
        <v>1137</v>
      </c>
      <c r="D754" s="4" t="s">
        <v>269</v>
      </c>
      <c r="E754" s="4">
        <v>11</v>
      </c>
      <c r="F754" s="4" t="str">
        <f t="array" ref="F754">INDEX(Sheet1!$F$2:$F$876,MATCH($E754,Sheet1!$E$2:$E$7876,0))</f>
        <v>PG-EHG</v>
      </c>
      <c r="G754" s="4" t="s">
        <v>507</v>
      </c>
      <c r="H754" s="20" t="s">
        <v>772</v>
      </c>
      <c r="I754" s="4" t="str">
        <f t="array" ref="I754">INDEX(Sheet1!$I$2:$I$876,MATCH(TRIM($H754),TRIM(Sheet1!$H$2:$H$880),0))</f>
        <v>PG1108</v>
      </c>
      <c r="J754" s="4" t="s">
        <v>773</v>
      </c>
      <c r="L754" s="4" t="b">
        <v>0</v>
      </c>
      <c r="M754" s="4" t="s">
        <v>29</v>
      </c>
      <c r="N754" s="4" t="s">
        <v>30</v>
      </c>
      <c r="O754" s="4">
        <v>11</v>
      </c>
      <c r="P754" s="14">
        <v>15533</v>
      </c>
      <c r="Q754" s="14">
        <f t="shared" si="6"/>
        <v>3106.6000000000004</v>
      </c>
      <c r="R754" s="21">
        <v>459</v>
      </c>
      <c r="S754" s="21">
        <v>450</v>
      </c>
      <c r="T754" s="16">
        <f t="shared" si="7"/>
        <v>465.99</v>
      </c>
      <c r="U754" s="16">
        <f t="shared" si="8"/>
        <v>2640.6100000000006</v>
      </c>
    </row>
    <row r="755" spans="1:21" ht="15.75" hidden="1" customHeight="1">
      <c r="A755" s="4">
        <v>409</v>
      </c>
      <c r="B755" s="4">
        <v>120509</v>
      </c>
      <c r="C755" s="4" t="s">
        <v>1138</v>
      </c>
      <c r="D755" s="4" t="s">
        <v>86</v>
      </c>
      <c r="E755" s="4">
        <v>12</v>
      </c>
      <c r="F755" s="4" t="str">
        <f t="array" ref="F755">INDEX(Sheet1!$F$2:$F$876,MATCH($E755,Sheet1!$E$2:$E$7876,0))</f>
        <v>PG-MPL</v>
      </c>
      <c r="G755" s="4" t="s">
        <v>512</v>
      </c>
      <c r="H755" s="20" t="s">
        <v>513</v>
      </c>
      <c r="I755" s="4" t="str">
        <f t="array" ref="I755">INDEX(Sheet1!$I$2:$I$876,MATCH(TRIM($H755),TRIM(Sheet1!$H$2:$H$880),0))</f>
        <v>PG1205</v>
      </c>
      <c r="J755" s="4" t="s">
        <v>514</v>
      </c>
      <c r="L755" s="4" t="b">
        <v>0</v>
      </c>
      <c r="M755" s="4" t="s">
        <v>29</v>
      </c>
      <c r="N755" s="4" t="s">
        <v>30</v>
      </c>
      <c r="O755" s="4">
        <v>12</v>
      </c>
      <c r="P755" s="14">
        <v>15533</v>
      </c>
      <c r="Q755" s="14">
        <f t="shared" si="6"/>
        <v>3106.6000000000004</v>
      </c>
      <c r="R755" s="21">
        <v>459</v>
      </c>
      <c r="S755" s="21">
        <v>450</v>
      </c>
      <c r="T755" s="16">
        <f t="shared" si="7"/>
        <v>465.99</v>
      </c>
      <c r="U755" s="16">
        <f t="shared" si="8"/>
        <v>2640.6100000000006</v>
      </c>
    </row>
    <row r="756" spans="1:21" ht="15.75" hidden="1" customHeight="1">
      <c r="A756" s="4">
        <v>805</v>
      </c>
      <c r="B756" s="4">
        <v>40207</v>
      </c>
      <c r="C756" s="4" t="s">
        <v>266</v>
      </c>
      <c r="D756" s="4" t="s">
        <v>24</v>
      </c>
      <c r="E756" s="4">
        <v>4</v>
      </c>
      <c r="F756" s="4" t="str">
        <f t="array" ref="F756">INDEX(Sheet1!$F$2:$F$876,MATCH($E756,Sheet1!$E$2:$E$7876,0))</f>
        <v>PG-NCD</v>
      </c>
      <c r="G756" s="4" t="s">
        <v>231</v>
      </c>
      <c r="H756" s="20" t="s">
        <v>237</v>
      </c>
      <c r="I756" s="4">
        <f t="array" ref="I756">INDEX(Sheet1!$I$2:$I$876,MATCH(TRIM($H756),TRIM(Sheet1!$H$2:$H$880),0))</f>
        <v>0</v>
      </c>
      <c r="J756" s="4" t="s">
        <v>238</v>
      </c>
      <c r="L756" s="4" t="b">
        <v>0</v>
      </c>
      <c r="M756" s="4" t="s">
        <v>29</v>
      </c>
      <c r="N756" s="4" t="s">
        <v>30</v>
      </c>
      <c r="O756" s="4">
        <v>4</v>
      </c>
      <c r="P756" s="14">
        <v>31514</v>
      </c>
      <c r="Q756" s="23">
        <f t="shared" si="6"/>
        <v>6302.8</v>
      </c>
      <c r="R756" s="21">
        <v>931</v>
      </c>
      <c r="S756" s="21">
        <v>914</v>
      </c>
      <c r="T756" s="24">
        <f t="shared" si="7"/>
        <v>945.42</v>
      </c>
      <c r="U756" s="24">
        <f t="shared" si="8"/>
        <v>5357.38</v>
      </c>
    </row>
    <row r="757" spans="1:21" ht="15.75" hidden="1" customHeight="1">
      <c r="A757" s="4">
        <v>40</v>
      </c>
      <c r="B757" s="4">
        <v>10311</v>
      </c>
      <c r="C757" s="4" t="s">
        <v>1139</v>
      </c>
      <c r="D757" s="4" t="s">
        <v>24</v>
      </c>
      <c r="E757" s="4">
        <v>1</v>
      </c>
      <c r="F757" s="4" t="str">
        <f t="array" ref="F757">INDEX(Sheet1!$F$2:$F$876,MATCH($E757,Sheet1!$E$2:$E$7876,0))</f>
        <v>PG-WHM</v>
      </c>
      <c r="G757" s="4" t="s">
        <v>461</v>
      </c>
      <c r="H757" s="20" t="s">
        <v>646</v>
      </c>
      <c r="I757" s="4" t="str">
        <f t="array" ref="I757">INDEX(Sheet1!$I$2:$I$876,MATCH(TRIM($H757),TRIM(Sheet1!$H$2:$H$880),0))</f>
        <v>PG0103</v>
      </c>
      <c r="J757" s="4" t="s">
        <v>647</v>
      </c>
      <c r="K757" s="4" t="s">
        <v>275</v>
      </c>
      <c r="L757" s="4" t="b">
        <v>1</v>
      </c>
      <c r="M757" s="4" t="s">
        <v>29</v>
      </c>
      <c r="N757" s="4" t="s">
        <v>30</v>
      </c>
      <c r="O757" s="4">
        <v>1</v>
      </c>
      <c r="P757" s="14">
        <v>24458</v>
      </c>
      <c r="Q757" s="14">
        <f t="shared" si="6"/>
        <v>4891.6000000000004</v>
      </c>
      <c r="R757" s="21">
        <v>722</v>
      </c>
      <c r="S757" s="21">
        <v>709</v>
      </c>
      <c r="T757" s="16">
        <f t="shared" si="7"/>
        <v>733.74</v>
      </c>
      <c r="U757" s="16">
        <f t="shared" si="8"/>
        <v>4157.8600000000006</v>
      </c>
    </row>
    <row r="758" spans="1:21" ht="15.75" hidden="1" customHeight="1">
      <c r="A758" s="4">
        <v>69</v>
      </c>
      <c r="B758" s="4">
        <v>30105</v>
      </c>
      <c r="C758" s="4" t="s">
        <v>77</v>
      </c>
      <c r="D758" s="4" t="s">
        <v>24</v>
      </c>
      <c r="E758" s="4">
        <v>3</v>
      </c>
      <c r="F758" s="4" t="str">
        <f t="array" ref="F758">INDEX(Sheet1!$F$2:$F$876,MATCH($E758,Sheet1!$E$2:$E$7876,0))</f>
        <v>PG-CPM</v>
      </c>
      <c r="G758" s="4" t="s">
        <v>26</v>
      </c>
      <c r="H758" s="20" t="s">
        <v>567</v>
      </c>
      <c r="I758" s="4" t="str">
        <f t="array" ref="I758">INDEX(Sheet1!$I$2:$I$876,MATCH(TRIM($H758),TRIM(Sheet1!$H$2:$H$880),0))</f>
        <v>PG0301</v>
      </c>
      <c r="J758" s="4" t="s">
        <v>36</v>
      </c>
      <c r="L758" s="4" t="b">
        <v>0</v>
      </c>
      <c r="M758" s="4" t="s">
        <v>29</v>
      </c>
      <c r="N758" s="4" t="s">
        <v>30</v>
      </c>
      <c r="O758" s="4">
        <v>3</v>
      </c>
      <c r="P758" s="14">
        <v>18306</v>
      </c>
      <c r="Q758" s="23">
        <f t="shared" si="6"/>
        <v>3661.2000000000003</v>
      </c>
      <c r="R758" s="21">
        <v>541</v>
      </c>
      <c r="S758" s="21">
        <v>531</v>
      </c>
      <c r="T758" s="24">
        <f t="shared" si="7"/>
        <v>549.17999999999995</v>
      </c>
      <c r="U758" s="24">
        <f t="shared" si="8"/>
        <v>3112.0200000000004</v>
      </c>
    </row>
    <row r="759" spans="1:21" ht="15.75" hidden="1" customHeight="1">
      <c r="A759" s="4">
        <v>479</v>
      </c>
      <c r="B759" s="4">
        <v>130608</v>
      </c>
      <c r="C759" s="4" t="s">
        <v>1140</v>
      </c>
      <c r="D759" s="4" t="s">
        <v>86</v>
      </c>
      <c r="E759" s="4">
        <v>13</v>
      </c>
      <c r="F759" s="4" t="str">
        <f t="array" ref="F759">INDEX(Sheet1!$F$2:$F$876,MATCH($E759,Sheet1!$E$2:$E$7876,0))</f>
        <v>PG-MPM</v>
      </c>
      <c r="G759" s="4" t="s">
        <v>470</v>
      </c>
      <c r="H759" s="20" t="s">
        <v>579</v>
      </c>
      <c r="I759" s="4" t="str">
        <f t="array" ref="I759">INDEX(Sheet1!$I$2:$I$876,MATCH(TRIM($H759),TRIM(Sheet1!$H$2:$H$880),0))</f>
        <v>PG1306</v>
      </c>
      <c r="J759" s="4" t="s">
        <v>580</v>
      </c>
      <c r="L759" s="4" t="b">
        <v>0</v>
      </c>
      <c r="M759" s="4" t="s">
        <v>29</v>
      </c>
      <c r="N759" s="4" t="s">
        <v>30</v>
      </c>
      <c r="O759" s="4">
        <v>13</v>
      </c>
      <c r="P759" s="14">
        <v>24458</v>
      </c>
      <c r="Q759" s="14">
        <f t="shared" si="6"/>
        <v>4891.6000000000004</v>
      </c>
      <c r="R759" s="21">
        <v>722</v>
      </c>
      <c r="S759" s="21">
        <v>709</v>
      </c>
      <c r="T759" s="16">
        <f t="shared" si="7"/>
        <v>733.74</v>
      </c>
      <c r="U759" s="16">
        <f t="shared" si="8"/>
        <v>4157.8600000000006</v>
      </c>
    </row>
    <row r="760" spans="1:21" ht="15.75" hidden="1" customHeight="1">
      <c r="A760" s="4">
        <v>561</v>
      </c>
      <c r="B760" s="4">
        <v>150412</v>
      </c>
      <c r="C760" s="4" t="s">
        <v>1141</v>
      </c>
      <c r="D760" s="4" t="s">
        <v>86</v>
      </c>
      <c r="E760" s="4">
        <v>15</v>
      </c>
      <c r="F760" s="4" t="str">
        <f t="array" ref="F760">INDEX(Sheet1!$F$2:$F$876,MATCH($E760,Sheet1!$E$2:$E$7876,0))</f>
        <v>PG-SAN</v>
      </c>
      <c r="G760" s="4" t="s">
        <v>474</v>
      </c>
      <c r="H760" s="20" t="s">
        <v>497</v>
      </c>
      <c r="I760" s="4" t="str">
        <f t="array" ref="I760">INDEX(Sheet1!$I$2:$I$876,MATCH(TRIM($H760),TRIM(Sheet1!$H$2:$H$880),0))</f>
        <v>PG1504</v>
      </c>
      <c r="J760" s="4" t="s">
        <v>498</v>
      </c>
      <c r="K760" s="4" t="s">
        <v>32</v>
      </c>
      <c r="L760" s="4" t="b">
        <v>1</v>
      </c>
      <c r="M760" s="4" t="s">
        <v>29</v>
      </c>
      <c r="N760" s="4" t="s">
        <v>30</v>
      </c>
      <c r="O760" s="4">
        <v>15</v>
      </c>
      <c r="P760" s="14">
        <v>12641</v>
      </c>
      <c r="Q760" s="14">
        <f t="shared" si="6"/>
        <v>2528.2000000000003</v>
      </c>
      <c r="R760" s="21">
        <v>373</v>
      </c>
      <c r="S760" s="21">
        <v>367</v>
      </c>
      <c r="T760" s="16">
        <f t="shared" si="7"/>
        <v>379.22999999999996</v>
      </c>
      <c r="U760" s="16">
        <f t="shared" si="8"/>
        <v>2148.9700000000003</v>
      </c>
    </row>
    <row r="761" spans="1:21" ht="15.75" hidden="1" customHeight="1">
      <c r="A761" s="4">
        <v>444</v>
      </c>
      <c r="B761" s="4">
        <v>130206</v>
      </c>
      <c r="C761" s="4" t="s">
        <v>1142</v>
      </c>
      <c r="D761" s="4" t="s">
        <v>86</v>
      </c>
      <c r="E761" s="4">
        <v>13</v>
      </c>
      <c r="F761" s="4" t="str">
        <f t="array" ref="F761">INDEX(Sheet1!$F$2:$F$876,MATCH($E761,Sheet1!$E$2:$E$7876,0))</f>
        <v>PG-MPM</v>
      </c>
      <c r="G761" s="4" t="s">
        <v>470</v>
      </c>
      <c r="H761" s="20" t="s">
        <v>485</v>
      </c>
      <c r="I761" s="4" t="str">
        <f t="array" ref="I761">INDEX(Sheet1!$I$2:$I$876,MATCH(TRIM($H761),TRIM(Sheet1!$H$2:$H$880),0))</f>
        <v>PG1302</v>
      </c>
      <c r="J761" s="4" t="s">
        <v>486</v>
      </c>
      <c r="K761" s="4" t="s">
        <v>32</v>
      </c>
      <c r="L761" s="4" t="b">
        <v>1</v>
      </c>
      <c r="M761" s="4" t="s">
        <v>29</v>
      </c>
      <c r="N761" s="4" t="s">
        <v>30</v>
      </c>
      <c r="O761" s="4">
        <v>13</v>
      </c>
      <c r="P761" s="14">
        <v>15533</v>
      </c>
      <c r="Q761" s="14">
        <f t="shared" si="6"/>
        <v>3106.6000000000004</v>
      </c>
      <c r="R761" s="21">
        <v>459</v>
      </c>
      <c r="S761" s="21">
        <v>450</v>
      </c>
      <c r="T761" s="16">
        <f t="shared" si="7"/>
        <v>465.99</v>
      </c>
      <c r="U761" s="16">
        <f t="shared" si="8"/>
        <v>2640.6100000000006</v>
      </c>
    </row>
    <row r="762" spans="1:21" ht="15.75" hidden="1" customHeight="1">
      <c r="A762" s="4">
        <v>634</v>
      </c>
      <c r="B762" s="4">
        <v>180311</v>
      </c>
      <c r="C762" s="4" t="s">
        <v>1143</v>
      </c>
      <c r="D762" s="4" t="s">
        <v>159</v>
      </c>
      <c r="E762" s="4">
        <v>18</v>
      </c>
      <c r="F762" s="4" t="str">
        <f t="array" ref="F762">INDEX(Sheet1!$F$2:$F$876,MATCH($E762,Sheet1!$E$2:$E$7876,0))</f>
        <v>PG-EBR</v>
      </c>
      <c r="G762" s="4" t="s">
        <v>522</v>
      </c>
      <c r="H762" s="20" t="s">
        <v>523</v>
      </c>
      <c r="I762" s="4" t="str">
        <f t="array" ref="I762">INDEX(Sheet1!$I$2:$I$876,MATCH(TRIM($H762),TRIM(Sheet1!$H$2:$H$880),0))</f>
        <v>PG1803</v>
      </c>
      <c r="J762" s="4" t="s">
        <v>524</v>
      </c>
      <c r="K762" s="4" t="s">
        <v>32</v>
      </c>
      <c r="L762" s="4" t="b">
        <v>1</v>
      </c>
      <c r="M762" s="4" t="s">
        <v>29</v>
      </c>
      <c r="N762" s="4" t="s">
        <v>30</v>
      </c>
      <c r="O762" s="4">
        <v>18</v>
      </c>
      <c r="P762" s="14">
        <v>6845</v>
      </c>
      <c r="Q762" s="14">
        <f t="shared" si="6"/>
        <v>1369</v>
      </c>
      <c r="R762" s="21">
        <v>209</v>
      </c>
      <c r="S762" s="21">
        <v>199</v>
      </c>
      <c r="T762" s="16">
        <f t="shared" si="7"/>
        <v>205.35</v>
      </c>
      <c r="U762" s="16">
        <f t="shared" si="8"/>
        <v>1163.6500000000001</v>
      </c>
    </row>
    <row r="763" spans="1:21" ht="15.75" hidden="1" customHeight="1">
      <c r="A763" s="4">
        <v>806</v>
      </c>
      <c r="B763" s="4">
        <v>40305</v>
      </c>
      <c r="C763" s="4" t="s">
        <v>267</v>
      </c>
      <c r="D763" s="4" t="s">
        <v>24</v>
      </c>
      <c r="E763" s="4">
        <v>4</v>
      </c>
      <c r="F763" s="4" t="str">
        <f t="array" ref="F763">INDEX(Sheet1!$F$2:$F$876,MATCH($E763,Sheet1!$E$2:$E$7876,0))</f>
        <v>PG-NCD</v>
      </c>
      <c r="G763" s="4" t="s">
        <v>231</v>
      </c>
      <c r="H763" s="20" t="s">
        <v>240</v>
      </c>
      <c r="I763" s="4">
        <f t="array" ref="I763">INDEX(Sheet1!$I$2:$I$876,MATCH(TRIM($H763),TRIM(Sheet1!$H$2:$H$880),0))</f>
        <v>0</v>
      </c>
      <c r="J763" s="4" t="s">
        <v>241</v>
      </c>
      <c r="L763" s="4" t="b">
        <v>0</v>
      </c>
      <c r="M763" s="4" t="s">
        <v>29</v>
      </c>
      <c r="N763" s="4" t="s">
        <v>30</v>
      </c>
      <c r="O763" s="4">
        <v>4</v>
      </c>
      <c r="P763" s="14">
        <v>6060</v>
      </c>
      <c r="Q763" s="23">
        <f t="shared" si="6"/>
        <v>1212</v>
      </c>
      <c r="R763" s="21">
        <v>189</v>
      </c>
      <c r="S763" s="21">
        <v>176</v>
      </c>
      <c r="T763" s="24">
        <f t="shared" si="7"/>
        <v>181.79999999999998</v>
      </c>
      <c r="U763" s="24">
        <f t="shared" si="8"/>
        <v>1030.2</v>
      </c>
    </row>
    <row r="764" spans="1:21" ht="15.75" customHeight="1">
      <c r="A764" s="4">
        <v>665</v>
      </c>
      <c r="B764" s="4">
        <v>190210</v>
      </c>
      <c r="C764" s="4" t="s">
        <v>380</v>
      </c>
      <c r="D764" s="4" t="s">
        <v>159</v>
      </c>
      <c r="E764" s="4">
        <v>19</v>
      </c>
      <c r="F764" s="4" t="str">
        <f t="array" ref="F764">INDEX(Sheet1!$F$2:$F$876,MATCH($E764,Sheet1!$E$2:$E$7876,0))</f>
        <v>PG-WBK</v>
      </c>
      <c r="G764" s="4" t="s">
        <v>342</v>
      </c>
      <c r="H764" s="20" t="s">
        <v>550</v>
      </c>
      <c r="I764" s="4" t="str">
        <f t="array" ref="I764">INDEX(Sheet1!$I$2:$I$876,MATCH(TRIM($H764),TRIM(Sheet1!$H$2:$H$880),0))</f>
        <v>PG1902</v>
      </c>
      <c r="J764" s="4" t="s">
        <v>349</v>
      </c>
      <c r="K764" s="4" t="s">
        <v>32</v>
      </c>
      <c r="L764" s="4" t="b">
        <v>1</v>
      </c>
      <c r="M764" s="4" t="s">
        <v>29</v>
      </c>
      <c r="N764" s="4" t="s">
        <v>30</v>
      </c>
      <c r="O764" s="4">
        <v>19</v>
      </c>
      <c r="P764" s="14">
        <v>7859</v>
      </c>
      <c r="Q764" s="23">
        <f t="shared" si="6"/>
        <v>1571.8000000000002</v>
      </c>
      <c r="R764" s="21">
        <v>245</v>
      </c>
      <c r="S764" s="21">
        <v>228</v>
      </c>
      <c r="T764" s="24">
        <f t="shared" si="7"/>
        <v>235.76999999999998</v>
      </c>
      <c r="U764" s="24">
        <f t="shared" si="8"/>
        <v>1336.0300000000002</v>
      </c>
    </row>
    <row r="765" spans="1:21" ht="15.75" hidden="1" customHeight="1">
      <c r="A765" s="4">
        <v>559</v>
      </c>
      <c r="B765" s="4">
        <v>150410</v>
      </c>
      <c r="C765" s="4" t="s">
        <v>1144</v>
      </c>
      <c r="D765" s="4" t="s">
        <v>86</v>
      </c>
      <c r="E765" s="4">
        <v>15</v>
      </c>
      <c r="F765" s="4" t="str">
        <f t="array" ref="F765">INDEX(Sheet1!$F$2:$F$876,MATCH($E765,Sheet1!$E$2:$E$7876,0))</f>
        <v>PG-SAN</v>
      </c>
      <c r="G765" s="4" t="s">
        <v>474</v>
      </c>
      <c r="H765" s="20" t="s">
        <v>497</v>
      </c>
      <c r="I765" s="4" t="str">
        <f t="array" ref="I765">INDEX(Sheet1!$I$2:$I$876,MATCH(TRIM($H765),TRIM(Sheet1!$H$2:$H$880),0))</f>
        <v>PG1504</v>
      </c>
      <c r="J765" s="4" t="s">
        <v>498</v>
      </c>
      <c r="L765" s="4" t="b">
        <v>0</v>
      </c>
      <c r="M765" s="4" t="s">
        <v>29</v>
      </c>
      <c r="N765" s="4" t="s">
        <v>30</v>
      </c>
      <c r="O765" s="4">
        <v>15</v>
      </c>
      <c r="P765" s="14">
        <v>7790</v>
      </c>
      <c r="Q765" s="14">
        <f t="shared" si="6"/>
        <v>1558</v>
      </c>
      <c r="R765" s="21">
        <v>272</v>
      </c>
      <c r="S765" s="21">
        <v>226</v>
      </c>
      <c r="T765" s="16">
        <f t="shared" si="7"/>
        <v>233.7</v>
      </c>
      <c r="U765" s="16">
        <f t="shared" si="8"/>
        <v>1324.3</v>
      </c>
    </row>
    <row r="766" spans="1:21" ht="15.75" hidden="1" customHeight="1">
      <c r="A766" s="4">
        <v>621</v>
      </c>
      <c r="B766" s="4">
        <v>180204</v>
      </c>
      <c r="C766" s="4" t="s">
        <v>1145</v>
      </c>
      <c r="D766" s="4" t="s">
        <v>159</v>
      </c>
      <c r="E766" s="4">
        <v>18</v>
      </c>
      <c r="F766" s="4" t="str">
        <f t="array" ref="F766">INDEX(Sheet1!$F$2:$F$876,MATCH($E766,Sheet1!$E$2:$E$7876,0))</f>
        <v>PG-EBR</v>
      </c>
      <c r="G766" s="4" t="s">
        <v>522</v>
      </c>
      <c r="H766" s="20" t="s">
        <v>635</v>
      </c>
      <c r="I766" s="4" t="str">
        <f t="array" ref="I766">INDEX(Sheet1!$I$2:$I$876,MATCH(TRIM($H766),TRIM(Sheet1!$H$2:$H$880),0))</f>
        <v>PG1802</v>
      </c>
      <c r="J766" s="4" t="s">
        <v>636</v>
      </c>
      <c r="K766" s="4" t="s">
        <v>44</v>
      </c>
      <c r="L766" s="4" t="b">
        <v>1</v>
      </c>
      <c r="M766" s="4" t="s">
        <v>29</v>
      </c>
      <c r="N766" s="4" t="s">
        <v>30</v>
      </c>
      <c r="O766" s="4">
        <v>18</v>
      </c>
      <c r="P766" s="14">
        <v>5272</v>
      </c>
      <c r="Q766" s="14">
        <f t="shared" si="6"/>
        <v>1054.4000000000001</v>
      </c>
      <c r="R766" s="21">
        <v>166</v>
      </c>
      <c r="S766" s="21">
        <v>153</v>
      </c>
      <c r="T766" s="16">
        <f t="shared" si="7"/>
        <v>158.16</v>
      </c>
      <c r="U766" s="16">
        <f t="shared" si="8"/>
        <v>896.24000000000012</v>
      </c>
    </row>
    <row r="767" spans="1:21" ht="15.75" customHeight="1">
      <c r="A767" s="4">
        <v>844</v>
      </c>
      <c r="B767" s="4">
        <v>190220</v>
      </c>
      <c r="C767" s="4" t="s">
        <v>381</v>
      </c>
      <c r="D767" s="4" t="s">
        <v>159</v>
      </c>
      <c r="E767" s="4">
        <v>19</v>
      </c>
      <c r="F767" s="4" t="str">
        <f t="array" ref="F767">INDEX(Sheet1!$F$2:$F$876,MATCH($E767,Sheet1!$E$2:$E$7876,0))</f>
        <v>PG-WBK</v>
      </c>
      <c r="G767" s="4" t="s">
        <v>342</v>
      </c>
      <c r="H767" s="20" t="s">
        <v>550</v>
      </c>
      <c r="I767" s="4" t="str">
        <f t="array" ref="I767">INDEX(Sheet1!$I$2:$I$876,MATCH(TRIM($H767),TRIM(Sheet1!$H$2:$H$880),0))</f>
        <v>PG1902</v>
      </c>
      <c r="J767" s="4" t="s">
        <v>349</v>
      </c>
      <c r="L767" s="4" t="b">
        <v>0</v>
      </c>
      <c r="M767" s="4" t="s">
        <v>29</v>
      </c>
      <c r="N767" s="4" t="s">
        <v>30</v>
      </c>
      <c r="O767" s="4">
        <v>19</v>
      </c>
      <c r="P767" s="14">
        <v>5341</v>
      </c>
      <c r="Q767" s="23">
        <f t="shared" ref="Q767:Q842" si="9">P767*20%</f>
        <v>1068.2</v>
      </c>
      <c r="R767" s="21">
        <v>168</v>
      </c>
      <c r="S767" s="21">
        <v>155</v>
      </c>
      <c r="T767" s="24">
        <f t="shared" ref="T767:T842" si="10">P767*3%</f>
        <v>160.22999999999999</v>
      </c>
      <c r="U767" s="24">
        <f t="shared" ref="U767:U842" si="11">Q767-T767</f>
        <v>907.97</v>
      </c>
    </row>
    <row r="768" spans="1:21" ht="15.75" hidden="1" customHeight="1">
      <c r="A768" s="4">
        <v>87</v>
      </c>
      <c r="B768" s="4">
        <v>30310</v>
      </c>
      <c r="C768" s="4" t="s">
        <v>78</v>
      </c>
      <c r="D768" s="4" t="s">
        <v>24</v>
      </c>
      <c r="E768" s="4">
        <v>3</v>
      </c>
      <c r="F768" s="4" t="str">
        <f t="array" ref="F768">INDEX(Sheet1!$F$2:$F$876,MATCH($E768,Sheet1!$E$2:$E$7876,0))</f>
        <v>PG-CPM</v>
      </c>
      <c r="G768" s="4" t="s">
        <v>26</v>
      </c>
      <c r="H768" s="20" t="s">
        <v>468</v>
      </c>
      <c r="I768" s="4" t="str">
        <f t="array" ref="I768">INDEX(Sheet1!$I$2:$I$876,MATCH(TRIM($H768),TRIM(Sheet1!$H$2:$H$880),0))</f>
        <v>PG0303</v>
      </c>
      <c r="J768" s="4" t="s">
        <v>28</v>
      </c>
      <c r="K768" s="4" t="s">
        <v>32</v>
      </c>
      <c r="L768" s="4" t="b">
        <v>1</v>
      </c>
      <c r="M768" s="4" t="s">
        <v>29</v>
      </c>
      <c r="N768" s="4" t="s">
        <v>30</v>
      </c>
      <c r="O768" s="4">
        <v>3</v>
      </c>
      <c r="P768" s="14">
        <v>19926</v>
      </c>
      <c r="Q768" s="23">
        <f t="shared" si="9"/>
        <v>3985.2000000000003</v>
      </c>
      <c r="R768" s="21">
        <v>664</v>
      </c>
      <c r="S768" s="21">
        <v>578</v>
      </c>
      <c r="T768" s="24">
        <f t="shared" si="10"/>
        <v>597.78</v>
      </c>
      <c r="U768" s="24">
        <f t="shared" si="11"/>
        <v>3387.42</v>
      </c>
    </row>
    <row r="769" spans="1:21" ht="15.75" hidden="1" customHeight="1">
      <c r="A769" s="4">
        <v>636</v>
      </c>
      <c r="B769" s="4">
        <v>180313</v>
      </c>
      <c r="C769" s="4" t="s">
        <v>1146</v>
      </c>
      <c r="D769" s="4" t="s">
        <v>159</v>
      </c>
      <c r="E769" s="4">
        <v>18</v>
      </c>
      <c r="F769" s="4" t="str">
        <f t="array" ref="F769">INDEX(Sheet1!$F$2:$F$876,MATCH($E769,Sheet1!$E$2:$E$7876,0))</f>
        <v>PG-EBR</v>
      </c>
      <c r="G769" s="4" t="s">
        <v>522</v>
      </c>
      <c r="H769" s="20" t="s">
        <v>523</v>
      </c>
      <c r="I769" s="4" t="str">
        <f t="array" ref="I769">INDEX(Sheet1!$I$2:$I$876,MATCH(TRIM($H769),TRIM(Sheet1!$H$2:$H$880),0))</f>
        <v>PG1803</v>
      </c>
      <c r="J769" s="4" t="s">
        <v>524</v>
      </c>
      <c r="L769" s="4" t="b">
        <v>0</v>
      </c>
      <c r="M769" s="4" t="s">
        <v>29</v>
      </c>
      <c r="N769" s="4" t="s">
        <v>30</v>
      </c>
      <c r="O769" s="4">
        <v>18</v>
      </c>
      <c r="P769" s="14">
        <v>9450</v>
      </c>
      <c r="Q769" s="14">
        <f t="shared" si="9"/>
        <v>1890</v>
      </c>
      <c r="R769" s="21">
        <v>343</v>
      </c>
      <c r="S769" s="21">
        <v>274</v>
      </c>
      <c r="T769" s="16">
        <f t="shared" si="10"/>
        <v>283.5</v>
      </c>
      <c r="U769" s="16">
        <f t="shared" si="11"/>
        <v>1606.5</v>
      </c>
    </row>
    <row r="770" spans="1:21" ht="15.75" customHeight="1">
      <c r="A770" s="4">
        <v>666</v>
      </c>
      <c r="B770" s="4">
        <v>190211</v>
      </c>
      <c r="C770" s="4" t="s">
        <v>382</v>
      </c>
      <c r="D770" s="4" t="s">
        <v>159</v>
      </c>
      <c r="E770" s="4">
        <v>19</v>
      </c>
      <c r="F770" s="4" t="str">
        <f t="array" ref="F770">INDEX(Sheet1!$F$2:$F$876,MATCH($E770,Sheet1!$E$2:$E$7876,0))</f>
        <v>PG-WBK</v>
      </c>
      <c r="G770" s="4" t="s">
        <v>342</v>
      </c>
      <c r="H770" s="20" t="s">
        <v>550</v>
      </c>
      <c r="I770" s="4" t="str">
        <f t="array" ref="I770">INDEX(Sheet1!$I$2:$I$876,MATCH(TRIM($H770),TRIM(Sheet1!$H$2:$H$880),0))</f>
        <v>PG1902</v>
      </c>
      <c r="J770" s="4" t="s">
        <v>349</v>
      </c>
      <c r="K770" s="4" t="s">
        <v>32</v>
      </c>
      <c r="L770" s="4" t="b">
        <v>1</v>
      </c>
      <c r="M770" s="4" t="s">
        <v>29</v>
      </c>
      <c r="N770" s="4" t="s">
        <v>30</v>
      </c>
      <c r="O770" s="4">
        <v>19</v>
      </c>
      <c r="P770" s="14">
        <v>2571</v>
      </c>
      <c r="Q770" s="23">
        <f t="shared" si="9"/>
        <v>514.20000000000005</v>
      </c>
      <c r="R770" s="21">
        <v>82</v>
      </c>
      <c r="S770" s="21">
        <v>75</v>
      </c>
      <c r="T770" s="24">
        <f t="shared" si="10"/>
        <v>77.13</v>
      </c>
      <c r="U770" s="24">
        <f t="shared" si="11"/>
        <v>437.07000000000005</v>
      </c>
    </row>
    <row r="771" spans="1:21" ht="15.75" hidden="1" customHeight="1">
      <c r="A771" s="4">
        <v>615</v>
      </c>
      <c r="B771" s="4">
        <v>180107</v>
      </c>
      <c r="C771" s="4" t="s">
        <v>1147</v>
      </c>
      <c r="D771" s="4" t="s">
        <v>159</v>
      </c>
      <c r="E771" s="4">
        <v>18</v>
      </c>
      <c r="F771" s="4" t="str">
        <f t="array" ref="F771">INDEX(Sheet1!$F$2:$F$876,MATCH($E771,Sheet1!$E$2:$E$7876,0))</f>
        <v>PG-EBR</v>
      </c>
      <c r="G771" s="4" t="s">
        <v>522</v>
      </c>
      <c r="H771" s="20" t="s">
        <v>683</v>
      </c>
      <c r="I771" s="4" t="str">
        <f t="array" ref="I771">INDEX(Sheet1!$I$2:$I$876,MATCH(TRIM($H771),TRIM(Sheet1!$H$2:$H$880),0))</f>
        <v>PG1801</v>
      </c>
      <c r="J771" s="4" t="s">
        <v>684</v>
      </c>
      <c r="L771" s="4" t="b">
        <v>0</v>
      </c>
      <c r="M771" s="4" t="s">
        <v>29</v>
      </c>
      <c r="N771" s="4" t="s">
        <v>30</v>
      </c>
      <c r="O771" s="4">
        <v>18</v>
      </c>
      <c r="P771" s="14">
        <v>2066</v>
      </c>
      <c r="Q771" s="14">
        <f t="shared" si="9"/>
        <v>413.20000000000005</v>
      </c>
      <c r="R771" s="21">
        <v>66</v>
      </c>
      <c r="S771" s="21">
        <v>60</v>
      </c>
      <c r="T771" s="16">
        <f t="shared" si="10"/>
        <v>61.98</v>
      </c>
      <c r="U771" s="16">
        <f t="shared" si="11"/>
        <v>351.22</v>
      </c>
    </row>
    <row r="772" spans="1:21" ht="15.75" hidden="1" customHeight="1">
      <c r="A772" s="4">
        <v>622</v>
      </c>
      <c r="B772" s="4">
        <v>180205</v>
      </c>
      <c r="C772" s="4" t="s">
        <v>1148</v>
      </c>
      <c r="D772" s="4" t="s">
        <v>159</v>
      </c>
      <c r="E772" s="4">
        <v>18</v>
      </c>
      <c r="F772" s="4" t="str">
        <f t="array" ref="F772">INDEX(Sheet1!$F$2:$F$876,MATCH($E772,Sheet1!$E$2:$E$7876,0))</f>
        <v>PG-EBR</v>
      </c>
      <c r="G772" s="4" t="s">
        <v>522</v>
      </c>
      <c r="H772" s="20" t="s">
        <v>635</v>
      </c>
      <c r="I772" s="4" t="str">
        <f t="array" ref="I772">INDEX(Sheet1!$I$2:$I$876,MATCH(TRIM($H772),TRIM(Sheet1!$H$2:$H$880),0))</f>
        <v>PG1802</v>
      </c>
      <c r="J772" s="4" t="s">
        <v>636</v>
      </c>
      <c r="K772" s="4" t="s">
        <v>32</v>
      </c>
      <c r="L772" s="4" t="b">
        <v>1</v>
      </c>
      <c r="M772" s="4" t="s">
        <v>29</v>
      </c>
      <c r="N772" s="4" t="s">
        <v>63</v>
      </c>
      <c r="O772" s="4">
        <v>18</v>
      </c>
      <c r="P772" s="14">
        <v>1365</v>
      </c>
      <c r="Q772" s="14">
        <f t="shared" si="9"/>
        <v>273</v>
      </c>
      <c r="R772" s="21">
        <v>44</v>
      </c>
      <c r="S772" s="21">
        <v>40</v>
      </c>
      <c r="T772" s="16">
        <f t="shared" si="10"/>
        <v>40.949999999999996</v>
      </c>
      <c r="U772" s="16">
        <f t="shared" si="11"/>
        <v>232.05</v>
      </c>
    </row>
    <row r="773" spans="1:21" ht="15.75" hidden="1" customHeight="1">
      <c r="A773" s="4">
        <v>257</v>
      </c>
      <c r="B773" s="4">
        <v>80405</v>
      </c>
      <c r="C773" s="4" t="s">
        <v>1149</v>
      </c>
      <c r="D773" s="4" t="s">
        <v>269</v>
      </c>
      <c r="E773" s="4">
        <v>8</v>
      </c>
      <c r="F773" s="4" t="str">
        <f t="array" ref="F773">INDEX(Sheet1!$F$2:$F$876,MATCH($E773,Sheet1!$E$2:$E$7876,0))</f>
        <v>PG-EPW</v>
      </c>
      <c r="G773" s="4" t="s">
        <v>478</v>
      </c>
      <c r="H773" s="20" t="s">
        <v>863</v>
      </c>
      <c r="I773" s="4" t="str">
        <f t="array" ref="I773">INDEX(Sheet1!$I$2:$I$876,MATCH(TRIM($H773),TRIM(Sheet1!$H$2:$H$880),0))</f>
        <v>PG0804</v>
      </c>
      <c r="J773" s="4" t="s">
        <v>864</v>
      </c>
      <c r="L773" s="4" t="b">
        <v>0</v>
      </c>
      <c r="M773" s="4" t="s">
        <v>29</v>
      </c>
      <c r="N773" s="4" t="s">
        <v>63</v>
      </c>
      <c r="O773" s="4">
        <v>8</v>
      </c>
      <c r="P773" s="14">
        <v>24692</v>
      </c>
      <c r="Q773" s="14">
        <f t="shared" si="9"/>
        <v>4938.4000000000005</v>
      </c>
      <c r="R773" s="21">
        <v>823</v>
      </c>
      <c r="S773" s="21">
        <v>716</v>
      </c>
      <c r="T773" s="16">
        <f t="shared" si="10"/>
        <v>740.76</v>
      </c>
      <c r="U773" s="16">
        <f t="shared" si="11"/>
        <v>4197.6400000000003</v>
      </c>
    </row>
    <row r="774" spans="1:21" ht="15.75" hidden="1" customHeight="1">
      <c r="A774" s="4">
        <v>714</v>
      </c>
      <c r="B774" s="4">
        <v>210409</v>
      </c>
      <c r="C774" s="4" t="s">
        <v>1150</v>
      </c>
      <c r="D774" s="4" t="s">
        <v>269</v>
      </c>
      <c r="E774" s="4">
        <v>21</v>
      </c>
      <c r="F774" s="4" t="str">
        <f t="array" ref="F774">INDEX(Sheet1!$F$2:$F$876,MATCH($E774,Sheet1!$E$2:$E$7876,0))</f>
        <v>PG-HLA*</v>
      </c>
      <c r="G774" s="4" t="s">
        <v>492</v>
      </c>
      <c r="H774" s="20" t="s">
        <v>585</v>
      </c>
      <c r="I774" s="4" t="str">
        <f t="array" ref="I774">INDEX(Sheet1!$I$2:$I$876,MATCH(TRIM($H774),TRIM(Sheet1!$H$2:$H$880),0))</f>
        <v>PG2104</v>
      </c>
      <c r="J774" s="4" t="s">
        <v>586</v>
      </c>
      <c r="K774" s="4" t="s">
        <v>44</v>
      </c>
      <c r="L774" s="4" t="b">
        <v>1</v>
      </c>
      <c r="M774" s="4" t="s">
        <v>29</v>
      </c>
      <c r="N774" s="4" t="s">
        <v>30</v>
      </c>
      <c r="O774" s="4">
        <v>21</v>
      </c>
      <c r="P774" s="14">
        <v>4553</v>
      </c>
      <c r="Q774" s="14">
        <f t="shared" si="9"/>
        <v>910.6</v>
      </c>
      <c r="R774" s="21">
        <v>152</v>
      </c>
      <c r="S774" s="21">
        <v>132</v>
      </c>
      <c r="T774" s="16">
        <f t="shared" si="10"/>
        <v>136.59</v>
      </c>
      <c r="U774" s="16">
        <f t="shared" si="11"/>
        <v>774.01</v>
      </c>
    </row>
    <row r="775" spans="1:21" ht="15.75" hidden="1" customHeight="1">
      <c r="A775" s="4">
        <v>383</v>
      </c>
      <c r="B775" s="4">
        <v>120106</v>
      </c>
      <c r="C775" s="4" t="s">
        <v>1151</v>
      </c>
      <c r="D775" s="4" t="s">
        <v>86</v>
      </c>
      <c r="E775" s="4">
        <v>12</v>
      </c>
      <c r="F775" s="4" t="str">
        <f t="array" ref="F775">INDEX(Sheet1!$F$2:$F$876,MATCH($E775,Sheet1!$E$2:$E$7876,0))</f>
        <v>PG-MPL</v>
      </c>
      <c r="G775" s="4" t="s">
        <v>512</v>
      </c>
      <c r="H775" s="20" t="s">
        <v>616</v>
      </c>
      <c r="I775" s="4" t="str">
        <f t="array" ref="I775">INDEX(Sheet1!$I$2:$I$876,MATCH(TRIM($H775),TRIM(Sheet1!$H$2:$H$880),0))</f>
        <v>PG1201</v>
      </c>
      <c r="J775" s="4" t="s">
        <v>617</v>
      </c>
      <c r="L775" s="4" t="b">
        <v>0</v>
      </c>
      <c r="M775" s="4" t="s">
        <v>29</v>
      </c>
      <c r="N775" s="4" t="s">
        <v>30</v>
      </c>
      <c r="O775" s="4">
        <v>12</v>
      </c>
      <c r="P775" s="14"/>
      <c r="Q775" s="14">
        <f t="shared" si="9"/>
        <v>0</v>
      </c>
      <c r="R775" s="21"/>
      <c r="S775" s="21"/>
      <c r="T775" s="16">
        <f t="shared" si="10"/>
        <v>0</v>
      </c>
      <c r="U775" s="16">
        <f t="shared" si="11"/>
        <v>0</v>
      </c>
    </row>
    <row r="776" spans="1:21" ht="15.75" hidden="1" customHeight="1">
      <c r="A776" s="4">
        <v>11361</v>
      </c>
      <c r="B776" s="4">
        <v>90312</v>
      </c>
      <c r="C776" s="4" t="s">
        <v>1152</v>
      </c>
      <c r="D776" s="4" t="s">
        <v>269</v>
      </c>
      <c r="E776" s="4">
        <v>9</v>
      </c>
      <c r="F776" s="4" t="str">
        <f t="array" ref="F776">INDEX(Sheet1!$F$2:$F$876,MATCH($E776,Sheet1!$E$2:$E$7876,0))</f>
        <v>PG-WPD</v>
      </c>
      <c r="G776" s="4" t="s">
        <v>488</v>
      </c>
      <c r="H776" s="20" t="s">
        <v>559</v>
      </c>
      <c r="I776" s="4" t="str">
        <f t="array" ref="I776">INDEX(Sheet1!$I$2:$I$876,MATCH(TRIM($H776),TRIM(Sheet1!$H$2:$H$880),0))</f>
        <v>PG0903</v>
      </c>
      <c r="J776" s="4" t="s">
        <v>560</v>
      </c>
      <c r="L776" s="4" t="b">
        <v>0</v>
      </c>
      <c r="M776" s="4" t="s">
        <v>29</v>
      </c>
      <c r="N776" s="4" t="s">
        <v>30</v>
      </c>
      <c r="O776" s="4">
        <v>9</v>
      </c>
      <c r="P776" s="14">
        <v>8337</v>
      </c>
      <c r="Q776" s="14">
        <f t="shared" si="9"/>
        <v>1667.4</v>
      </c>
      <c r="R776" s="21">
        <v>274</v>
      </c>
      <c r="S776" s="21">
        <v>242</v>
      </c>
      <c r="T776" s="16">
        <f t="shared" si="10"/>
        <v>250.10999999999999</v>
      </c>
      <c r="U776" s="16">
        <f t="shared" si="11"/>
        <v>1417.2900000000002</v>
      </c>
    </row>
    <row r="777" spans="1:21" ht="15.75" hidden="1" customHeight="1">
      <c r="A777" s="4">
        <v>388</v>
      </c>
      <c r="B777" s="4">
        <v>120204</v>
      </c>
      <c r="C777" s="4" t="s">
        <v>1153</v>
      </c>
      <c r="D777" s="4" t="s">
        <v>86</v>
      </c>
      <c r="E777" s="4">
        <v>12</v>
      </c>
      <c r="F777" s="4" t="str">
        <f t="array" ref="F777">INDEX(Sheet1!$F$2:$F$876,MATCH($E777,Sheet1!$E$2:$E$7876,0))</f>
        <v>PG-MPL</v>
      </c>
      <c r="G777" s="4" t="s">
        <v>512</v>
      </c>
      <c r="H777" s="20" t="s">
        <v>613</v>
      </c>
      <c r="I777" s="4" t="str">
        <f t="array" ref="I777">INDEX(Sheet1!$I$2:$I$876,MATCH(TRIM($H777),TRIM(Sheet1!$H$2:$H$880),0))</f>
        <v>PG1202</v>
      </c>
      <c r="J777" s="4" t="s">
        <v>614</v>
      </c>
      <c r="K777" s="4" t="s">
        <v>124</v>
      </c>
      <c r="L777" s="4" t="b">
        <v>1</v>
      </c>
      <c r="M777" s="4" t="s">
        <v>29</v>
      </c>
      <c r="N777" s="4" t="s">
        <v>30</v>
      </c>
      <c r="O777" s="4">
        <v>12</v>
      </c>
      <c r="P777" s="14">
        <v>1594</v>
      </c>
      <c r="Q777" s="14">
        <f t="shared" si="9"/>
        <v>318.8</v>
      </c>
      <c r="R777" s="21">
        <v>44</v>
      </c>
      <c r="S777" s="21">
        <v>46</v>
      </c>
      <c r="T777" s="16">
        <f t="shared" si="10"/>
        <v>47.82</v>
      </c>
      <c r="U777" s="16">
        <f t="shared" si="11"/>
        <v>270.98</v>
      </c>
    </row>
    <row r="778" spans="1:21" ht="15.75" hidden="1" customHeight="1">
      <c r="A778" s="4">
        <v>156</v>
      </c>
      <c r="B778" s="4">
        <v>50307</v>
      </c>
      <c r="C778" s="4" t="s">
        <v>228</v>
      </c>
      <c r="D778" s="4" t="s">
        <v>24</v>
      </c>
      <c r="E778" s="4">
        <v>5</v>
      </c>
      <c r="F778" s="4" t="str">
        <f t="array" ref="F778">INDEX(Sheet1!$F$2:$F$876,MATCH($E778,Sheet1!$E$2:$E$7876,0))</f>
        <v>PG-MBA</v>
      </c>
      <c r="G778" s="4" t="s">
        <v>177</v>
      </c>
      <c r="H778" s="20" t="s">
        <v>187</v>
      </c>
      <c r="I778" s="4" t="str">
        <f t="array" ref="I778">INDEX(Sheet1!$I$2:$I$876,MATCH(TRIM($H778),TRIM(Sheet1!$H$2:$H$880),0))</f>
        <v>PG0503</v>
      </c>
      <c r="J778" s="4" t="s">
        <v>188</v>
      </c>
      <c r="K778" s="4" t="s">
        <v>44</v>
      </c>
      <c r="L778" s="4" t="b">
        <v>1</v>
      </c>
      <c r="M778" s="4" t="s">
        <v>29</v>
      </c>
      <c r="N778" s="4" t="s">
        <v>30</v>
      </c>
      <c r="O778" s="4">
        <v>5</v>
      </c>
      <c r="P778" s="14"/>
      <c r="Q778" s="23">
        <f t="shared" si="9"/>
        <v>0</v>
      </c>
      <c r="R778" s="21"/>
      <c r="S778" s="21"/>
      <c r="T778" s="24">
        <f t="shared" si="10"/>
        <v>0</v>
      </c>
      <c r="U778" s="24">
        <f t="shared" si="11"/>
        <v>0</v>
      </c>
    </row>
    <row r="779" spans="1:21" ht="15.75" hidden="1" customHeight="1">
      <c r="A779" s="4">
        <v>88</v>
      </c>
      <c r="B779" s="4">
        <v>30311</v>
      </c>
      <c r="C779" s="4" t="s">
        <v>79</v>
      </c>
      <c r="D779" s="4" t="s">
        <v>24</v>
      </c>
      <c r="E779" s="4">
        <v>3</v>
      </c>
      <c r="F779" s="4" t="str">
        <f t="array" ref="F779">INDEX(Sheet1!$F$2:$F$876,MATCH($E779,Sheet1!$E$2:$E$7876,0))</f>
        <v>PG-CPM</v>
      </c>
      <c r="G779" s="4" t="s">
        <v>26</v>
      </c>
      <c r="H779" s="20" t="s">
        <v>468</v>
      </c>
      <c r="I779" s="4" t="str">
        <f t="array" ref="I779">INDEX(Sheet1!$I$2:$I$876,MATCH(TRIM($H779),TRIM(Sheet1!$H$2:$H$880),0))</f>
        <v>PG0303</v>
      </c>
      <c r="J779" s="4" t="s">
        <v>28</v>
      </c>
      <c r="K779" s="4" t="s">
        <v>32</v>
      </c>
      <c r="L779" s="4" t="b">
        <v>1</v>
      </c>
      <c r="M779" s="4" t="s">
        <v>29</v>
      </c>
      <c r="N779" s="4" t="s">
        <v>30</v>
      </c>
      <c r="O779" s="4">
        <v>3</v>
      </c>
      <c r="P779" s="14">
        <v>23559</v>
      </c>
      <c r="Q779" s="23">
        <f t="shared" si="9"/>
        <v>4711.8</v>
      </c>
      <c r="R779" s="21">
        <v>747</v>
      </c>
      <c r="S779" s="21">
        <v>683</v>
      </c>
      <c r="T779" s="24">
        <f t="shared" si="10"/>
        <v>706.77</v>
      </c>
      <c r="U779" s="24">
        <f t="shared" si="11"/>
        <v>4005.03</v>
      </c>
    </row>
    <row r="780" spans="1:21" ht="15.75" hidden="1" customHeight="1">
      <c r="A780" s="4">
        <v>761</v>
      </c>
      <c r="B780" s="4">
        <v>90512</v>
      </c>
      <c r="C780" s="4" t="s">
        <v>1154</v>
      </c>
      <c r="D780" s="4" t="s">
        <v>269</v>
      </c>
      <c r="E780" s="4">
        <v>9</v>
      </c>
      <c r="F780" s="4" t="str">
        <f t="array" ref="F780">INDEX(Sheet1!$F$2:$F$876,MATCH($E780,Sheet1!$E$2:$E$7876,0))</f>
        <v>PG-WPD</v>
      </c>
      <c r="G780" s="4" t="s">
        <v>488</v>
      </c>
      <c r="H780" s="20" t="s">
        <v>540</v>
      </c>
      <c r="I780" s="4" t="str">
        <f t="array" ref="I780">INDEX(Sheet1!$I$2:$I$876,MATCH(TRIM($H780),TRIM(Sheet1!$H$2:$H$880),0))</f>
        <v>PG0905</v>
      </c>
      <c r="J780" s="4" t="s">
        <v>541</v>
      </c>
      <c r="L780" s="4" t="b">
        <v>0</v>
      </c>
      <c r="M780" s="4" t="s">
        <v>29</v>
      </c>
      <c r="N780" s="4" t="s">
        <v>30</v>
      </c>
      <c r="O780" s="4">
        <v>9</v>
      </c>
      <c r="P780" s="14">
        <v>8862</v>
      </c>
      <c r="Q780" s="14">
        <f t="shared" si="9"/>
        <v>1772.4</v>
      </c>
      <c r="R780" s="21">
        <v>320</v>
      </c>
      <c r="S780" s="21">
        <v>257</v>
      </c>
      <c r="T780" s="16">
        <f t="shared" si="10"/>
        <v>265.86</v>
      </c>
      <c r="U780" s="16">
        <f t="shared" si="11"/>
        <v>1506.54</v>
      </c>
    </row>
    <row r="781" spans="1:21" ht="15.75" customHeight="1">
      <c r="A781" s="4">
        <v>842</v>
      </c>
      <c r="B781" s="4">
        <v>190117</v>
      </c>
      <c r="C781" s="4" t="s">
        <v>383</v>
      </c>
      <c r="D781" s="4" t="s">
        <v>159</v>
      </c>
      <c r="E781" s="4">
        <v>19</v>
      </c>
      <c r="F781" s="4" t="str">
        <f t="array" ref="F781">INDEX(Sheet1!$F$2:$F$876,MATCH($E781,Sheet1!$E$2:$E$7876,0))</f>
        <v>PG-WBK</v>
      </c>
      <c r="G781" s="4" t="s">
        <v>342</v>
      </c>
      <c r="H781" s="20" t="s">
        <v>481</v>
      </c>
      <c r="I781" s="4" t="str">
        <f t="array" ref="I781">INDEX(Sheet1!$I$2:$I$876,MATCH(TRIM($H781),TRIM(Sheet1!$H$2:$H$880),0))</f>
        <v>PG1901</v>
      </c>
      <c r="J781" s="4" t="s">
        <v>344</v>
      </c>
      <c r="L781" s="4" t="b">
        <v>0</v>
      </c>
      <c r="M781" s="4" t="s">
        <v>29</v>
      </c>
      <c r="N781" s="4" t="s">
        <v>30</v>
      </c>
      <c r="O781" s="4">
        <v>19</v>
      </c>
      <c r="P781" s="14"/>
      <c r="Q781" s="23">
        <f t="shared" si="9"/>
        <v>0</v>
      </c>
      <c r="R781" s="21"/>
      <c r="S781" s="21"/>
      <c r="T781" s="24">
        <f t="shared" si="10"/>
        <v>0</v>
      </c>
      <c r="U781" s="24">
        <f t="shared" si="11"/>
        <v>0</v>
      </c>
    </row>
    <row r="782" spans="1:21" ht="15.75" hidden="1" customHeight="1">
      <c r="A782" s="4">
        <v>677</v>
      </c>
      <c r="B782" s="4">
        <v>200107</v>
      </c>
      <c r="C782" s="4" t="s">
        <v>1155</v>
      </c>
      <c r="D782" s="4" t="s">
        <v>159</v>
      </c>
      <c r="E782" s="4">
        <v>20</v>
      </c>
      <c r="F782" s="4" t="str">
        <f t="array" ref="F782">INDEX(Sheet1!$F$2:$F$876,MATCH($E782,Sheet1!$E$2:$E$7876,0))</f>
        <v>PG-NSB</v>
      </c>
      <c r="G782" s="4" t="s">
        <v>527</v>
      </c>
      <c r="H782" s="20" t="s">
        <v>528</v>
      </c>
      <c r="I782" s="4" t="str">
        <f t="array" ref="I782">INDEX(Sheet1!$I$2:$I$876,MATCH(TRIM($H782),TRIM(Sheet1!$H$2:$H$880),0))</f>
        <v>PG2002</v>
      </c>
      <c r="J782" s="4" t="s">
        <v>529</v>
      </c>
      <c r="L782" s="4" t="b">
        <v>0</v>
      </c>
      <c r="M782" s="4" t="s">
        <v>29</v>
      </c>
      <c r="N782" s="4" t="s">
        <v>30</v>
      </c>
      <c r="O782" s="4">
        <v>20</v>
      </c>
      <c r="P782" s="14">
        <v>18306</v>
      </c>
      <c r="Q782" s="14">
        <f t="shared" si="9"/>
        <v>3661.2000000000003</v>
      </c>
      <c r="R782" s="21">
        <v>541</v>
      </c>
      <c r="S782" s="21">
        <v>531</v>
      </c>
      <c r="T782" s="16">
        <f t="shared" si="10"/>
        <v>549.17999999999995</v>
      </c>
      <c r="U782" s="16">
        <f t="shared" si="11"/>
        <v>3112.0200000000004</v>
      </c>
    </row>
    <row r="783" spans="1:21" ht="15.75" hidden="1" customHeight="1">
      <c r="A783" s="4">
        <v>821</v>
      </c>
      <c r="B783" s="4">
        <v>210416</v>
      </c>
      <c r="C783" s="4" t="s">
        <v>1156</v>
      </c>
      <c r="D783" s="4" t="s">
        <v>269</v>
      </c>
      <c r="E783" s="4">
        <v>21</v>
      </c>
      <c r="F783" s="4" t="str">
        <f t="array" ref="F783">INDEX(Sheet1!$F$2:$F$876,MATCH($E783,Sheet1!$E$2:$E$7876,0))</f>
        <v>PG-HLA*</v>
      </c>
      <c r="G783" s="4" t="s">
        <v>492</v>
      </c>
      <c r="H783" s="20" t="s">
        <v>585</v>
      </c>
      <c r="I783" s="4" t="str">
        <f t="array" ref="I783">INDEX(Sheet1!$I$2:$I$876,MATCH(TRIM($H783),TRIM(Sheet1!$H$2:$H$880),0))</f>
        <v>PG2104</v>
      </c>
      <c r="J783" s="4" t="s">
        <v>586</v>
      </c>
      <c r="L783" s="4" t="b">
        <v>0</v>
      </c>
      <c r="M783" s="4" t="s">
        <v>29</v>
      </c>
      <c r="N783" s="4" t="s">
        <v>30</v>
      </c>
      <c r="O783" s="4">
        <v>21</v>
      </c>
      <c r="P783" s="14">
        <v>12641</v>
      </c>
      <c r="Q783" s="14">
        <f t="shared" si="9"/>
        <v>2528.2000000000003</v>
      </c>
      <c r="R783" s="21">
        <v>373</v>
      </c>
      <c r="S783" s="21">
        <v>367</v>
      </c>
      <c r="T783" s="16">
        <f t="shared" si="10"/>
        <v>379.22999999999996</v>
      </c>
      <c r="U783" s="16">
        <f t="shared" si="11"/>
        <v>2148.9700000000003</v>
      </c>
    </row>
    <row r="784" spans="1:21" ht="15.75" hidden="1" customHeight="1">
      <c r="A784" s="4">
        <v>478</v>
      </c>
      <c r="B784" s="4">
        <v>130607</v>
      </c>
      <c r="C784" s="4" t="s">
        <v>1157</v>
      </c>
      <c r="D784" s="4" t="s">
        <v>86</v>
      </c>
      <c r="E784" s="4">
        <v>13</v>
      </c>
      <c r="F784" s="4" t="str">
        <f t="array" ref="F784">INDEX(Sheet1!$F$2:$F$876,MATCH($E784,Sheet1!$E$2:$E$7876,0))</f>
        <v>PG-MPM</v>
      </c>
      <c r="G784" s="4" t="s">
        <v>470</v>
      </c>
      <c r="H784" s="20" t="s">
        <v>579</v>
      </c>
      <c r="I784" s="4" t="str">
        <f t="array" ref="I784">INDEX(Sheet1!$I$2:$I$876,MATCH(TRIM($H784),TRIM(Sheet1!$H$2:$H$880),0))</f>
        <v>PG1306</v>
      </c>
      <c r="J784" s="4" t="s">
        <v>580</v>
      </c>
      <c r="L784" s="4" t="b">
        <v>0</v>
      </c>
      <c r="M784" s="4" t="s">
        <v>29</v>
      </c>
      <c r="N784" s="4" t="s">
        <v>30</v>
      </c>
      <c r="O784" s="4">
        <v>13</v>
      </c>
      <c r="P784" s="14">
        <v>8894</v>
      </c>
      <c r="Q784" s="14">
        <f t="shared" si="9"/>
        <v>1778.8000000000002</v>
      </c>
      <c r="R784" s="21">
        <v>263</v>
      </c>
      <c r="S784" s="21">
        <v>258</v>
      </c>
      <c r="T784" s="16">
        <f t="shared" si="10"/>
        <v>266.82</v>
      </c>
      <c r="U784" s="16">
        <f t="shared" si="11"/>
        <v>1511.9800000000002</v>
      </c>
    </row>
    <row r="785" spans="1:21" ht="15.75" hidden="1" customHeight="1">
      <c r="A785" s="4">
        <v>235</v>
      </c>
      <c r="B785" s="4">
        <v>80107</v>
      </c>
      <c r="C785" s="4" t="s">
        <v>1158</v>
      </c>
      <c r="D785" s="4" t="s">
        <v>269</v>
      </c>
      <c r="E785" s="4">
        <v>8</v>
      </c>
      <c r="F785" s="4" t="str">
        <f t="array" ref="F785">INDEX(Sheet1!$F$2:$F$876,MATCH($E785,Sheet1!$E$2:$E$7876,0))</f>
        <v>PG-EPW</v>
      </c>
      <c r="G785" s="4" t="s">
        <v>478</v>
      </c>
      <c r="H785" s="20" t="s">
        <v>763</v>
      </c>
      <c r="I785" s="4" t="str">
        <f t="array" ref="I785">INDEX(Sheet1!$I$2:$I$876,MATCH(TRIM($H785),TRIM(Sheet1!$H$2:$H$880),0))</f>
        <v>PG0801</v>
      </c>
      <c r="J785" s="4" t="s">
        <v>764</v>
      </c>
      <c r="K785" s="4" t="s">
        <v>124</v>
      </c>
      <c r="L785" s="4" t="b">
        <v>1</v>
      </c>
      <c r="M785" s="4" t="s">
        <v>29</v>
      </c>
      <c r="N785" s="4" t="s">
        <v>30</v>
      </c>
      <c r="O785" s="4">
        <v>8</v>
      </c>
      <c r="P785" s="14">
        <v>8146</v>
      </c>
      <c r="Q785" s="14">
        <f t="shared" si="9"/>
        <v>1629.2</v>
      </c>
      <c r="R785" s="21">
        <v>248</v>
      </c>
      <c r="S785" s="21">
        <v>236</v>
      </c>
      <c r="T785" s="16">
        <f t="shared" si="10"/>
        <v>244.38</v>
      </c>
      <c r="U785" s="16">
        <f t="shared" si="11"/>
        <v>1384.8200000000002</v>
      </c>
    </row>
    <row r="786" spans="1:21" ht="15.75" hidden="1" customHeight="1">
      <c r="A786" s="4">
        <v>395</v>
      </c>
      <c r="B786" s="4">
        <v>120304</v>
      </c>
      <c r="C786" s="4" t="s">
        <v>1159</v>
      </c>
      <c r="D786" s="4" t="s">
        <v>86</v>
      </c>
      <c r="E786" s="4">
        <v>12</v>
      </c>
      <c r="F786" s="4" t="str">
        <f t="array" ref="F786">INDEX(Sheet1!$F$2:$F$876,MATCH($E786,Sheet1!$E$2:$E$7876,0))</f>
        <v>PG-MPL</v>
      </c>
      <c r="G786" s="4" t="s">
        <v>512</v>
      </c>
      <c r="H786" s="20" t="s">
        <v>933</v>
      </c>
      <c r="I786" s="4" t="str">
        <f t="array" ref="I786">INDEX(Sheet1!$I$2:$I$876,MATCH(TRIM($H786),TRIM(Sheet1!$H$2:$H$880),0))</f>
        <v>PG1203</v>
      </c>
      <c r="J786" s="4" t="s">
        <v>934</v>
      </c>
      <c r="L786" s="4" t="b">
        <v>0</v>
      </c>
      <c r="M786" s="4" t="s">
        <v>29</v>
      </c>
      <c r="N786" s="4" t="s">
        <v>30</v>
      </c>
      <c r="O786" s="4">
        <v>12</v>
      </c>
      <c r="P786" s="14">
        <v>5242</v>
      </c>
      <c r="Q786" s="14">
        <f t="shared" si="9"/>
        <v>1048.4000000000001</v>
      </c>
      <c r="R786" s="21">
        <v>160</v>
      </c>
      <c r="S786" s="21">
        <v>152</v>
      </c>
      <c r="T786" s="16">
        <f t="shared" si="10"/>
        <v>157.26</v>
      </c>
      <c r="U786" s="16">
        <f t="shared" si="11"/>
        <v>891.1400000000001</v>
      </c>
    </row>
    <row r="787" spans="1:21" ht="15.75" hidden="1" customHeight="1">
      <c r="A787" s="4">
        <v>332</v>
      </c>
      <c r="B787" s="4">
        <v>100504</v>
      </c>
      <c r="C787" s="4" t="s">
        <v>1160</v>
      </c>
      <c r="D787" s="4" t="s">
        <v>269</v>
      </c>
      <c r="E787" s="4">
        <v>10</v>
      </c>
      <c r="F787" s="4" t="str">
        <f t="array" ref="F787">INDEX(Sheet1!$F$2:$F$876,MATCH($E787,Sheet1!$E$2:$E$7876,0))</f>
        <v>PG-CPK</v>
      </c>
      <c r="G787" s="4" t="s">
        <v>597</v>
      </c>
      <c r="H787" s="20" t="s">
        <v>653</v>
      </c>
      <c r="I787" s="4" t="str">
        <f t="array" ref="I787">INDEX(Sheet1!$I$2:$I$876,MATCH(TRIM($H787),TRIM(Sheet1!$H$2:$H$880),0))</f>
        <v>PG1005</v>
      </c>
      <c r="J787" s="4" t="s">
        <v>654</v>
      </c>
      <c r="L787" s="4" t="b">
        <v>0</v>
      </c>
      <c r="M787" s="4" t="s">
        <v>29</v>
      </c>
      <c r="N787" s="4" t="s">
        <v>30</v>
      </c>
      <c r="O787" s="4">
        <v>10</v>
      </c>
      <c r="P787" s="14">
        <v>4276</v>
      </c>
      <c r="Q787" s="14">
        <f t="shared" si="9"/>
        <v>855.2</v>
      </c>
      <c r="R787" s="21">
        <v>130</v>
      </c>
      <c r="S787" s="21">
        <v>124</v>
      </c>
      <c r="T787" s="16">
        <f t="shared" si="10"/>
        <v>128.28</v>
      </c>
      <c r="U787" s="16">
        <f t="shared" si="11"/>
        <v>726.92000000000007</v>
      </c>
    </row>
    <row r="788" spans="1:21" ht="15.75" hidden="1" customHeight="1">
      <c r="A788" s="4">
        <v>308</v>
      </c>
      <c r="B788" s="4">
        <v>100103</v>
      </c>
      <c r="C788" s="4" t="s">
        <v>1161</v>
      </c>
      <c r="D788" s="4" t="s">
        <v>269</v>
      </c>
      <c r="E788" s="4">
        <v>10</v>
      </c>
      <c r="F788" s="4" t="str">
        <f t="array" ref="F788">INDEX(Sheet1!$F$2:$F$876,MATCH($E788,Sheet1!$E$2:$E$7876,0))</f>
        <v>PG-CPK</v>
      </c>
      <c r="G788" s="4" t="s">
        <v>597</v>
      </c>
      <c r="H788" s="20" t="s">
        <v>640</v>
      </c>
      <c r="I788" s="4" t="str">
        <f t="array" ref="I788">INDEX(Sheet1!$I$2:$I$876,MATCH(TRIM($H788),TRIM(Sheet1!$H$2:$H$880),0))</f>
        <v>PG1001</v>
      </c>
      <c r="J788" s="4" t="s">
        <v>641</v>
      </c>
      <c r="L788" s="4" t="b">
        <v>0</v>
      </c>
      <c r="M788" s="4" t="s">
        <v>29</v>
      </c>
      <c r="N788" s="4" t="s">
        <v>30</v>
      </c>
      <c r="O788" s="4">
        <v>10</v>
      </c>
      <c r="P788" s="14">
        <v>7226</v>
      </c>
      <c r="Q788" s="14">
        <f t="shared" si="9"/>
        <v>1445.2</v>
      </c>
      <c r="R788" s="21">
        <v>220</v>
      </c>
      <c r="S788" s="21">
        <v>210</v>
      </c>
      <c r="T788" s="16">
        <f t="shared" si="10"/>
        <v>216.78</v>
      </c>
      <c r="U788" s="16">
        <f t="shared" si="11"/>
        <v>1228.42</v>
      </c>
    </row>
    <row r="789" spans="1:21" ht="15.75" hidden="1" customHeight="1">
      <c r="A789" s="4">
        <v>177</v>
      </c>
      <c r="B789" s="4">
        <v>60112</v>
      </c>
      <c r="C789" s="4" t="s">
        <v>1162</v>
      </c>
      <c r="D789" s="4" t="s">
        <v>24</v>
      </c>
      <c r="E789" s="4">
        <v>6</v>
      </c>
      <c r="F789" s="4" t="str">
        <f t="array" ref="F789">INDEX(Sheet1!$F$2:$F$876,MATCH($E789,Sheet1!$E$2:$E$7876,0))</f>
        <v>PG-NPP</v>
      </c>
      <c r="G789" s="4" t="s">
        <v>465</v>
      </c>
      <c r="H789" s="20" t="s">
        <v>466</v>
      </c>
      <c r="I789" s="4" t="str">
        <f t="array" ref="I789">INDEX(Sheet1!$I$2:$I$876,MATCH(TRIM($H789),TRIM(Sheet1!$H$2:$H$880),0))</f>
        <v>PG0601</v>
      </c>
      <c r="J789" s="4" t="s">
        <v>467</v>
      </c>
      <c r="K789" s="4" t="s">
        <v>180</v>
      </c>
      <c r="L789" s="4" t="b">
        <v>1</v>
      </c>
      <c r="M789" s="4" t="s">
        <v>29</v>
      </c>
      <c r="N789" s="4" t="s">
        <v>30</v>
      </c>
      <c r="O789" s="4">
        <v>6</v>
      </c>
      <c r="P789" s="14">
        <v>31514</v>
      </c>
      <c r="Q789" s="14">
        <f t="shared" si="9"/>
        <v>6302.8</v>
      </c>
      <c r="R789" s="21">
        <v>931</v>
      </c>
      <c r="S789" s="21">
        <v>914</v>
      </c>
      <c r="T789" s="16">
        <f t="shared" si="10"/>
        <v>945.42</v>
      </c>
      <c r="U789" s="16">
        <f t="shared" si="11"/>
        <v>5357.38</v>
      </c>
    </row>
    <row r="790" spans="1:21" ht="15.75" hidden="1" customHeight="1">
      <c r="A790" s="4">
        <v>730</v>
      </c>
      <c r="B790" s="4">
        <v>210513</v>
      </c>
      <c r="C790" s="4" t="s">
        <v>1163</v>
      </c>
      <c r="D790" s="4" t="s">
        <v>269</v>
      </c>
      <c r="E790" s="4">
        <v>21</v>
      </c>
      <c r="F790" s="4" t="str">
        <f t="array" ref="F790">INDEX(Sheet1!$F$2:$F$876,MATCH($E790,Sheet1!$E$2:$E$7876,0))</f>
        <v>PG-HLA*</v>
      </c>
      <c r="G790" s="4" t="s">
        <v>492</v>
      </c>
      <c r="H790" s="20" t="s">
        <v>493</v>
      </c>
      <c r="I790" s="4" t="str">
        <f t="array" ref="I790">INDEX(Sheet1!$I$2:$I$876,MATCH(TRIM($H790),TRIM(Sheet1!$H$2:$H$880),0))</f>
        <v>PG2105</v>
      </c>
      <c r="J790" s="4" t="s">
        <v>494</v>
      </c>
      <c r="K790" s="4" t="s">
        <v>124</v>
      </c>
      <c r="L790" s="4" t="b">
        <v>1</v>
      </c>
      <c r="M790" s="4" t="s">
        <v>29</v>
      </c>
      <c r="N790" s="4" t="s">
        <v>30</v>
      </c>
      <c r="O790" s="4">
        <v>21</v>
      </c>
      <c r="P790" s="14">
        <v>29342</v>
      </c>
      <c r="Q790" s="14">
        <f t="shared" si="9"/>
        <v>5868.4000000000005</v>
      </c>
      <c r="R790" s="21">
        <v>866</v>
      </c>
      <c r="S790" s="21">
        <v>851</v>
      </c>
      <c r="T790" s="16">
        <f t="shared" si="10"/>
        <v>880.26</v>
      </c>
      <c r="U790" s="16">
        <f t="shared" si="11"/>
        <v>4988.1400000000003</v>
      </c>
    </row>
    <row r="791" spans="1:21" ht="15.75" hidden="1" customHeight="1">
      <c r="A791" s="4">
        <v>414</v>
      </c>
      <c r="B791" s="4">
        <v>120602</v>
      </c>
      <c r="C791" s="4" t="s">
        <v>1164</v>
      </c>
      <c r="D791" s="4" t="s">
        <v>86</v>
      </c>
      <c r="E791" s="4">
        <v>12</v>
      </c>
      <c r="F791" s="4" t="str">
        <f t="array" ref="F791">INDEX(Sheet1!$F$2:$F$876,MATCH($E791,Sheet1!$E$2:$E$7876,0))</f>
        <v>PG-MPL</v>
      </c>
      <c r="G791" s="4" t="s">
        <v>512</v>
      </c>
      <c r="H791" s="20" t="s">
        <v>949</v>
      </c>
      <c r="I791" s="4" t="str">
        <f t="array" ref="I791">INDEX(Sheet1!$I$2:$I$876,MATCH(TRIM($H791),TRIM(Sheet1!$H$2:$H$880),0))</f>
        <v>PG1206</v>
      </c>
      <c r="J791" s="4" t="s">
        <v>950</v>
      </c>
      <c r="L791" s="4" t="b">
        <v>0</v>
      </c>
      <c r="M791" s="4" t="s">
        <v>29</v>
      </c>
      <c r="N791" s="4" t="s">
        <v>30</v>
      </c>
      <c r="O791" s="4">
        <v>12</v>
      </c>
      <c r="P791" s="14">
        <v>2178</v>
      </c>
      <c r="Q791" s="14">
        <f t="shared" si="9"/>
        <v>435.6</v>
      </c>
      <c r="R791" s="21">
        <v>76</v>
      </c>
      <c r="S791" s="21">
        <v>63</v>
      </c>
      <c r="T791" s="16">
        <f t="shared" si="10"/>
        <v>65.34</v>
      </c>
      <c r="U791" s="16">
        <f t="shared" si="11"/>
        <v>370.26</v>
      </c>
    </row>
    <row r="792" spans="1:21" ht="15.75" hidden="1" customHeight="1">
      <c r="A792" s="4">
        <v>455</v>
      </c>
      <c r="B792" s="4">
        <v>130307</v>
      </c>
      <c r="C792" s="4" t="s">
        <v>1165</v>
      </c>
      <c r="D792" s="4" t="s">
        <v>86</v>
      </c>
      <c r="E792" s="4">
        <v>13</v>
      </c>
      <c r="F792" s="4" t="str">
        <f t="array" ref="F792">INDEX(Sheet1!$F$2:$F$876,MATCH($E792,Sheet1!$E$2:$E$7876,0))</f>
        <v>PG-MPM</v>
      </c>
      <c r="G792" s="4" t="s">
        <v>470</v>
      </c>
      <c r="H792" s="20" t="s">
        <v>471</v>
      </c>
      <c r="I792" s="4" t="str">
        <f t="array" ref="I792">INDEX(Sheet1!$I$2:$I$876,MATCH(TRIM($H792),TRIM(Sheet1!$H$2:$H$880),0))</f>
        <v>PG1303</v>
      </c>
      <c r="J792" s="4" t="s">
        <v>472</v>
      </c>
      <c r="L792" s="4" t="b">
        <v>0</v>
      </c>
      <c r="M792" s="4" t="s">
        <v>29</v>
      </c>
      <c r="N792" s="4" t="s">
        <v>30</v>
      </c>
      <c r="O792" s="4">
        <v>13</v>
      </c>
      <c r="P792" s="14">
        <v>1038</v>
      </c>
      <c r="Q792" s="14">
        <f t="shared" si="9"/>
        <v>207.60000000000002</v>
      </c>
      <c r="R792" s="21">
        <v>36</v>
      </c>
      <c r="S792" s="21">
        <v>30</v>
      </c>
      <c r="T792" s="16">
        <f t="shared" si="10"/>
        <v>31.14</v>
      </c>
      <c r="U792" s="16">
        <f t="shared" si="11"/>
        <v>176.46000000000004</v>
      </c>
    </row>
    <row r="793" spans="1:21" ht="15.75" hidden="1" customHeight="1">
      <c r="A793" s="4">
        <v>262</v>
      </c>
      <c r="B793" s="4">
        <v>80504</v>
      </c>
      <c r="C793" s="4" t="s">
        <v>1166</v>
      </c>
      <c r="D793" s="4" t="s">
        <v>269</v>
      </c>
      <c r="E793" s="4">
        <v>8</v>
      </c>
      <c r="F793" s="4" t="str">
        <f t="array" ref="F793">INDEX(Sheet1!$F$2:$F$876,MATCH($E793,Sheet1!$E$2:$E$7876,0))</f>
        <v>PG-EPW</v>
      </c>
      <c r="G793" s="4" t="s">
        <v>478</v>
      </c>
      <c r="H793" s="20" t="s">
        <v>846</v>
      </c>
      <c r="I793" s="4" t="str">
        <f t="array" ref="I793">INDEX(Sheet1!$I$2:$I$876,MATCH(TRIM($H793),TRIM(Sheet1!$H$2:$H$880),0))</f>
        <v>PG0805</v>
      </c>
      <c r="J793" s="4" t="s">
        <v>847</v>
      </c>
      <c r="L793" s="4" t="b">
        <v>0</v>
      </c>
      <c r="M793" s="4" t="s">
        <v>29</v>
      </c>
      <c r="N793" s="4" t="s">
        <v>30</v>
      </c>
      <c r="O793" s="4">
        <v>8</v>
      </c>
      <c r="P793" s="14">
        <v>4626</v>
      </c>
      <c r="Q793" s="14">
        <f t="shared" si="9"/>
        <v>925.2</v>
      </c>
      <c r="R793" s="21">
        <v>161</v>
      </c>
      <c r="S793" s="21">
        <v>134</v>
      </c>
      <c r="T793" s="16">
        <f t="shared" si="10"/>
        <v>138.78</v>
      </c>
      <c r="U793" s="16">
        <f t="shared" si="11"/>
        <v>786.42000000000007</v>
      </c>
    </row>
    <row r="794" spans="1:21" ht="15.75" hidden="1" customHeight="1">
      <c r="A794" s="4">
        <v>203</v>
      </c>
      <c r="B794" s="4">
        <v>70307</v>
      </c>
      <c r="C794" s="4" t="s">
        <v>330</v>
      </c>
      <c r="D794" s="4" t="s">
        <v>269</v>
      </c>
      <c r="E794" s="4">
        <v>7</v>
      </c>
      <c r="F794" s="4" t="str">
        <f t="array" ref="F794">INDEX(Sheet1!$F$2:$F$876,MATCH($E794,Sheet1!$E$2:$E$7876,0))</f>
        <v>PG-SHM</v>
      </c>
      <c r="G794" s="4" t="s">
        <v>270</v>
      </c>
      <c r="H794" s="20" t="s">
        <v>282</v>
      </c>
      <c r="I794" s="4" t="str">
        <f t="array" ref="I794">INDEX(Sheet1!$I$2:$I$876,MATCH(TRIM($H794),TRIM(Sheet1!$H$2:$H$880),0))</f>
        <v>PG0703</v>
      </c>
      <c r="J794" s="4" t="s">
        <v>283</v>
      </c>
      <c r="K794" s="4" t="s">
        <v>331</v>
      </c>
      <c r="L794" s="4" t="b">
        <v>1</v>
      </c>
      <c r="M794" s="4" t="s">
        <v>29</v>
      </c>
      <c r="N794" s="4" t="s">
        <v>30</v>
      </c>
      <c r="O794" s="4">
        <v>7</v>
      </c>
      <c r="P794" s="14">
        <v>1692</v>
      </c>
      <c r="Q794" s="23">
        <f t="shared" si="9"/>
        <v>338.40000000000003</v>
      </c>
      <c r="R794" s="21">
        <v>59</v>
      </c>
      <c r="S794" s="21">
        <v>49</v>
      </c>
      <c r="T794" s="24">
        <f t="shared" si="10"/>
        <v>50.76</v>
      </c>
      <c r="U794" s="24">
        <f t="shared" si="11"/>
        <v>287.64000000000004</v>
      </c>
    </row>
    <row r="795" spans="1:21" ht="15.75" hidden="1" customHeight="1">
      <c r="A795" s="4">
        <v>753</v>
      </c>
      <c r="B795" s="4">
        <v>220409</v>
      </c>
      <c r="C795" s="4" t="s">
        <v>1167</v>
      </c>
      <c r="D795" s="4" t="s">
        <v>269</v>
      </c>
      <c r="E795" s="4">
        <v>22</v>
      </c>
      <c r="F795" s="4" t="str">
        <f t="array" ref="F795">INDEX(Sheet1!$F$2:$F$876,MATCH($E795,Sheet1!$E$2:$E$7876,0))</f>
        <v>PG-JWK*</v>
      </c>
      <c r="G795" s="4" t="s">
        <v>502</v>
      </c>
      <c r="H795" s="20" t="s">
        <v>503</v>
      </c>
      <c r="I795" s="4" t="str">
        <f t="array" ref="I795">INDEX(Sheet1!$I$2:$I$876,MATCH(TRIM($H795),TRIM(Sheet1!$H$2:$H$880),0))</f>
        <v>PG2204</v>
      </c>
      <c r="J795" s="4" t="s">
        <v>504</v>
      </c>
      <c r="K795" s="4" t="s">
        <v>573</v>
      </c>
      <c r="L795" s="4" t="b">
        <v>1</v>
      </c>
      <c r="M795" s="4" t="s">
        <v>29</v>
      </c>
      <c r="N795" s="4" t="s">
        <v>30</v>
      </c>
      <c r="O795" s="4">
        <v>22</v>
      </c>
      <c r="P795" s="14"/>
      <c r="Q795" s="14">
        <f t="shared" si="9"/>
        <v>0</v>
      </c>
      <c r="R795" s="21"/>
      <c r="S795" s="21"/>
      <c r="T795" s="16">
        <f t="shared" si="10"/>
        <v>0</v>
      </c>
      <c r="U795" s="16">
        <f t="shared" si="11"/>
        <v>0</v>
      </c>
    </row>
    <row r="796" spans="1:21" ht="15.75" hidden="1" customHeight="1">
      <c r="A796" s="4">
        <v>635</v>
      </c>
      <c r="B796" s="4">
        <v>180312</v>
      </c>
      <c r="C796" s="4" t="s">
        <v>1168</v>
      </c>
      <c r="D796" s="4" t="s">
        <v>159</v>
      </c>
      <c r="E796" s="4">
        <v>18</v>
      </c>
      <c r="F796" s="4" t="str">
        <f t="array" ref="F796">INDEX(Sheet1!$F$2:$F$876,MATCH($E796,Sheet1!$E$2:$E$7876,0))</f>
        <v>PG-EBR</v>
      </c>
      <c r="G796" s="4" t="s">
        <v>522</v>
      </c>
      <c r="H796" s="20" t="s">
        <v>523</v>
      </c>
      <c r="I796" s="4" t="str">
        <f t="array" ref="I796">INDEX(Sheet1!$I$2:$I$876,MATCH(TRIM($H796),TRIM(Sheet1!$H$2:$H$880),0))</f>
        <v>PG1803</v>
      </c>
      <c r="J796" s="4" t="s">
        <v>524</v>
      </c>
      <c r="L796" s="4" t="b">
        <v>0</v>
      </c>
      <c r="M796" s="4" t="s">
        <v>29</v>
      </c>
      <c r="N796" s="4" t="s">
        <v>30</v>
      </c>
      <c r="O796" s="4">
        <v>18</v>
      </c>
      <c r="P796" s="14"/>
      <c r="Q796" s="14">
        <f t="shared" si="9"/>
        <v>0</v>
      </c>
      <c r="R796" s="21"/>
      <c r="S796" s="21"/>
      <c r="T796" s="16">
        <f t="shared" si="10"/>
        <v>0</v>
      </c>
      <c r="U796" s="16">
        <f t="shared" si="11"/>
        <v>0</v>
      </c>
    </row>
    <row r="797" spans="1:21" ht="15.75" hidden="1" customHeight="1">
      <c r="A797" s="4">
        <v>224</v>
      </c>
      <c r="B797" s="4">
        <v>70711</v>
      </c>
      <c r="C797" s="4" t="s">
        <v>332</v>
      </c>
      <c r="D797" s="4" t="s">
        <v>269</v>
      </c>
      <c r="E797" s="4">
        <v>7</v>
      </c>
      <c r="F797" s="4" t="str">
        <f t="array" ref="F797">INDEX(Sheet1!$F$2:$F$876,MATCH($E797,Sheet1!$E$2:$E$7876,0))</f>
        <v>PG-SHM</v>
      </c>
      <c r="G797" s="4" t="s">
        <v>270</v>
      </c>
      <c r="H797" s="20" t="s">
        <v>271</v>
      </c>
      <c r="I797" s="4" t="str">
        <f t="array" ref="I797">INDEX(Sheet1!$I$2:$I$876,MATCH(TRIM($H797),TRIM(Sheet1!$H$2:$H$880),0))</f>
        <v>PG0707</v>
      </c>
      <c r="J797" s="4" t="s">
        <v>272</v>
      </c>
      <c r="L797" s="4" t="b">
        <v>0</v>
      </c>
      <c r="M797" s="4" t="s">
        <v>29</v>
      </c>
      <c r="N797" s="4" t="s">
        <v>30</v>
      </c>
      <c r="O797" s="4">
        <v>7</v>
      </c>
      <c r="P797" s="14"/>
      <c r="Q797" s="23">
        <f t="shared" si="9"/>
        <v>0</v>
      </c>
      <c r="R797" s="21"/>
      <c r="S797" s="21"/>
      <c r="T797" s="24">
        <f t="shared" si="10"/>
        <v>0</v>
      </c>
      <c r="U797" s="24">
        <f t="shared" si="11"/>
        <v>0</v>
      </c>
    </row>
    <row r="798" spans="1:21" ht="15.75" hidden="1" customHeight="1">
      <c r="A798" s="4">
        <v>213</v>
      </c>
      <c r="B798" s="4">
        <v>70608</v>
      </c>
      <c r="C798" s="4" t="s">
        <v>333</v>
      </c>
      <c r="D798" s="4" t="s">
        <v>269</v>
      </c>
      <c r="E798" s="4">
        <v>7</v>
      </c>
      <c r="F798" s="4" t="str">
        <f t="array" ref="F798">INDEX(Sheet1!$F$2:$F$876,MATCH($E798,Sheet1!$E$2:$E$7876,0))</f>
        <v>PG-SHM</v>
      </c>
      <c r="G798" s="4" t="s">
        <v>270</v>
      </c>
      <c r="H798" s="20" t="s">
        <v>297</v>
      </c>
      <c r="I798" s="4" t="str">
        <f t="array" ref="I798">INDEX(Sheet1!$I$2:$I$876,MATCH(TRIM($H798),TRIM(Sheet1!$H$2:$H$880),0))</f>
        <v>PG0706</v>
      </c>
      <c r="J798" s="4" t="s">
        <v>298</v>
      </c>
      <c r="L798" s="4" t="b">
        <v>0</v>
      </c>
      <c r="M798" s="4" t="s">
        <v>29</v>
      </c>
      <c r="N798" s="4" t="s">
        <v>30</v>
      </c>
      <c r="O798" s="4">
        <v>7</v>
      </c>
      <c r="P798" s="14">
        <v>4148</v>
      </c>
      <c r="Q798" s="23">
        <f t="shared" si="9"/>
        <v>829.6</v>
      </c>
      <c r="R798" s="21">
        <v>134</v>
      </c>
      <c r="S798" s="21">
        <v>120</v>
      </c>
      <c r="T798" s="24">
        <f t="shared" si="10"/>
        <v>124.44</v>
      </c>
      <c r="U798" s="24">
        <f t="shared" si="11"/>
        <v>705.16000000000008</v>
      </c>
    </row>
    <row r="799" spans="1:21" ht="15.75" hidden="1" customHeight="1">
      <c r="A799" s="4">
        <v>560</v>
      </c>
      <c r="B799" s="4">
        <v>150411</v>
      </c>
      <c r="C799" s="4" t="s">
        <v>1169</v>
      </c>
      <c r="D799" s="4" t="s">
        <v>86</v>
      </c>
      <c r="E799" s="4">
        <v>15</v>
      </c>
      <c r="F799" s="4" t="str">
        <f t="array" ref="F799">INDEX(Sheet1!$F$2:$F$876,MATCH($E799,Sheet1!$E$2:$E$7876,0))</f>
        <v>PG-SAN</v>
      </c>
      <c r="G799" s="4" t="s">
        <v>474</v>
      </c>
      <c r="H799" s="20" t="s">
        <v>497</v>
      </c>
      <c r="I799" s="4" t="str">
        <f t="array" ref="I799">INDEX(Sheet1!$I$2:$I$876,MATCH(TRIM($H799),TRIM(Sheet1!$H$2:$H$880),0))</f>
        <v>PG1504</v>
      </c>
      <c r="J799" s="4" t="s">
        <v>498</v>
      </c>
      <c r="K799" s="4" t="s">
        <v>32</v>
      </c>
      <c r="L799" s="4" t="b">
        <v>1</v>
      </c>
      <c r="M799" s="4" t="s">
        <v>29</v>
      </c>
      <c r="N799" s="4" t="s">
        <v>30</v>
      </c>
      <c r="O799" s="4">
        <v>15</v>
      </c>
      <c r="P799" s="14">
        <v>4216</v>
      </c>
      <c r="Q799" s="14">
        <f t="shared" si="9"/>
        <v>843.2</v>
      </c>
      <c r="R799" s="21">
        <v>137</v>
      </c>
      <c r="S799" s="21">
        <v>122</v>
      </c>
      <c r="T799" s="16">
        <f t="shared" si="10"/>
        <v>126.47999999999999</v>
      </c>
      <c r="U799" s="16">
        <f t="shared" si="11"/>
        <v>716.72</v>
      </c>
    </row>
    <row r="800" spans="1:21" ht="15.75" hidden="1" customHeight="1">
      <c r="A800" s="4">
        <v>540</v>
      </c>
      <c r="B800" s="4">
        <v>150208</v>
      </c>
      <c r="C800" s="4" t="s">
        <v>1170</v>
      </c>
      <c r="D800" s="4" t="s">
        <v>86</v>
      </c>
      <c r="E800" s="4">
        <v>15</v>
      </c>
      <c r="F800" s="4" t="str">
        <f t="array" ref="F800">INDEX(Sheet1!$F$2:$F$876,MATCH($E800,Sheet1!$E$2:$E$7876,0))</f>
        <v>PG-SAN</v>
      </c>
      <c r="G800" s="4" t="s">
        <v>474</v>
      </c>
      <c r="H800" s="20" t="s">
        <v>517</v>
      </c>
      <c r="I800" s="4" t="str">
        <f t="array" ref="I800">INDEX(Sheet1!$I$2:$I$876,MATCH(TRIM($H800),TRIM(Sheet1!$H$2:$H$880),0))</f>
        <v>PG1502</v>
      </c>
      <c r="J800" s="4" t="s">
        <v>518</v>
      </c>
      <c r="K800" s="4" t="s">
        <v>32</v>
      </c>
      <c r="L800" s="4" t="b">
        <v>1</v>
      </c>
      <c r="M800" s="4" t="s">
        <v>29</v>
      </c>
      <c r="N800" s="4" t="s">
        <v>30</v>
      </c>
      <c r="O800" s="4">
        <v>15</v>
      </c>
      <c r="P800" s="14">
        <v>3555</v>
      </c>
      <c r="Q800" s="14">
        <f t="shared" si="9"/>
        <v>711</v>
      </c>
      <c r="R800" s="21">
        <v>115</v>
      </c>
      <c r="S800" s="21">
        <v>103</v>
      </c>
      <c r="T800" s="16">
        <f t="shared" si="10"/>
        <v>106.64999999999999</v>
      </c>
      <c r="U800" s="16">
        <f t="shared" si="11"/>
        <v>604.35</v>
      </c>
    </row>
    <row r="801" spans="1:21" ht="15.75" hidden="1" customHeight="1">
      <c r="A801" s="4">
        <v>10</v>
      </c>
      <c r="B801" s="4">
        <v>10110</v>
      </c>
      <c r="C801" s="4" t="s">
        <v>1171</v>
      </c>
      <c r="D801" s="4" t="s">
        <v>24</v>
      </c>
      <c r="E801" s="4">
        <v>1</v>
      </c>
      <c r="F801" s="4" t="str">
        <f t="array" ref="F801">INDEX(Sheet1!$F$2:$F$876,MATCH($E801,Sheet1!$E$2:$E$7876,0))</f>
        <v>PG-WHM</v>
      </c>
      <c r="G801" s="4" t="s">
        <v>461</v>
      </c>
      <c r="H801" s="20" t="s">
        <v>462</v>
      </c>
      <c r="I801" s="4" t="str">
        <f t="array" ref="I801">INDEX(Sheet1!$I$2:$I$876,MATCH(TRIM($H801),TRIM(Sheet1!$H$2:$H$880),0))</f>
        <v>PG0101</v>
      </c>
      <c r="J801" s="4" t="s">
        <v>463</v>
      </c>
      <c r="K801" s="4" t="s">
        <v>275</v>
      </c>
      <c r="L801" s="4" t="b">
        <v>1</v>
      </c>
      <c r="M801" s="4" t="s">
        <v>29</v>
      </c>
      <c r="N801" s="4" t="s">
        <v>30</v>
      </c>
      <c r="O801" s="4">
        <v>1</v>
      </c>
      <c r="P801" s="14">
        <v>10711</v>
      </c>
      <c r="Q801" s="14">
        <f t="shared" si="9"/>
        <v>2142.2000000000003</v>
      </c>
      <c r="R801" s="21">
        <v>347</v>
      </c>
      <c r="S801" s="21">
        <v>311</v>
      </c>
      <c r="T801" s="16">
        <f t="shared" si="10"/>
        <v>321.33</v>
      </c>
      <c r="U801" s="16">
        <f t="shared" si="11"/>
        <v>1820.8700000000003</v>
      </c>
    </row>
    <row r="802" spans="1:21" ht="15.75" hidden="1" customHeight="1">
      <c r="A802" s="4">
        <v>343</v>
      </c>
      <c r="B802" s="4">
        <v>110103</v>
      </c>
      <c r="C802" s="4" t="s">
        <v>1172</v>
      </c>
      <c r="D802" s="4" t="s">
        <v>269</v>
      </c>
      <c r="E802" s="4">
        <v>11</v>
      </c>
      <c r="F802" s="4" t="str">
        <f t="array" ref="F802">INDEX(Sheet1!$F$2:$F$876,MATCH($E802,Sheet1!$E$2:$E$7876,0))</f>
        <v>PG-EHG</v>
      </c>
      <c r="G802" s="4" t="s">
        <v>507</v>
      </c>
      <c r="H802" s="20" t="s">
        <v>534</v>
      </c>
      <c r="I802" s="4" t="str">
        <f t="array" ref="I802">INDEX(Sheet1!$I$2:$I$876,MATCH(TRIM($H802),TRIM(Sheet1!$H$2:$H$880),0))</f>
        <v>PG1101</v>
      </c>
      <c r="J802" s="4" t="s">
        <v>535</v>
      </c>
      <c r="L802" s="4" t="b">
        <v>0</v>
      </c>
      <c r="M802" s="4" t="s">
        <v>29</v>
      </c>
      <c r="N802" s="4" t="s">
        <v>30</v>
      </c>
      <c r="O802" s="4">
        <v>11</v>
      </c>
      <c r="P802" s="14">
        <v>4767</v>
      </c>
      <c r="Q802" s="14">
        <f t="shared" si="9"/>
        <v>953.40000000000009</v>
      </c>
      <c r="R802" s="21">
        <v>149</v>
      </c>
      <c r="S802" s="21">
        <v>138</v>
      </c>
      <c r="T802" s="16">
        <f t="shared" si="10"/>
        <v>143.01</v>
      </c>
      <c r="U802" s="16">
        <f t="shared" si="11"/>
        <v>810.3900000000001</v>
      </c>
    </row>
    <row r="803" spans="1:21" ht="15.75" hidden="1" customHeight="1">
      <c r="A803" s="4">
        <v>541</v>
      </c>
      <c r="B803" s="4">
        <v>150209</v>
      </c>
      <c r="C803" s="4" t="s">
        <v>1173</v>
      </c>
      <c r="D803" s="4" t="s">
        <v>86</v>
      </c>
      <c r="E803" s="4">
        <v>15</v>
      </c>
      <c r="F803" s="4" t="str">
        <f t="array" ref="F803">INDEX(Sheet1!$F$2:$F$876,MATCH($E803,Sheet1!$E$2:$E$7876,0))</f>
        <v>PG-SAN</v>
      </c>
      <c r="G803" s="4" t="s">
        <v>474</v>
      </c>
      <c r="H803" s="20" t="s">
        <v>517</v>
      </c>
      <c r="I803" s="4" t="str">
        <f t="array" ref="I803">INDEX(Sheet1!$I$2:$I$876,MATCH(TRIM($H803),TRIM(Sheet1!$H$2:$H$880),0))</f>
        <v>PG1502</v>
      </c>
      <c r="J803" s="4" t="s">
        <v>518</v>
      </c>
      <c r="K803" s="4" t="s">
        <v>32</v>
      </c>
      <c r="L803" s="4" t="b">
        <v>1</v>
      </c>
      <c r="M803" s="4" t="s">
        <v>29</v>
      </c>
      <c r="N803" s="4" t="s">
        <v>30</v>
      </c>
      <c r="O803" s="4">
        <v>15</v>
      </c>
      <c r="P803" s="14">
        <v>5106</v>
      </c>
      <c r="Q803" s="14">
        <f t="shared" si="9"/>
        <v>1021.2</v>
      </c>
      <c r="R803" s="21">
        <v>159</v>
      </c>
      <c r="S803" s="21">
        <v>148</v>
      </c>
      <c r="T803" s="16">
        <f t="shared" si="10"/>
        <v>153.18</v>
      </c>
      <c r="U803" s="16">
        <f t="shared" si="11"/>
        <v>868.02</v>
      </c>
    </row>
    <row r="804" spans="1:21" ht="15.75" hidden="1" customHeight="1">
      <c r="A804" s="4">
        <v>157</v>
      </c>
      <c r="B804" s="4">
        <v>50308</v>
      </c>
      <c r="C804" s="4" t="s">
        <v>229</v>
      </c>
      <c r="D804" s="4" t="s">
        <v>24</v>
      </c>
      <c r="E804" s="4">
        <v>5</v>
      </c>
      <c r="F804" s="4" t="str">
        <f t="array" ref="F804">INDEX(Sheet1!$F$2:$F$876,MATCH($E804,Sheet1!$E$2:$E$7876,0))</f>
        <v>PG-MBA</v>
      </c>
      <c r="G804" s="4" t="s">
        <v>177</v>
      </c>
      <c r="H804" s="20" t="s">
        <v>187</v>
      </c>
      <c r="I804" s="4" t="str">
        <f t="array" ref="I804">INDEX(Sheet1!$I$2:$I$876,MATCH(TRIM($H804),TRIM(Sheet1!$H$2:$H$880),0))</f>
        <v>PG0503</v>
      </c>
      <c r="J804" s="4" t="s">
        <v>188</v>
      </c>
      <c r="K804" s="4" t="s">
        <v>32</v>
      </c>
      <c r="L804" s="4" t="b">
        <v>1</v>
      </c>
      <c r="M804" s="4" t="s">
        <v>29</v>
      </c>
      <c r="N804" s="4" t="s">
        <v>30</v>
      </c>
      <c r="O804" s="4">
        <v>5</v>
      </c>
      <c r="P804" s="14">
        <v>2044</v>
      </c>
      <c r="Q804" s="23">
        <f t="shared" si="9"/>
        <v>408.8</v>
      </c>
      <c r="R804" s="21">
        <v>64</v>
      </c>
      <c r="S804" s="21">
        <v>59</v>
      </c>
      <c r="T804" s="24">
        <f t="shared" si="10"/>
        <v>61.32</v>
      </c>
      <c r="U804" s="24">
        <f t="shared" si="11"/>
        <v>347.48</v>
      </c>
    </row>
    <row r="805" spans="1:21" ht="15.75" hidden="1" customHeight="1">
      <c r="A805" s="4">
        <v>382</v>
      </c>
      <c r="B805" s="4">
        <v>120105</v>
      </c>
      <c r="C805" s="4" t="s">
        <v>1174</v>
      </c>
      <c r="D805" s="4" t="s">
        <v>86</v>
      </c>
      <c r="E805" s="4">
        <v>12</v>
      </c>
      <c r="F805" s="4" t="str">
        <f t="array" ref="F805">INDEX(Sheet1!$F$2:$F$876,MATCH($E805,Sheet1!$E$2:$E$7876,0))</f>
        <v>PG-MPL</v>
      </c>
      <c r="G805" s="4" t="s">
        <v>512</v>
      </c>
      <c r="H805" s="20" t="s">
        <v>616</v>
      </c>
      <c r="I805" s="4" t="str">
        <f t="array" ref="I805">INDEX(Sheet1!$I$2:$I$876,MATCH(TRIM($H805),TRIM(Sheet1!$H$2:$H$880),0))</f>
        <v>PG1201</v>
      </c>
      <c r="J805" s="4" t="s">
        <v>617</v>
      </c>
      <c r="K805" s="4" t="s">
        <v>124</v>
      </c>
      <c r="L805" s="4" t="b">
        <v>1</v>
      </c>
      <c r="M805" s="4" t="s">
        <v>29</v>
      </c>
      <c r="N805" s="4" t="s">
        <v>30</v>
      </c>
      <c r="O805" s="4">
        <v>12</v>
      </c>
      <c r="P805" s="14">
        <v>2643</v>
      </c>
      <c r="Q805" s="14">
        <f t="shared" si="9"/>
        <v>528.6</v>
      </c>
      <c r="R805" s="21">
        <v>82</v>
      </c>
      <c r="S805" s="21">
        <v>77</v>
      </c>
      <c r="T805" s="16">
        <f t="shared" si="10"/>
        <v>79.289999999999992</v>
      </c>
      <c r="U805" s="16">
        <f t="shared" si="11"/>
        <v>449.31000000000006</v>
      </c>
    </row>
    <row r="806" spans="1:21" ht="15.75" hidden="1" customHeight="1">
      <c r="A806" s="4">
        <v>381</v>
      </c>
      <c r="B806" s="4">
        <v>120104</v>
      </c>
      <c r="C806" s="4" t="s">
        <v>1175</v>
      </c>
      <c r="D806" s="4" t="s">
        <v>86</v>
      </c>
      <c r="E806" s="4">
        <v>12</v>
      </c>
      <c r="F806" s="4" t="str">
        <f t="array" ref="F806">INDEX(Sheet1!$F$2:$F$876,MATCH($E806,Sheet1!$E$2:$E$7876,0))</f>
        <v>PG-MPL</v>
      </c>
      <c r="G806" s="4" t="s">
        <v>512</v>
      </c>
      <c r="H806" s="20" t="s">
        <v>616</v>
      </c>
      <c r="I806" s="4" t="str">
        <f t="array" ref="I806">INDEX(Sheet1!$I$2:$I$876,MATCH(TRIM($H806),TRIM(Sheet1!$H$2:$H$880),0))</f>
        <v>PG1201</v>
      </c>
      <c r="J806" s="4" t="s">
        <v>617</v>
      </c>
      <c r="L806" s="4" t="b">
        <v>0</v>
      </c>
      <c r="M806" s="4" t="s">
        <v>29</v>
      </c>
      <c r="N806" s="4" t="s">
        <v>30</v>
      </c>
      <c r="O806" s="4">
        <v>12</v>
      </c>
      <c r="P806" s="14">
        <v>14544</v>
      </c>
      <c r="Q806" s="14">
        <f t="shared" si="9"/>
        <v>2908.8</v>
      </c>
      <c r="R806" s="21">
        <v>485</v>
      </c>
      <c r="S806" s="21">
        <v>422</v>
      </c>
      <c r="T806" s="16">
        <f t="shared" si="10"/>
        <v>436.32</v>
      </c>
      <c r="U806" s="16">
        <f t="shared" si="11"/>
        <v>2472.48</v>
      </c>
    </row>
    <row r="807" spans="1:21" ht="15.75" hidden="1" customHeight="1">
      <c r="A807" s="4">
        <v>11</v>
      </c>
      <c r="B807" s="4">
        <v>10111</v>
      </c>
      <c r="C807" s="4" t="s">
        <v>1176</v>
      </c>
      <c r="D807" s="4" t="s">
        <v>24</v>
      </c>
      <c r="E807" s="4">
        <v>1</v>
      </c>
      <c r="F807" s="4" t="str">
        <f t="array" ref="F807">INDEX(Sheet1!$F$2:$F$876,MATCH($E807,Sheet1!$E$2:$E$7876,0))</f>
        <v>PG-WHM</v>
      </c>
      <c r="G807" s="4" t="s">
        <v>461</v>
      </c>
      <c r="H807" s="20" t="s">
        <v>462</v>
      </c>
      <c r="I807" s="4" t="str">
        <f t="array" ref="I807">INDEX(Sheet1!$I$2:$I$876,MATCH(TRIM($H807),TRIM(Sheet1!$H$2:$H$880),0))</f>
        <v>PG0101</v>
      </c>
      <c r="J807" s="4" t="s">
        <v>463</v>
      </c>
      <c r="K807" s="4" t="s">
        <v>275</v>
      </c>
      <c r="L807" s="4" t="b">
        <v>1</v>
      </c>
      <c r="M807" s="4" t="s">
        <v>29</v>
      </c>
      <c r="N807" s="4" t="s">
        <v>63</v>
      </c>
      <c r="O807" s="4">
        <v>1</v>
      </c>
      <c r="P807" s="14">
        <v>6164</v>
      </c>
      <c r="Q807" s="14">
        <f t="shared" si="9"/>
        <v>1232.8000000000002</v>
      </c>
      <c r="R807" s="21">
        <v>205</v>
      </c>
      <c r="S807" s="21">
        <v>179</v>
      </c>
      <c r="T807" s="16">
        <f t="shared" si="10"/>
        <v>184.92</v>
      </c>
      <c r="U807" s="16">
        <f t="shared" si="11"/>
        <v>1047.8800000000001</v>
      </c>
    </row>
    <row r="808" spans="1:21" ht="15.75" hidden="1" customHeight="1">
      <c r="A808" s="4">
        <v>401</v>
      </c>
      <c r="B808" s="4">
        <v>120407</v>
      </c>
      <c r="C808" s="4" t="s">
        <v>1177</v>
      </c>
      <c r="D808" s="4" t="s">
        <v>86</v>
      </c>
      <c r="E808" s="4">
        <v>12</v>
      </c>
      <c r="F808" s="4" t="str">
        <f t="array" ref="F808">INDEX(Sheet1!$F$2:$F$876,MATCH($E808,Sheet1!$E$2:$E$7876,0))</f>
        <v>PG-MPL</v>
      </c>
      <c r="G808" s="4" t="s">
        <v>512</v>
      </c>
      <c r="H808" s="20" t="s">
        <v>631</v>
      </c>
      <c r="I808" s="4" t="str">
        <f t="array" ref="I808">INDEX(Sheet1!$I$2:$I$876,MATCH(TRIM($H808),TRIM(Sheet1!$H$2:$H$880),0))</f>
        <v>PG1204</v>
      </c>
      <c r="J808" s="4" t="s">
        <v>632</v>
      </c>
      <c r="L808" s="4" t="b">
        <v>0</v>
      </c>
      <c r="M808" s="4" t="s">
        <v>29</v>
      </c>
      <c r="N808" s="4" t="s">
        <v>30</v>
      </c>
      <c r="O808" s="4">
        <v>12</v>
      </c>
      <c r="P808" s="14">
        <v>4927</v>
      </c>
      <c r="Q808" s="14">
        <f t="shared" si="9"/>
        <v>985.40000000000009</v>
      </c>
      <c r="R808" s="21">
        <v>164</v>
      </c>
      <c r="S808" s="21">
        <v>143</v>
      </c>
      <c r="T808" s="16">
        <f t="shared" si="10"/>
        <v>147.81</v>
      </c>
      <c r="U808" s="16">
        <f t="shared" si="11"/>
        <v>837.59000000000015</v>
      </c>
    </row>
    <row r="809" spans="1:21" ht="15.75" hidden="1" customHeight="1">
      <c r="A809" s="4">
        <v>346</v>
      </c>
      <c r="B809" s="4">
        <v>110202</v>
      </c>
      <c r="C809" s="4" t="s">
        <v>1178</v>
      </c>
      <c r="D809" s="4" t="s">
        <v>269</v>
      </c>
      <c r="E809" s="4">
        <v>11</v>
      </c>
      <c r="F809" s="4" t="str">
        <f t="array" ref="F809">INDEX(Sheet1!$F$2:$F$876,MATCH($E809,Sheet1!$E$2:$E$7876,0))</f>
        <v>PG-EHG</v>
      </c>
      <c r="G809" s="4" t="s">
        <v>507</v>
      </c>
      <c r="H809" s="20" t="s">
        <v>696</v>
      </c>
      <c r="I809" s="4" t="str">
        <f t="array" ref="I809">INDEX(Sheet1!$I$2:$I$876,MATCH(TRIM($H809),TRIM(Sheet1!$H$2:$H$880),0))</f>
        <v>PG1102</v>
      </c>
      <c r="J809" s="4" t="s">
        <v>697</v>
      </c>
      <c r="L809" s="4" t="b">
        <v>0</v>
      </c>
      <c r="M809" s="4" t="s">
        <v>29</v>
      </c>
      <c r="N809" s="4" t="s">
        <v>30</v>
      </c>
      <c r="O809" s="4">
        <v>11</v>
      </c>
      <c r="P809" s="14">
        <v>884</v>
      </c>
      <c r="Q809" s="14">
        <f t="shared" si="9"/>
        <v>176.8</v>
      </c>
      <c r="R809" s="21">
        <v>29</v>
      </c>
      <c r="S809" s="21">
        <v>26</v>
      </c>
      <c r="T809" s="16">
        <f t="shared" si="10"/>
        <v>26.52</v>
      </c>
      <c r="U809" s="16">
        <f t="shared" si="11"/>
        <v>150.28</v>
      </c>
    </row>
    <row r="810" spans="1:21" ht="15.75" hidden="1" customHeight="1">
      <c r="A810" s="4">
        <v>511</v>
      </c>
      <c r="B810" s="4">
        <v>140406</v>
      </c>
      <c r="C810" s="4" t="s">
        <v>152</v>
      </c>
      <c r="D810" s="4" t="s">
        <v>86</v>
      </c>
      <c r="E810" s="4">
        <v>14</v>
      </c>
      <c r="F810" s="4" t="str">
        <f t="array" ref="F810">INDEX(Sheet1!$F$2:$F$876,MATCH($E810,Sheet1!$E$2:$E$7876,0))</f>
        <v>PG-ESW</v>
      </c>
      <c r="G810" s="4" t="s">
        <v>88</v>
      </c>
      <c r="H810" s="20" t="s">
        <v>562</v>
      </c>
      <c r="I810" s="4" t="str">
        <f t="array" ref="I810">INDEX(Sheet1!$I$2:$I$876,MATCH(TRIM($H810),TRIM(Sheet1!$H$2:$H$880),0))</f>
        <v>PG1404</v>
      </c>
      <c r="J810" s="4" t="s">
        <v>102</v>
      </c>
      <c r="L810" s="4" t="b">
        <v>0</v>
      </c>
      <c r="M810" s="4" t="s">
        <v>29</v>
      </c>
      <c r="N810" s="4" t="s">
        <v>30</v>
      </c>
      <c r="O810" s="4">
        <v>14</v>
      </c>
      <c r="P810" s="14">
        <v>20128</v>
      </c>
      <c r="Q810" s="23">
        <f t="shared" si="9"/>
        <v>4025.6000000000004</v>
      </c>
      <c r="R810" s="21">
        <v>727</v>
      </c>
      <c r="S810" s="21">
        <v>584</v>
      </c>
      <c r="T810" s="24">
        <f t="shared" si="10"/>
        <v>603.84</v>
      </c>
      <c r="U810" s="24">
        <f t="shared" si="11"/>
        <v>3421.76</v>
      </c>
    </row>
    <row r="811" spans="1:21" ht="15.75" hidden="1" customHeight="1">
      <c r="A811" s="4">
        <v>509</v>
      </c>
      <c r="B811" s="4">
        <v>140404</v>
      </c>
      <c r="C811" s="4" t="s">
        <v>153</v>
      </c>
      <c r="D811" s="4" t="s">
        <v>86</v>
      </c>
      <c r="E811" s="4">
        <v>14</v>
      </c>
      <c r="F811" s="4" t="str">
        <f t="array" ref="F811">INDEX(Sheet1!$F$2:$F$876,MATCH($E811,Sheet1!$E$2:$E$7876,0))</f>
        <v>PG-ESW</v>
      </c>
      <c r="G811" s="4" t="s">
        <v>88</v>
      </c>
      <c r="H811" s="20" t="s">
        <v>562</v>
      </c>
      <c r="I811" s="4" t="str">
        <f t="array" ref="I811">INDEX(Sheet1!$I$2:$I$876,MATCH(TRIM($H811),TRIM(Sheet1!$H$2:$H$880),0))</f>
        <v>PG1404</v>
      </c>
      <c r="J811" s="4" t="s">
        <v>102</v>
      </c>
      <c r="L811" s="4" t="b">
        <v>0</v>
      </c>
      <c r="M811" s="4" t="s">
        <v>29</v>
      </c>
      <c r="N811" s="4" t="s">
        <v>30</v>
      </c>
      <c r="O811" s="4">
        <v>14</v>
      </c>
      <c r="P811" s="14"/>
      <c r="Q811" s="23">
        <f t="shared" si="9"/>
        <v>0</v>
      </c>
      <c r="R811" s="21"/>
      <c r="S811" s="21"/>
      <c r="T811" s="24">
        <f t="shared" si="10"/>
        <v>0</v>
      </c>
      <c r="U811" s="24">
        <f t="shared" si="11"/>
        <v>0</v>
      </c>
    </row>
    <row r="812" spans="1:21" ht="15.75" hidden="1" customHeight="1">
      <c r="A812" s="4">
        <v>188</v>
      </c>
      <c r="B812" s="4">
        <v>70105</v>
      </c>
      <c r="C812" s="4" t="s">
        <v>334</v>
      </c>
      <c r="D812" s="4" t="s">
        <v>269</v>
      </c>
      <c r="E812" s="4">
        <v>7</v>
      </c>
      <c r="F812" s="4" t="str">
        <f t="array" ref="F812">INDEX(Sheet1!$F$2:$F$876,MATCH($E812,Sheet1!$E$2:$E$7876,0))</f>
        <v>PG-SHM</v>
      </c>
      <c r="G812" s="4" t="s">
        <v>270</v>
      </c>
      <c r="H812" s="20" t="s">
        <v>285</v>
      </c>
      <c r="I812" s="4" t="str">
        <f t="array" ref="I812">INDEX(Sheet1!$I$2:$I$876,MATCH(TRIM($H812),TRIM(Sheet1!$H$2:$H$880),0))</f>
        <v>PG0701</v>
      </c>
      <c r="J812" s="4" t="s">
        <v>286</v>
      </c>
      <c r="K812" s="4" t="s">
        <v>32</v>
      </c>
      <c r="L812" s="4" t="b">
        <v>1</v>
      </c>
      <c r="M812" s="4" t="s">
        <v>29</v>
      </c>
      <c r="N812" s="4" t="s">
        <v>30</v>
      </c>
      <c r="O812" s="4">
        <v>7</v>
      </c>
      <c r="P812" s="14">
        <v>12347</v>
      </c>
      <c r="Q812" s="23">
        <f t="shared" si="9"/>
        <v>2469.4</v>
      </c>
      <c r="R812" s="21">
        <v>372</v>
      </c>
      <c r="S812" s="21">
        <v>358</v>
      </c>
      <c r="T812" s="24">
        <f t="shared" si="10"/>
        <v>370.40999999999997</v>
      </c>
      <c r="U812" s="24">
        <f t="shared" si="11"/>
        <v>2098.9900000000002</v>
      </c>
    </row>
    <row r="813" spans="1:21" ht="15.75" hidden="1" customHeight="1">
      <c r="A813" s="4">
        <v>41</v>
      </c>
      <c r="B813" s="4">
        <v>10312</v>
      </c>
      <c r="C813" s="4" t="s">
        <v>1179</v>
      </c>
      <c r="D813" s="4" t="s">
        <v>24</v>
      </c>
      <c r="E813" s="4">
        <v>1</v>
      </c>
      <c r="F813" s="4" t="str">
        <f t="array" ref="F813">INDEX(Sheet1!$F$2:$F$876,MATCH($E813,Sheet1!$E$2:$E$7876,0))</f>
        <v>PG-WHM</v>
      </c>
      <c r="G813" s="4" t="s">
        <v>461</v>
      </c>
      <c r="H813" s="20" t="s">
        <v>646</v>
      </c>
      <c r="I813" s="4" t="str">
        <f t="array" ref="I813">INDEX(Sheet1!$I$2:$I$876,MATCH(TRIM($H813),TRIM(Sheet1!$H$2:$H$880),0))</f>
        <v>PG0103</v>
      </c>
      <c r="J813" s="4" t="s">
        <v>647</v>
      </c>
      <c r="L813" s="4" t="b">
        <v>0</v>
      </c>
      <c r="M813" s="4" t="s">
        <v>29</v>
      </c>
      <c r="N813" s="4" t="s">
        <v>30</v>
      </c>
      <c r="O813" s="4">
        <v>1</v>
      </c>
      <c r="P813" s="14">
        <v>5301</v>
      </c>
      <c r="Q813" s="14">
        <f t="shared" si="9"/>
        <v>1060.2</v>
      </c>
      <c r="R813" s="21">
        <v>200</v>
      </c>
      <c r="S813" s="21">
        <v>154</v>
      </c>
      <c r="T813" s="16">
        <f t="shared" si="10"/>
        <v>159.03</v>
      </c>
      <c r="U813" s="16">
        <f t="shared" si="11"/>
        <v>901.17000000000007</v>
      </c>
    </row>
    <row r="814" spans="1:21" ht="15.75" hidden="1" customHeight="1">
      <c r="A814" s="4">
        <v>857</v>
      </c>
      <c r="B814" s="4">
        <v>70107</v>
      </c>
      <c r="C814" s="4" t="s">
        <v>335</v>
      </c>
      <c r="D814" s="4" t="s">
        <v>269</v>
      </c>
      <c r="E814" s="4">
        <v>7</v>
      </c>
      <c r="F814" s="4" t="str">
        <f t="array" ref="F814">INDEX(Sheet1!$F$2:$F$876,MATCH($E814,Sheet1!$E$2:$E$7876,0))</f>
        <v>PG-SHM</v>
      </c>
      <c r="G814" s="4" t="s">
        <v>270</v>
      </c>
      <c r="H814" s="20" t="s">
        <v>285</v>
      </c>
      <c r="I814" s="4" t="str">
        <f t="array" ref="I814">INDEX(Sheet1!$I$2:$I$876,MATCH(TRIM($H814),TRIM(Sheet1!$H$2:$H$880),0))</f>
        <v>PG0701</v>
      </c>
      <c r="J814" s="4" t="s">
        <v>286</v>
      </c>
      <c r="L814" s="4" t="b">
        <v>0</v>
      </c>
      <c r="M814" s="4" t="s">
        <v>29</v>
      </c>
      <c r="N814" s="4" t="s">
        <v>30</v>
      </c>
      <c r="O814" s="4">
        <v>7</v>
      </c>
      <c r="P814" s="14">
        <v>11864</v>
      </c>
      <c r="Q814" s="23">
        <f t="shared" si="9"/>
        <v>2372.8000000000002</v>
      </c>
      <c r="R814" s="21">
        <v>370</v>
      </c>
      <c r="S814" s="21">
        <v>344</v>
      </c>
      <c r="T814" s="24">
        <f t="shared" si="10"/>
        <v>355.91999999999996</v>
      </c>
      <c r="U814" s="24">
        <f t="shared" si="11"/>
        <v>2016.88</v>
      </c>
    </row>
    <row r="815" spans="1:21" ht="15.75" hidden="1" customHeight="1">
      <c r="A815" s="4">
        <v>510</v>
      </c>
      <c r="B815" s="4">
        <v>140405</v>
      </c>
      <c r="C815" s="4" t="s">
        <v>154</v>
      </c>
      <c r="D815" s="4" t="s">
        <v>86</v>
      </c>
      <c r="E815" s="4">
        <v>14</v>
      </c>
      <c r="F815" s="4" t="str">
        <f t="array" ref="F815">INDEX(Sheet1!$F$2:$F$876,MATCH($E815,Sheet1!$E$2:$E$7876,0))</f>
        <v>PG-ESW</v>
      </c>
      <c r="G815" s="4" t="s">
        <v>88</v>
      </c>
      <c r="H815" s="20" t="s">
        <v>562</v>
      </c>
      <c r="I815" s="4" t="str">
        <f t="array" ref="I815">INDEX(Sheet1!$I$2:$I$876,MATCH(TRIM($H815),TRIM(Sheet1!$H$2:$H$880),0))</f>
        <v>PG1404</v>
      </c>
      <c r="J815" s="4" t="s">
        <v>102</v>
      </c>
      <c r="K815" s="4" t="s">
        <v>32</v>
      </c>
      <c r="L815" s="4" t="b">
        <v>1</v>
      </c>
      <c r="M815" s="4" t="s">
        <v>29</v>
      </c>
      <c r="N815" s="4" t="s">
        <v>30</v>
      </c>
      <c r="O815" s="4">
        <v>14</v>
      </c>
      <c r="P815" s="14">
        <v>10345</v>
      </c>
      <c r="Q815" s="23">
        <f t="shared" si="9"/>
        <v>2069</v>
      </c>
      <c r="R815" s="21">
        <v>391</v>
      </c>
      <c r="S815" s="21">
        <v>300</v>
      </c>
      <c r="T815" s="24">
        <f t="shared" si="10"/>
        <v>310.34999999999997</v>
      </c>
      <c r="U815" s="24">
        <f t="shared" si="11"/>
        <v>1758.65</v>
      </c>
    </row>
    <row r="816" spans="1:21" ht="15.75" hidden="1" customHeight="1">
      <c r="A816" s="4">
        <v>74</v>
      </c>
      <c r="B816" s="4">
        <v>30205</v>
      </c>
      <c r="C816" s="4" t="s">
        <v>80</v>
      </c>
      <c r="D816" s="4" t="s">
        <v>24</v>
      </c>
      <c r="E816" s="4">
        <v>3</v>
      </c>
      <c r="F816" s="4" t="str">
        <f t="array" ref="F816">INDEX(Sheet1!$F$2:$F$876,MATCH($E816,Sheet1!$E$2:$E$7876,0))</f>
        <v>PG-CPM</v>
      </c>
      <c r="G816" s="4" t="s">
        <v>26</v>
      </c>
      <c r="H816" s="20" t="s">
        <v>671</v>
      </c>
      <c r="I816" s="4" t="str">
        <f t="array" ref="I816">INDEX(Sheet1!$I$2:$I$876,MATCH(TRIM($H816),TRIM(Sheet1!$H$2:$H$880),0))</f>
        <v>PG0302</v>
      </c>
      <c r="J816" s="4" t="s">
        <v>51</v>
      </c>
      <c r="L816" s="4" t="b">
        <v>0</v>
      </c>
      <c r="M816" s="4" t="s">
        <v>29</v>
      </c>
      <c r="N816" s="4" t="s">
        <v>30</v>
      </c>
      <c r="O816" s="4">
        <v>3</v>
      </c>
      <c r="P816" s="14">
        <v>3070</v>
      </c>
      <c r="Q816" s="23">
        <f t="shared" si="9"/>
        <v>614</v>
      </c>
      <c r="R816" s="21">
        <v>98</v>
      </c>
      <c r="S816" s="21">
        <v>89</v>
      </c>
      <c r="T816" s="24">
        <f t="shared" si="10"/>
        <v>92.1</v>
      </c>
      <c r="U816" s="24">
        <f t="shared" si="11"/>
        <v>521.9</v>
      </c>
    </row>
    <row r="817" spans="1:21" ht="15.75" hidden="1" customHeight="1">
      <c r="A817" s="4">
        <v>520</v>
      </c>
      <c r="B817" s="4">
        <v>140506</v>
      </c>
      <c r="C817" s="4" t="s">
        <v>155</v>
      </c>
      <c r="D817" s="4" t="s">
        <v>86</v>
      </c>
      <c r="E817" s="4">
        <v>14</v>
      </c>
      <c r="F817" s="4" t="str">
        <f t="array" ref="F817">INDEX(Sheet1!$F$2:$F$876,MATCH($E817,Sheet1!$E$2:$E$7876,0))</f>
        <v>PG-ESW</v>
      </c>
      <c r="G817" s="4" t="s">
        <v>88</v>
      </c>
      <c r="H817" s="20" t="s">
        <v>685</v>
      </c>
      <c r="I817" s="4" t="str">
        <f t="array" ref="I817">INDEX(Sheet1!$I$2:$I$876,MATCH(TRIM($H817),TRIM(Sheet1!$H$2:$H$880),0))</f>
        <v>PG1405</v>
      </c>
      <c r="J817" s="4" t="s">
        <v>116</v>
      </c>
      <c r="L817" s="4" t="b">
        <v>0</v>
      </c>
      <c r="M817" s="4" t="s">
        <v>29</v>
      </c>
      <c r="N817" s="4" t="s">
        <v>30</v>
      </c>
      <c r="O817" s="4">
        <v>14</v>
      </c>
      <c r="P817" s="14">
        <v>3054</v>
      </c>
      <c r="Q817" s="23">
        <f t="shared" si="9"/>
        <v>610.80000000000007</v>
      </c>
      <c r="R817" s="21">
        <v>97</v>
      </c>
      <c r="S817" s="21">
        <v>89</v>
      </c>
      <c r="T817" s="24">
        <f t="shared" si="10"/>
        <v>91.61999999999999</v>
      </c>
      <c r="U817" s="24">
        <f t="shared" si="11"/>
        <v>519.18000000000006</v>
      </c>
    </row>
    <row r="818" spans="1:21" ht="15.75" hidden="1" customHeight="1">
      <c r="A818" s="4">
        <v>370</v>
      </c>
      <c r="B818" s="4">
        <v>110610</v>
      </c>
      <c r="C818" s="4" t="s">
        <v>1180</v>
      </c>
      <c r="D818" s="4" t="s">
        <v>269</v>
      </c>
      <c r="E818" s="4">
        <v>11</v>
      </c>
      <c r="F818" s="4" t="str">
        <f t="array" ref="F818">INDEX(Sheet1!$F$2:$F$876,MATCH($E818,Sheet1!$E$2:$E$7876,0))</f>
        <v>PG-EHG</v>
      </c>
      <c r="G818" s="4" t="s">
        <v>507</v>
      </c>
      <c r="H818" s="20" t="s">
        <v>508</v>
      </c>
      <c r="I818" s="4" t="str">
        <f t="array" ref="I818">INDEX(Sheet1!$I$2:$I$876,MATCH(TRIM($H818),TRIM(Sheet1!$H$2:$H$880),0))</f>
        <v>PG1106</v>
      </c>
      <c r="J818" s="4" t="s">
        <v>509</v>
      </c>
      <c r="L818" s="4" t="b">
        <v>0</v>
      </c>
      <c r="M818" s="4" t="s">
        <v>29</v>
      </c>
      <c r="N818" s="4" t="s">
        <v>30</v>
      </c>
      <c r="O818" s="4">
        <v>11</v>
      </c>
      <c r="P818" s="14">
        <v>27542</v>
      </c>
      <c r="Q818" s="14">
        <f t="shared" si="9"/>
        <v>5508.4000000000005</v>
      </c>
      <c r="R818" s="21">
        <v>918</v>
      </c>
      <c r="S818" s="21">
        <v>799</v>
      </c>
      <c r="T818" s="16">
        <f t="shared" si="10"/>
        <v>826.26</v>
      </c>
      <c r="U818" s="16">
        <f t="shared" si="11"/>
        <v>4682.1400000000003</v>
      </c>
    </row>
    <row r="819" spans="1:21" ht="15.75" hidden="1" customHeight="1">
      <c r="A819" s="4">
        <v>574</v>
      </c>
      <c r="B819" s="4">
        <v>160112</v>
      </c>
      <c r="C819" s="4" t="s">
        <v>175</v>
      </c>
      <c r="D819" s="4" t="s">
        <v>159</v>
      </c>
      <c r="E819" s="4">
        <v>16</v>
      </c>
      <c r="F819" s="4" t="str">
        <f t="array" ref="F819">INDEX(Sheet1!$F$2:$F$876,MATCH($E819,Sheet1!$E$2:$E$7876,0))</f>
        <v>PG-MRL</v>
      </c>
      <c r="G819" s="4" t="s">
        <v>161</v>
      </c>
      <c r="H819" s="20" t="s">
        <v>629</v>
      </c>
      <c r="I819" s="4" t="str">
        <f t="array" ref="I819">INDEX(Sheet1!$I$2:$I$876,MATCH(TRIM($H819),TRIM(Sheet1!$H$2:$H$880),0))</f>
        <v>PG1601</v>
      </c>
      <c r="J819" s="4" t="s">
        <v>163</v>
      </c>
      <c r="L819" s="4" t="b">
        <v>0</v>
      </c>
      <c r="M819" s="4" t="s">
        <v>29</v>
      </c>
      <c r="N819" s="4" t="s">
        <v>30</v>
      </c>
      <c r="O819" s="4">
        <v>16</v>
      </c>
      <c r="P819" s="14">
        <v>15606</v>
      </c>
      <c r="Q819" s="23">
        <f t="shared" si="9"/>
        <v>3121.2000000000003</v>
      </c>
      <c r="R819" s="21">
        <v>564</v>
      </c>
      <c r="S819" s="21">
        <v>453</v>
      </c>
      <c r="T819" s="24">
        <f t="shared" si="10"/>
        <v>468.18</v>
      </c>
      <c r="U819" s="24">
        <f t="shared" si="11"/>
        <v>2653.0200000000004</v>
      </c>
    </row>
    <row r="820" spans="1:21" ht="15.75" hidden="1" customHeight="1">
      <c r="A820" s="4">
        <v>11428</v>
      </c>
      <c r="B820" s="4">
        <v>110405</v>
      </c>
      <c r="C820" s="4" t="s">
        <v>1181</v>
      </c>
      <c r="D820" s="4" t="s">
        <v>269</v>
      </c>
      <c r="E820" s="4">
        <v>11</v>
      </c>
      <c r="F820" s="4" t="str">
        <f t="array" ref="F820">INDEX(Sheet1!$F$2:$F$876,MATCH($E820,Sheet1!$E$2:$E$7876,0))</f>
        <v>PG-EHG</v>
      </c>
      <c r="G820" s="4" t="s">
        <v>507</v>
      </c>
      <c r="H820" s="20" t="s">
        <v>750</v>
      </c>
      <c r="I820" s="4" t="str">
        <f t="array" ref="I820">INDEX(Sheet1!$I$2:$I$876,MATCH(TRIM($H820),TRIM(Sheet1!$H$2:$H$880),0))</f>
        <v>PG1104</v>
      </c>
      <c r="J820" s="4" t="s">
        <v>751</v>
      </c>
      <c r="L820" s="4" t="b">
        <v>0</v>
      </c>
      <c r="M820" s="4" t="s">
        <v>29</v>
      </c>
      <c r="N820" s="4" t="s">
        <v>30</v>
      </c>
      <c r="O820" s="4">
        <v>11</v>
      </c>
      <c r="P820" s="14">
        <v>3999</v>
      </c>
      <c r="Q820" s="14">
        <f t="shared" si="9"/>
        <v>799.80000000000007</v>
      </c>
      <c r="R820" s="21">
        <v>140</v>
      </c>
      <c r="S820" s="21">
        <v>116</v>
      </c>
      <c r="T820" s="16">
        <f t="shared" si="10"/>
        <v>119.97</v>
      </c>
      <c r="U820" s="16">
        <f t="shared" si="11"/>
        <v>679.83</v>
      </c>
    </row>
    <row r="821" spans="1:21" ht="15.75" hidden="1" customHeight="1">
      <c r="A821" s="4">
        <v>445</v>
      </c>
      <c r="B821" s="4">
        <v>130207</v>
      </c>
      <c r="C821" s="4" t="s">
        <v>1182</v>
      </c>
      <c r="D821" s="4" t="s">
        <v>86</v>
      </c>
      <c r="E821" s="4">
        <v>13</v>
      </c>
      <c r="F821" s="4" t="str">
        <f t="array" ref="F821">INDEX(Sheet1!$F$2:$F$876,MATCH($E821,Sheet1!$E$2:$E$7876,0))</f>
        <v>PG-MPM</v>
      </c>
      <c r="G821" s="4" t="s">
        <v>470</v>
      </c>
      <c r="H821" s="20" t="s">
        <v>485</v>
      </c>
      <c r="I821" s="4" t="str">
        <f t="array" ref="I821">INDEX(Sheet1!$I$2:$I$876,MATCH(TRIM($H821),TRIM(Sheet1!$H$2:$H$880),0))</f>
        <v>PG1302</v>
      </c>
      <c r="J821" s="4" t="s">
        <v>486</v>
      </c>
      <c r="K821" s="4" t="s">
        <v>124</v>
      </c>
      <c r="L821" s="4" t="b">
        <v>1</v>
      </c>
      <c r="M821" s="4" t="s">
        <v>29</v>
      </c>
      <c r="N821" s="4" t="s">
        <v>30</v>
      </c>
      <c r="O821" s="4">
        <v>13</v>
      </c>
      <c r="P821" s="14">
        <v>17809</v>
      </c>
      <c r="Q821" s="14">
        <f t="shared" si="9"/>
        <v>3561.8</v>
      </c>
      <c r="R821" s="21">
        <v>526</v>
      </c>
      <c r="S821" s="21">
        <v>516</v>
      </c>
      <c r="T821" s="16">
        <f t="shared" si="10"/>
        <v>534.27</v>
      </c>
      <c r="U821" s="16">
        <f t="shared" si="11"/>
        <v>3027.53</v>
      </c>
    </row>
    <row r="822" spans="1:21" ht="15.75" hidden="1" customHeight="1">
      <c r="A822" s="4">
        <v>485</v>
      </c>
      <c r="B822" s="4">
        <v>140107</v>
      </c>
      <c r="C822" s="4" t="s">
        <v>156</v>
      </c>
      <c r="D822" s="4" t="s">
        <v>86</v>
      </c>
      <c r="E822" s="4">
        <v>14</v>
      </c>
      <c r="F822" s="4" t="str">
        <f t="array" ref="F822">INDEX(Sheet1!$F$2:$F$876,MATCH($E822,Sheet1!$E$2:$E$7876,0))</f>
        <v>PG-ESW</v>
      </c>
      <c r="G822" s="4" t="s">
        <v>88</v>
      </c>
      <c r="H822" s="20" t="s">
        <v>505</v>
      </c>
      <c r="I822" s="4" t="str">
        <f t="array" ref="I822">INDEX(Sheet1!$I$2:$I$876,MATCH(TRIM($H822),TRIM(Sheet1!$H$2:$H$880),0))</f>
        <v>PG1401</v>
      </c>
      <c r="J822" s="4" t="s">
        <v>97</v>
      </c>
      <c r="K822" s="4" t="s">
        <v>91</v>
      </c>
      <c r="L822" s="4" t="b">
        <v>1</v>
      </c>
      <c r="M822" s="4" t="s">
        <v>29</v>
      </c>
      <c r="N822" s="4" t="s">
        <v>30</v>
      </c>
      <c r="O822" s="4">
        <v>14</v>
      </c>
      <c r="P822" s="14">
        <v>13212</v>
      </c>
      <c r="Q822" s="23">
        <f t="shared" si="9"/>
        <v>2642.4</v>
      </c>
      <c r="R822" s="21">
        <v>419</v>
      </c>
      <c r="S822" s="21">
        <v>383</v>
      </c>
      <c r="T822" s="24">
        <f t="shared" si="10"/>
        <v>396.36</v>
      </c>
      <c r="U822" s="24">
        <f t="shared" si="11"/>
        <v>2246.04</v>
      </c>
    </row>
    <row r="823" spans="1:21" ht="15.75" hidden="1" customHeight="1">
      <c r="A823" s="4">
        <v>263</v>
      </c>
      <c r="B823" s="4">
        <v>80505</v>
      </c>
      <c r="C823" s="4" t="s">
        <v>1183</v>
      </c>
      <c r="D823" s="4" t="s">
        <v>269</v>
      </c>
      <c r="E823" s="4">
        <v>8</v>
      </c>
      <c r="F823" s="4" t="str">
        <f t="array" ref="F823">INDEX(Sheet1!$F$2:$F$876,MATCH($E823,Sheet1!$E$2:$E$7876,0))</f>
        <v>PG-EPW</v>
      </c>
      <c r="G823" s="4" t="s">
        <v>478</v>
      </c>
      <c r="H823" s="20" t="s">
        <v>846</v>
      </c>
      <c r="I823" s="4" t="str">
        <f t="array" ref="I823">INDEX(Sheet1!$I$2:$I$876,MATCH(TRIM($H823),TRIM(Sheet1!$H$2:$H$880),0))</f>
        <v>PG0805</v>
      </c>
      <c r="J823" s="4" t="s">
        <v>847</v>
      </c>
      <c r="K823" s="4" t="s">
        <v>124</v>
      </c>
      <c r="L823" s="4" t="b">
        <v>1</v>
      </c>
      <c r="M823" s="4" t="s">
        <v>29</v>
      </c>
      <c r="N823" s="4" t="s">
        <v>30</v>
      </c>
      <c r="O823" s="4">
        <v>8</v>
      </c>
      <c r="P823" s="14">
        <v>5093</v>
      </c>
      <c r="Q823" s="14">
        <f t="shared" si="9"/>
        <v>1018.6</v>
      </c>
      <c r="R823" s="21">
        <v>161</v>
      </c>
      <c r="S823" s="21">
        <v>148</v>
      </c>
      <c r="T823" s="16">
        <f t="shared" si="10"/>
        <v>152.79</v>
      </c>
      <c r="U823" s="16">
        <f t="shared" si="11"/>
        <v>865.81000000000006</v>
      </c>
    </row>
    <row r="824" spans="1:21" ht="15.75" hidden="1" customHeight="1">
      <c r="A824" s="4">
        <v>820</v>
      </c>
      <c r="B824" s="4">
        <v>70311</v>
      </c>
      <c r="C824" s="4" t="s">
        <v>337</v>
      </c>
      <c r="D824" s="4" t="s">
        <v>269</v>
      </c>
      <c r="E824" s="4">
        <v>7</v>
      </c>
      <c r="F824" s="4" t="str">
        <f t="array" ref="F824">INDEX(Sheet1!$F$2:$F$876,MATCH($E824,Sheet1!$E$2:$E$7876,0))</f>
        <v>PG-SHM</v>
      </c>
      <c r="G824" s="4" t="s">
        <v>270</v>
      </c>
      <c r="H824" s="20" t="s">
        <v>282</v>
      </c>
      <c r="I824" s="4" t="str">
        <f t="array" ref="I824">INDEX(Sheet1!$I$2:$I$876,MATCH(TRIM($H824),TRIM(Sheet1!$H$2:$H$880),0))</f>
        <v>PG0703</v>
      </c>
      <c r="J824" s="4" t="s">
        <v>283</v>
      </c>
      <c r="L824" s="4" t="b">
        <v>0</v>
      </c>
      <c r="M824" s="4" t="s">
        <v>29</v>
      </c>
      <c r="N824" s="4" t="s">
        <v>30</v>
      </c>
      <c r="O824" s="4">
        <v>7</v>
      </c>
      <c r="P824" s="14">
        <v>12641</v>
      </c>
      <c r="Q824" s="23">
        <f t="shared" si="9"/>
        <v>2528.2000000000003</v>
      </c>
      <c r="R824" s="21">
        <v>373</v>
      </c>
      <c r="S824" s="21">
        <v>367</v>
      </c>
      <c r="T824" s="24">
        <f t="shared" si="10"/>
        <v>379.22999999999996</v>
      </c>
      <c r="U824" s="24">
        <f t="shared" si="11"/>
        <v>2148.9700000000003</v>
      </c>
    </row>
    <row r="825" spans="1:21" ht="15.75" hidden="1" customHeight="1">
      <c r="A825" s="4">
        <v>264</v>
      </c>
      <c r="B825" s="4">
        <v>80506</v>
      </c>
      <c r="C825" s="4" t="s">
        <v>1184</v>
      </c>
      <c r="D825" s="4" t="s">
        <v>269</v>
      </c>
      <c r="E825" s="4">
        <v>8</v>
      </c>
      <c r="F825" s="4" t="str">
        <f t="array" ref="F825">INDEX(Sheet1!$F$2:$F$876,MATCH($E825,Sheet1!$E$2:$E$7876,0))</f>
        <v>PG-EPW</v>
      </c>
      <c r="G825" s="4" t="s">
        <v>478</v>
      </c>
      <c r="H825" s="20" t="s">
        <v>846</v>
      </c>
      <c r="I825" s="4" t="str">
        <f t="array" ref="I825">INDEX(Sheet1!$I$2:$I$876,MATCH(TRIM($H825),TRIM(Sheet1!$H$2:$H$880),0))</f>
        <v>PG0805</v>
      </c>
      <c r="J825" s="4" t="s">
        <v>847</v>
      </c>
      <c r="L825" s="4" t="b">
        <v>0</v>
      </c>
      <c r="M825" s="4" t="s">
        <v>29</v>
      </c>
      <c r="N825" s="4" t="s">
        <v>30</v>
      </c>
      <c r="O825" s="4">
        <v>8</v>
      </c>
      <c r="P825" s="14"/>
      <c r="Q825" s="14">
        <f t="shared" si="9"/>
        <v>0</v>
      </c>
      <c r="R825" s="21"/>
      <c r="S825" s="21"/>
      <c r="T825" s="16">
        <f t="shared" si="10"/>
        <v>0</v>
      </c>
      <c r="U825" s="16">
        <f t="shared" si="11"/>
        <v>0</v>
      </c>
    </row>
    <row r="826" spans="1:21" ht="15.75" hidden="1" customHeight="1">
      <c r="A826" s="4">
        <v>399</v>
      </c>
      <c r="B826" s="4">
        <v>120405</v>
      </c>
      <c r="C826" s="4" t="s">
        <v>1185</v>
      </c>
      <c r="D826" s="4" t="s">
        <v>86</v>
      </c>
      <c r="E826" s="4">
        <v>12</v>
      </c>
      <c r="F826" s="4" t="str">
        <f t="array" ref="F826">INDEX(Sheet1!$F$2:$F$876,MATCH($E826,Sheet1!$E$2:$E$7876,0))</f>
        <v>PG-MPL</v>
      </c>
      <c r="G826" s="4" t="s">
        <v>512</v>
      </c>
      <c r="H826" s="20" t="s">
        <v>631</v>
      </c>
      <c r="I826" s="4" t="str">
        <f t="array" ref="I826">INDEX(Sheet1!$I$2:$I$876,MATCH(TRIM($H826),TRIM(Sheet1!$H$2:$H$880),0))</f>
        <v>PG1204</v>
      </c>
      <c r="J826" s="4" t="s">
        <v>632</v>
      </c>
      <c r="K826" s="4" t="s">
        <v>124</v>
      </c>
      <c r="L826" s="4" t="b">
        <v>1</v>
      </c>
      <c r="M826" s="4" t="s">
        <v>29</v>
      </c>
      <c r="N826" s="4" t="s">
        <v>30</v>
      </c>
      <c r="O826" s="4">
        <v>12</v>
      </c>
      <c r="P826" s="14">
        <v>15150</v>
      </c>
      <c r="Q826" s="14">
        <f t="shared" si="9"/>
        <v>3030</v>
      </c>
      <c r="R826" s="21">
        <v>485</v>
      </c>
      <c r="S826" s="21">
        <v>439</v>
      </c>
      <c r="T826" s="16">
        <f t="shared" si="10"/>
        <v>454.5</v>
      </c>
      <c r="U826" s="16">
        <f t="shared" si="11"/>
        <v>2575.5</v>
      </c>
    </row>
    <row r="827" spans="1:21" ht="15.75" hidden="1" customHeight="1">
      <c r="A827" s="4">
        <v>1095</v>
      </c>
      <c r="B827" s="4">
        <v>120706</v>
      </c>
      <c r="C827" s="4" t="s">
        <v>1186</v>
      </c>
      <c r="D827" s="4" t="s">
        <v>86</v>
      </c>
      <c r="E827" s="4">
        <v>12</v>
      </c>
      <c r="F827" s="4" t="str">
        <f t="array" ref="F827">INDEX(Sheet1!$F$2:$F$876,MATCH($E827,Sheet1!$E$2:$E$7876,0))</f>
        <v>PG-MPL</v>
      </c>
      <c r="G827" s="4" t="s">
        <v>512</v>
      </c>
      <c r="H827" s="20" t="s">
        <v>537</v>
      </c>
      <c r="I827" s="4" t="str">
        <f t="array" ref="I827">INDEX(Sheet1!$I$2:$I$876,MATCH(TRIM($H827),TRIM(Sheet1!$H$2:$H$880),0))</f>
        <v>PG1207</v>
      </c>
      <c r="J827" s="4" t="s">
        <v>538</v>
      </c>
      <c r="L827" s="4" t="b">
        <v>0</v>
      </c>
      <c r="M827" s="4" t="s">
        <v>29</v>
      </c>
      <c r="N827" s="4" t="s">
        <v>30</v>
      </c>
      <c r="O827" s="4">
        <v>12</v>
      </c>
      <c r="P827" s="14">
        <v>31884</v>
      </c>
      <c r="Q827" s="14">
        <f t="shared" si="9"/>
        <v>6376.8</v>
      </c>
      <c r="R827" s="21">
        <v>1151</v>
      </c>
      <c r="S827" s="21">
        <v>925</v>
      </c>
      <c r="T827" s="16">
        <f t="shared" si="10"/>
        <v>956.52</v>
      </c>
      <c r="U827" s="16">
        <f t="shared" si="11"/>
        <v>5420.2800000000007</v>
      </c>
    </row>
    <row r="828" spans="1:21" ht="15.75" hidden="1" customHeight="1">
      <c r="A828" s="4">
        <v>242</v>
      </c>
      <c r="B828" s="4">
        <v>80206</v>
      </c>
      <c r="C828" s="4" t="s">
        <v>1187</v>
      </c>
      <c r="D828" s="4" t="s">
        <v>269</v>
      </c>
      <c r="E828" s="4">
        <v>8</v>
      </c>
      <c r="F828" s="4" t="str">
        <f t="array" ref="F828">INDEX(Sheet1!$F$2:$F$876,MATCH($E828,Sheet1!$E$2:$E$7876,0))</f>
        <v>PG-EPW</v>
      </c>
      <c r="G828" s="4" t="s">
        <v>478</v>
      </c>
      <c r="H828" s="20" t="s">
        <v>479</v>
      </c>
      <c r="I828" s="4" t="str">
        <f t="array" ref="I828">INDEX(Sheet1!$I$2:$I$876,MATCH(TRIM($H828),TRIM(Sheet1!$H$2:$H$880),0))</f>
        <v>PG0802</v>
      </c>
      <c r="J828" s="4" t="s">
        <v>480</v>
      </c>
      <c r="K828" s="4" t="s">
        <v>32</v>
      </c>
      <c r="L828" s="4" t="b">
        <v>1</v>
      </c>
      <c r="M828" s="4" t="s">
        <v>29</v>
      </c>
      <c r="N828" s="4" t="s">
        <v>30</v>
      </c>
      <c r="O828" s="4">
        <v>8</v>
      </c>
      <c r="P828" s="14">
        <v>15941</v>
      </c>
      <c r="Q828" s="14">
        <f t="shared" si="9"/>
        <v>3188.2000000000003</v>
      </c>
      <c r="R828" s="21">
        <v>576</v>
      </c>
      <c r="S828" s="21">
        <v>462</v>
      </c>
      <c r="T828" s="16">
        <f t="shared" si="10"/>
        <v>478.22999999999996</v>
      </c>
      <c r="U828" s="16">
        <f t="shared" si="11"/>
        <v>2709.9700000000003</v>
      </c>
    </row>
    <row r="829" spans="1:21" ht="15.75" hidden="1" customHeight="1">
      <c r="A829" s="4">
        <v>311</v>
      </c>
      <c r="B829" s="4">
        <v>100106</v>
      </c>
      <c r="C829" s="4" t="s">
        <v>1188</v>
      </c>
      <c r="D829" s="4" t="s">
        <v>269</v>
      </c>
      <c r="E829" s="4">
        <v>10</v>
      </c>
      <c r="F829" s="4" t="str">
        <f t="array" ref="F829">INDEX(Sheet1!$F$2:$F$876,MATCH($E829,Sheet1!$E$2:$E$7876,0))</f>
        <v>PG-CPK</v>
      </c>
      <c r="G829" s="4" t="s">
        <v>597</v>
      </c>
      <c r="H829" s="20" t="s">
        <v>640</v>
      </c>
      <c r="I829" s="4" t="str">
        <f t="array" ref="I829">INDEX(Sheet1!$I$2:$I$876,MATCH(TRIM($H829),TRIM(Sheet1!$H$2:$H$880),0))</f>
        <v>PG1001</v>
      </c>
      <c r="J829" s="4" t="s">
        <v>641</v>
      </c>
      <c r="L829" s="4" t="b">
        <v>0</v>
      </c>
      <c r="M829" s="4" t="s">
        <v>29</v>
      </c>
      <c r="N829" s="4" t="s">
        <v>30</v>
      </c>
      <c r="O829" s="4">
        <v>10</v>
      </c>
      <c r="P829" s="14">
        <v>6359</v>
      </c>
      <c r="Q829" s="14">
        <f t="shared" si="9"/>
        <v>1271.8000000000002</v>
      </c>
      <c r="R829" s="21">
        <v>225</v>
      </c>
      <c r="S829" s="21">
        <v>184</v>
      </c>
      <c r="T829" s="16">
        <f t="shared" si="10"/>
        <v>190.76999999999998</v>
      </c>
      <c r="U829" s="16">
        <f t="shared" si="11"/>
        <v>1081.0300000000002</v>
      </c>
    </row>
    <row r="830" spans="1:21" ht="15.75" hidden="1" customHeight="1">
      <c r="A830" s="4">
        <v>240</v>
      </c>
      <c r="B830" s="4">
        <v>80204</v>
      </c>
      <c r="C830" s="4" t="s">
        <v>1189</v>
      </c>
      <c r="D830" s="4" t="s">
        <v>269</v>
      </c>
      <c r="E830" s="4">
        <v>8</v>
      </c>
      <c r="F830" s="4" t="str">
        <f t="array" ref="F830">INDEX(Sheet1!$F$2:$F$876,MATCH($E830,Sheet1!$E$2:$E$7876,0))</f>
        <v>PG-EPW</v>
      </c>
      <c r="G830" s="4" t="s">
        <v>478</v>
      </c>
      <c r="H830" s="20" t="s">
        <v>479</v>
      </c>
      <c r="I830" s="4" t="str">
        <f t="array" ref="I830">INDEX(Sheet1!$I$2:$I$876,MATCH(TRIM($H830),TRIM(Sheet1!$H$2:$H$880),0))</f>
        <v>PG0802</v>
      </c>
      <c r="J830" s="4" t="s">
        <v>480</v>
      </c>
      <c r="K830" s="4" t="s">
        <v>107</v>
      </c>
      <c r="L830" s="4" t="b">
        <v>1</v>
      </c>
      <c r="M830" s="4" t="s">
        <v>29</v>
      </c>
      <c r="N830" s="4" t="s">
        <v>30</v>
      </c>
      <c r="O830" s="4">
        <v>8</v>
      </c>
      <c r="P830" s="14">
        <v>4680</v>
      </c>
      <c r="Q830" s="14">
        <f t="shared" si="9"/>
        <v>936</v>
      </c>
      <c r="R830" s="21">
        <v>129</v>
      </c>
      <c r="S830" s="21">
        <v>136</v>
      </c>
      <c r="T830" s="16">
        <f t="shared" si="10"/>
        <v>140.4</v>
      </c>
      <c r="U830" s="16">
        <f t="shared" si="11"/>
        <v>795.6</v>
      </c>
    </row>
    <row r="831" spans="1:21" ht="15.75" hidden="1" customHeight="1">
      <c r="A831" s="4">
        <v>253</v>
      </c>
      <c r="B831" s="4">
        <v>80309</v>
      </c>
      <c r="C831" s="4" t="s">
        <v>1190</v>
      </c>
      <c r="D831" s="4" t="s">
        <v>269</v>
      </c>
      <c r="E831" s="4">
        <v>8</v>
      </c>
      <c r="F831" s="4" t="str">
        <f t="array" ref="F831">INDEX(Sheet1!$F$2:$F$876,MATCH($E831,Sheet1!$E$2:$E$7876,0))</f>
        <v>PG-EPW</v>
      </c>
      <c r="G831" s="4" t="s">
        <v>478</v>
      </c>
      <c r="H831" s="20" t="s">
        <v>794</v>
      </c>
      <c r="I831" s="4" t="str">
        <f t="array" ref="I831">INDEX(Sheet1!$I$2:$I$876,MATCH(TRIM($H831),TRIM(Sheet1!$H$2:$H$880),0))</f>
        <v>PG0803</v>
      </c>
      <c r="J831" s="4" t="s">
        <v>795</v>
      </c>
      <c r="L831" s="4" t="b">
        <v>0</v>
      </c>
      <c r="M831" s="4" t="s">
        <v>29</v>
      </c>
      <c r="N831" s="4" t="s">
        <v>30</v>
      </c>
      <c r="O831" s="4">
        <v>8</v>
      </c>
      <c r="P831" s="14">
        <v>9046</v>
      </c>
      <c r="Q831" s="14">
        <f t="shared" si="9"/>
        <v>1809.2</v>
      </c>
      <c r="R831" s="21">
        <v>282</v>
      </c>
      <c r="S831" s="21">
        <v>262</v>
      </c>
      <c r="T831" s="16">
        <f t="shared" si="10"/>
        <v>271.38</v>
      </c>
      <c r="U831" s="16">
        <f t="shared" si="11"/>
        <v>1537.8200000000002</v>
      </c>
    </row>
    <row r="832" spans="1:21" ht="15.75" hidden="1" customHeight="1">
      <c r="A832" s="4">
        <v>523</v>
      </c>
      <c r="B832" s="4">
        <v>140603</v>
      </c>
      <c r="C832" s="4" t="s">
        <v>157</v>
      </c>
      <c r="D832" s="4" t="s">
        <v>86</v>
      </c>
      <c r="E832" s="4">
        <v>14</v>
      </c>
      <c r="F832" s="4" t="str">
        <f t="array" ref="F832">INDEX(Sheet1!$F$2:$F$876,MATCH($E832,Sheet1!$E$2:$E$7876,0))</f>
        <v>PG-ESW</v>
      </c>
      <c r="G832" s="4" t="s">
        <v>88</v>
      </c>
      <c r="H832" s="20" t="s">
        <v>835</v>
      </c>
      <c r="I832" s="4" t="str">
        <f t="array" ref="I832">INDEX(Sheet1!$I$2:$I$876,MATCH(TRIM($H832),TRIM(Sheet1!$H$2:$H$880),0))</f>
        <v>PG1406</v>
      </c>
      <c r="J832" s="4" t="s">
        <v>132</v>
      </c>
      <c r="L832" s="4" t="b">
        <v>0</v>
      </c>
      <c r="M832" s="4" t="s">
        <v>29</v>
      </c>
      <c r="N832" s="4" t="s">
        <v>30</v>
      </c>
      <c r="O832" s="4">
        <v>14</v>
      </c>
      <c r="P832" s="14">
        <v>10774</v>
      </c>
      <c r="Q832" s="23">
        <f t="shared" si="9"/>
        <v>2154.8000000000002</v>
      </c>
      <c r="R832" s="21">
        <v>336</v>
      </c>
      <c r="S832" s="21">
        <v>312</v>
      </c>
      <c r="T832" s="24">
        <f t="shared" si="10"/>
        <v>323.21999999999997</v>
      </c>
      <c r="U832" s="24">
        <f t="shared" si="11"/>
        <v>1831.5800000000002</v>
      </c>
    </row>
    <row r="833" spans="1:21" ht="15.75" hidden="1" customHeight="1">
      <c r="A833" s="4">
        <v>546</v>
      </c>
      <c r="B833" s="4">
        <v>150304</v>
      </c>
      <c r="C833" s="4" t="s">
        <v>1191</v>
      </c>
      <c r="D833" s="4" t="s">
        <v>86</v>
      </c>
      <c r="E833" s="4">
        <v>15</v>
      </c>
      <c r="F833" s="4" t="str">
        <f t="array" ref="F833">INDEX(Sheet1!$F$2:$F$876,MATCH($E833,Sheet1!$E$2:$E$7876,0))</f>
        <v>PG-SAN</v>
      </c>
      <c r="G833" s="4" t="s">
        <v>474</v>
      </c>
      <c r="H833" s="20" t="s">
        <v>661</v>
      </c>
      <c r="I833" s="4" t="str">
        <f t="array" ref="I833">INDEX(Sheet1!$I$2:$I$876,MATCH(TRIM($H833),TRIM(Sheet1!$H$2:$H$880),0))</f>
        <v>PG1503</v>
      </c>
      <c r="J833" s="4" t="s">
        <v>662</v>
      </c>
      <c r="K833" s="4" t="s">
        <v>107</v>
      </c>
      <c r="L833" s="4" t="b">
        <v>1</v>
      </c>
      <c r="M833" s="4" t="s">
        <v>29</v>
      </c>
      <c r="N833" s="4" t="s">
        <v>30</v>
      </c>
      <c r="O833" s="4">
        <v>15</v>
      </c>
      <c r="P833" s="14">
        <v>13355</v>
      </c>
      <c r="Q833" s="14">
        <f t="shared" si="9"/>
        <v>2671</v>
      </c>
      <c r="R833" s="21">
        <v>482</v>
      </c>
      <c r="S833" s="21">
        <v>387</v>
      </c>
      <c r="T833" s="16">
        <f t="shared" si="10"/>
        <v>400.65</v>
      </c>
      <c r="U833" s="16">
        <f t="shared" si="11"/>
        <v>2270.35</v>
      </c>
    </row>
    <row r="834" spans="1:21" ht="15.75" hidden="1" customHeight="1">
      <c r="A834" s="4">
        <v>236</v>
      </c>
      <c r="B834" s="4">
        <v>80108</v>
      </c>
      <c r="C834" s="4" t="s">
        <v>1192</v>
      </c>
      <c r="D834" s="4" t="s">
        <v>269</v>
      </c>
      <c r="E834" s="4">
        <v>8</v>
      </c>
      <c r="F834" s="4" t="str">
        <f t="array" ref="F834">INDEX(Sheet1!$F$2:$F$876,MATCH($E834,Sheet1!$E$2:$E$7876,0))</f>
        <v>PG-EPW</v>
      </c>
      <c r="G834" s="4" t="s">
        <v>478</v>
      </c>
      <c r="H834" s="20" t="s">
        <v>763</v>
      </c>
      <c r="I834" s="4" t="str">
        <f t="array" ref="I834">INDEX(Sheet1!$I$2:$I$876,MATCH(TRIM($H834),TRIM(Sheet1!$H$2:$H$880),0))</f>
        <v>PG0801</v>
      </c>
      <c r="J834" s="4" t="s">
        <v>764</v>
      </c>
      <c r="K834" s="4" t="s">
        <v>32</v>
      </c>
      <c r="L834" s="4" t="b">
        <v>1</v>
      </c>
      <c r="M834" s="4" t="s">
        <v>29</v>
      </c>
      <c r="N834" s="4" t="s">
        <v>30</v>
      </c>
      <c r="O834" s="4">
        <v>8</v>
      </c>
      <c r="P834" s="14">
        <v>15420</v>
      </c>
      <c r="Q834" s="14">
        <f t="shared" si="9"/>
        <v>3084</v>
      </c>
      <c r="R834" s="21">
        <v>484</v>
      </c>
      <c r="S834" s="21">
        <v>447</v>
      </c>
      <c r="T834" s="16">
        <f t="shared" si="10"/>
        <v>462.59999999999997</v>
      </c>
      <c r="U834" s="16">
        <f t="shared" si="11"/>
        <v>2621.4</v>
      </c>
    </row>
    <row r="835" spans="1:21" ht="15.75" hidden="1" customHeight="1">
      <c r="A835" s="4">
        <v>195</v>
      </c>
      <c r="B835" s="4">
        <v>70206</v>
      </c>
      <c r="C835" s="4" t="s">
        <v>338</v>
      </c>
      <c r="D835" s="4" t="s">
        <v>269</v>
      </c>
      <c r="E835" s="4">
        <v>7</v>
      </c>
      <c r="F835" s="4" t="str">
        <f t="array" ref="F835">INDEX(Sheet1!$F$2:$F$876,MATCH($E835,Sheet1!$E$2:$E$7876,0))</f>
        <v>PG-SHM</v>
      </c>
      <c r="G835" s="4" t="s">
        <v>270</v>
      </c>
      <c r="H835" s="20" t="s">
        <v>277</v>
      </c>
      <c r="I835" s="4" t="str">
        <f t="array" ref="I835">INDEX(Sheet1!$I$2:$I$876,MATCH(TRIM($H835),TRIM(Sheet1!$H$2:$H$880),0))</f>
        <v>PG0702</v>
      </c>
      <c r="J835" s="4" t="s">
        <v>278</v>
      </c>
      <c r="L835" s="4" t="b">
        <v>0</v>
      </c>
      <c r="M835" s="4" t="s">
        <v>29</v>
      </c>
      <c r="N835" s="4" t="s">
        <v>30</v>
      </c>
      <c r="O835" s="4">
        <v>7</v>
      </c>
      <c r="P835" s="14">
        <v>5038</v>
      </c>
      <c r="Q835" s="23">
        <f t="shared" si="9"/>
        <v>1007.6</v>
      </c>
      <c r="R835" s="21">
        <v>161</v>
      </c>
      <c r="S835" s="21">
        <v>146</v>
      </c>
      <c r="T835" s="24">
        <f t="shared" si="10"/>
        <v>151.13999999999999</v>
      </c>
      <c r="U835" s="24">
        <f t="shared" si="11"/>
        <v>856.46</v>
      </c>
    </row>
    <row r="836" spans="1:21" ht="15.75" hidden="1" customHeight="1">
      <c r="A836" s="4">
        <v>863</v>
      </c>
      <c r="B836" s="4">
        <v>110705</v>
      </c>
      <c r="C836" s="4" t="s">
        <v>1193</v>
      </c>
      <c r="D836" s="4" t="s">
        <v>269</v>
      </c>
      <c r="E836" s="4">
        <v>11</v>
      </c>
      <c r="F836" s="4" t="str">
        <f t="array" ref="F836">INDEX(Sheet1!$F$2:$F$876,MATCH($E836,Sheet1!$E$2:$E$7876,0))</f>
        <v>PG-EHG</v>
      </c>
      <c r="G836" s="4" t="s">
        <v>507</v>
      </c>
      <c r="H836" s="20" t="s">
        <v>721</v>
      </c>
      <c r="I836" s="4" t="str">
        <f t="array" ref="I836">INDEX(Sheet1!$I$2:$I$876,MATCH(TRIM($H836),TRIM(Sheet1!$H$2:$H$880),0))</f>
        <v>PG1107</v>
      </c>
      <c r="J836" s="4" t="s">
        <v>722</v>
      </c>
      <c r="L836" s="4" t="b">
        <v>0</v>
      </c>
      <c r="M836" s="4" t="s">
        <v>29</v>
      </c>
      <c r="N836" s="4" t="s">
        <v>30</v>
      </c>
      <c r="O836" s="4">
        <v>11</v>
      </c>
      <c r="P836" s="14">
        <v>16897</v>
      </c>
      <c r="Q836" s="14">
        <f t="shared" si="9"/>
        <v>3379.4</v>
      </c>
      <c r="R836" s="21">
        <v>563</v>
      </c>
      <c r="S836" s="21">
        <v>490</v>
      </c>
      <c r="T836" s="16">
        <f t="shared" si="10"/>
        <v>506.90999999999997</v>
      </c>
      <c r="U836" s="16">
        <f t="shared" si="11"/>
        <v>2872.4900000000002</v>
      </c>
    </row>
    <row r="837" spans="1:21" ht="15.75" hidden="1" customHeight="1">
      <c r="A837" s="4">
        <v>356</v>
      </c>
      <c r="B837" s="4">
        <v>110403</v>
      </c>
      <c r="C837" s="4" t="s">
        <v>1194</v>
      </c>
      <c r="D837" s="4" t="s">
        <v>269</v>
      </c>
      <c r="E837" s="4">
        <v>11</v>
      </c>
      <c r="F837" s="4" t="str">
        <f t="array" ref="F837">INDEX(Sheet1!$F$2:$F$876,MATCH($E837,Sheet1!$E$2:$E$7876,0))</f>
        <v>PG-EHG</v>
      </c>
      <c r="G837" s="4" t="s">
        <v>507</v>
      </c>
      <c r="H837" s="20" t="s">
        <v>750</v>
      </c>
      <c r="I837" s="4" t="str">
        <f t="array" ref="I837">INDEX(Sheet1!$I$2:$I$876,MATCH(TRIM($H837),TRIM(Sheet1!$H$2:$H$880),0))</f>
        <v>PG1104</v>
      </c>
      <c r="J837" s="4" t="s">
        <v>751</v>
      </c>
      <c r="K837" s="4" t="s">
        <v>573</v>
      </c>
      <c r="L837" s="4" t="b">
        <v>1</v>
      </c>
      <c r="M837" s="4" t="s">
        <v>29</v>
      </c>
      <c r="N837" s="4" t="s">
        <v>30</v>
      </c>
      <c r="O837" s="4">
        <v>11</v>
      </c>
      <c r="P837" s="14">
        <v>29182</v>
      </c>
      <c r="Q837" s="14">
        <f t="shared" si="9"/>
        <v>5836.4000000000005</v>
      </c>
      <c r="R837" s="21">
        <v>880</v>
      </c>
      <c r="S837" s="21">
        <v>846</v>
      </c>
      <c r="T837" s="16">
        <f t="shared" si="10"/>
        <v>875.45999999999992</v>
      </c>
      <c r="U837" s="16">
        <f t="shared" si="11"/>
        <v>4960.9400000000005</v>
      </c>
    </row>
    <row r="838" spans="1:21" ht="15.75" hidden="1" customHeight="1">
      <c r="A838" s="4">
        <v>222</v>
      </c>
      <c r="B838" s="4">
        <v>70709</v>
      </c>
      <c r="C838" s="4" t="s">
        <v>339</v>
      </c>
      <c r="D838" s="4" t="s">
        <v>269</v>
      </c>
      <c r="E838" s="4">
        <v>7</v>
      </c>
      <c r="F838" s="4" t="str">
        <f t="array" ref="F838">INDEX(Sheet1!$F$2:$F$876,MATCH($E838,Sheet1!$E$2:$E$7876,0))</f>
        <v>PG-SHM</v>
      </c>
      <c r="G838" s="4" t="s">
        <v>270</v>
      </c>
      <c r="H838" s="20" t="s">
        <v>271</v>
      </c>
      <c r="I838" s="4" t="str">
        <f t="array" ref="I838">INDEX(Sheet1!$I$2:$I$876,MATCH(TRIM($H838),TRIM(Sheet1!$H$2:$H$880),0))</f>
        <v>PG0707</v>
      </c>
      <c r="J838" s="4" t="s">
        <v>272</v>
      </c>
      <c r="L838" s="4" t="b">
        <v>0</v>
      </c>
      <c r="M838" s="4" t="s">
        <v>29</v>
      </c>
      <c r="N838" s="4" t="s">
        <v>30</v>
      </c>
      <c r="O838" s="4">
        <v>7</v>
      </c>
      <c r="P838" s="14"/>
      <c r="Q838" s="23">
        <f t="shared" si="9"/>
        <v>0</v>
      </c>
      <c r="R838" s="21"/>
      <c r="S838" s="21"/>
      <c r="T838" s="24">
        <f t="shared" si="10"/>
        <v>0</v>
      </c>
      <c r="U838" s="24">
        <f t="shared" si="11"/>
        <v>0</v>
      </c>
    </row>
    <row r="839" spans="1:21" ht="15.75" hidden="1" customHeight="1">
      <c r="A839" s="4">
        <v>75</v>
      </c>
      <c r="B839" s="4">
        <v>30206</v>
      </c>
      <c r="C839" s="4" t="s">
        <v>81</v>
      </c>
      <c r="D839" s="4" t="s">
        <v>24</v>
      </c>
      <c r="E839" s="4">
        <v>3</v>
      </c>
      <c r="F839" s="4" t="str">
        <f t="array" ref="F839">INDEX(Sheet1!$F$2:$F$876,MATCH($E839,Sheet1!$E$2:$E$7876,0))</f>
        <v>PG-CPM</v>
      </c>
      <c r="G839" s="4" t="s">
        <v>26</v>
      </c>
      <c r="H839" s="20" t="s">
        <v>671</v>
      </c>
      <c r="I839" s="4" t="str">
        <f t="array" ref="I839">INDEX(Sheet1!$I$2:$I$876,MATCH(TRIM($H839),TRIM(Sheet1!$H$2:$H$880),0))</f>
        <v>PG0302</v>
      </c>
      <c r="J839" s="4" t="s">
        <v>51</v>
      </c>
      <c r="K839" s="4" t="s">
        <v>32</v>
      </c>
      <c r="L839" s="4" t="b">
        <v>1</v>
      </c>
      <c r="M839" s="4" t="s">
        <v>29</v>
      </c>
      <c r="N839" s="4" t="s">
        <v>30</v>
      </c>
      <c r="O839" s="4">
        <v>3</v>
      </c>
      <c r="P839" s="14"/>
      <c r="Q839" s="23">
        <f t="shared" si="9"/>
        <v>0</v>
      </c>
      <c r="R839" s="21"/>
      <c r="S839" s="21"/>
      <c r="T839" s="24">
        <f t="shared" si="10"/>
        <v>0</v>
      </c>
      <c r="U839" s="24">
        <f t="shared" si="11"/>
        <v>0</v>
      </c>
    </row>
    <row r="840" spans="1:21" ht="15.75" hidden="1" customHeight="1">
      <c r="A840" s="4">
        <v>77</v>
      </c>
      <c r="B840" s="4">
        <v>30208</v>
      </c>
      <c r="C840" s="4" t="s">
        <v>82</v>
      </c>
      <c r="D840" s="4" t="s">
        <v>24</v>
      </c>
      <c r="E840" s="4">
        <v>3</v>
      </c>
      <c r="F840" s="4" t="str">
        <f t="array" ref="F840">INDEX(Sheet1!$F$2:$F$876,MATCH($E840,Sheet1!$E$2:$E$7876,0))</f>
        <v>PG-CPM</v>
      </c>
      <c r="G840" s="4" t="s">
        <v>26</v>
      </c>
      <c r="H840" s="20" t="s">
        <v>671</v>
      </c>
      <c r="I840" s="4" t="str">
        <f t="array" ref="I840">INDEX(Sheet1!$I$2:$I$876,MATCH(TRIM($H840),TRIM(Sheet1!$H$2:$H$880),0))</f>
        <v>PG0302</v>
      </c>
      <c r="J840" s="4" t="s">
        <v>51</v>
      </c>
      <c r="L840" s="4" t="b">
        <v>0</v>
      </c>
      <c r="M840" s="4" t="s">
        <v>83</v>
      </c>
      <c r="N840" s="4" t="s">
        <v>30</v>
      </c>
      <c r="O840" s="4">
        <v>3</v>
      </c>
      <c r="P840" s="14">
        <v>5949</v>
      </c>
      <c r="Q840" s="23">
        <f t="shared" si="9"/>
        <v>1189.8</v>
      </c>
      <c r="R840" s="21">
        <v>179</v>
      </c>
      <c r="S840" s="21">
        <v>173</v>
      </c>
      <c r="T840" s="24">
        <f t="shared" si="10"/>
        <v>178.47</v>
      </c>
      <c r="U840" s="24">
        <f t="shared" si="11"/>
        <v>1011.3299999999999</v>
      </c>
    </row>
    <row r="841" spans="1:21" ht="15.75" hidden="1" customHeight="1">
      <c r="A841" s="4">
        <v>89</v>
      </c>
      <c r="B841" s="4">
        <v>30312</v>
      </c>
      <c r="C841" s="4" t="s">
        <v>84</v>
      </c>
      <c r="D841" s="4" t="s">
        <v>24</v>
      </c>
      <c r="E841" s="4">
        <v>3</v>
      </c>
      <c r="F841" s="4" t="str">
        <f t="array" ref="F841">INDEX(Sheet1!$F$2:$F$876,MATCH($E841,Sheet1!$E$2:$E$7876,0))</f>
        <v>PG-CPM</v>
      </c>
      <c r="G841" s="4" t="s">
        <v>26</v>
      </c>
      <c r="H841" s="20" t="s">
        <v>468</v>
      </c>
      <c r="I841" s="4" t="str">
        <f t="array" ref="I841">INDEX(Sheet1!$I$2:$I$876,MATCH(TRIM($H841),TRIM(Sheet1!$H$2:$H$880),0))</f>
        <v>PG0303</v>
      </c>
      <c r="J841" s="4" t="s">
        <v>28</v>
      </c>
      <c r="K841" s="4" t="s">
        <v>32</v>
      </c>
      <c r="L841" s="4" t="b">
        <v>1</v>
      </c>
      <c r="M841" s="4" t="s">
        <v>29</v>
      </c>
      <c r="N841" s="4" t="s">
        <v>30</v>
      </c>
      <c r="O841" s="4">
        <v>3</v>
      </c>
      <c r="P841" s="14">
        <v>42406</v>
      </c>
      <c r="Q841" s="23">
        <f t="shared" si="9"/>
        <v>8481.2000000000007</v>
      </c>
      <c r="R841" s="21">
        <v>1279</v>
      </c>
      <c r="S841" s="21">
        <v>1230</v>
      </c>
      <c r="T841" s="24">
        <f t="shared" si="10"/>
        <v>1272.18</v>
      </c>
      <c r="U841" s="24">
        <f t="shared" si="11"/>
        <v>7209.02</v>
      </c>
    </row>
    <row r="842" spans="1:21" ht="15.75" hidden="1" customHeight="1">
      <c r="A842" s="4">
        <v>394</v>
      </c>
      <c r="B842" s="4">
        <v>120303</v>
      </c>
      <c r="C842" s="4" t="s">
        <v>1195</v>
      </c>
      <c r="D842" s="4" t="s">
        <v>86</v>
      </c>
      <c r="E842" s="4">
        <v>12</v>
      </c>
      <c r="F842" s="4" t="str">
        <f t="array" ref="F842">INDEX(Sheet1!$F$2:$F$876,MATCH($E842,Sheet1!$E$2:$E$7876,0))</f>
        <v>PG-MPL</v>
      </c>
      <c r="G842" s="4" t="s">
        <v>512</v>
      </c>
      <c r="H842" s="20" t="s">
        <v>933</v>
      </c>
      <c r="I842" s="4" t="str">
        <f t="array" ref="I842">INDEX(Sheet1!$I$2:$I$876,MATCH(TRIM($H842),TRIM(Sheet1!$H$2:$H$880),0))</f>
        <v>PG1203</v>
      </c>
      <c r="J842" s="4" t="s">
        <v>934</v>
      </c>
      <c r="K842" s="4" t="s">
        <v>124</v>
      </c>
      <c r="L842" s="4" t="b">
        <v>1</v>
      </c>
      <c r="M842" s="4" t="s">
        <v>29</v>
      </c>
      <c r="N842" s="4" t="s">
        <v>30</v>
      </c>
      <c r="O842" s="4">
        <v>12</v>
      </c>
      <c r="P842" s="14"/>
      <c r="Q842" s="14">
        <f t="shared" si="9"/>
        <v>0</v>
      </c>
      <c r="R842" s="21"/>
      <c r="S842" s="21"/>
      <c r="T842" s="16">
        <f t="shared" si="10"/>
        <v>0</v>
      </c>
      <c r="U842" s="16">
        <f t="shared" si="11"/>
        <v>0</v>
      </c>
    </row>
  </sheetData>
  <autoFilter ref="A1:AB842" xr:uid="{00000000-0009-0000-0000-000002000000}">
    <filterColumn colId="6">
      <filters>
        <filter val="West New Britain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1"/>
  <sheetViews>
    <sheetView workbookViewId="0"/>
  </sheetViews>
  <sheetFormatPr defaultColWidth="14.42578125" defaultRowHeight="15" customHeight="1"/>
  <cols>
    <col min="1" max="1" width="59.140625" customWidth="1"/>
    <col min="2" max="2" width="160.85546875" customWidth="1"/>
    <col min="3" max="3" width="77.5703125" customWidth="1"/>
    <col min="4" max="4" width="38.42578125" customWidth="1"/>
    <col min="5" max="5" width="90.140625" customWidth="1"/>
    <col min="6" max="6" width="66.5703125" customWidth="1"/>
  </cols>
  <sheetData>
    <row r="1" spans="1:6">
      <c r="A1" s="25" t="s">
        <v>1196</v>
      </c>
      <c r="B1" s="26" t="s">
        <v>1197</v>
      </c>
      <c r="C1" s="26" t="s">
        <v>1198</v>
      </c>
      <c r="D1" s="26" t="s">
        <v>1199</v>
      </c>
      <c r="E1" s="26" t="s">
        <v>1200</v>
      </c>
      <c r="F1" s="27" t="s">
        <v>1201</v>
      </c>
    </row>
    <row r="2" spans="1:6">
      <c r="A2" s="28" t="s">
        <v>1202</v>
      </c>
      <c r="B2" s="28"/>
      <c r="C2" s="28"/>
      <c r="D2" s="28"/>
      <c r="E2" s="28"/>
      <c r="F2" s="28"/>
    </row>
    <row r="3" spans="1:6">
      <c r="A3" s="11" t="s">
        <v>1203</v>
      </c>
      <c r="B3" s="11" t="s">
        <v>1204</v>
      </c>
      <c r="C3" s="11" t="s">
        <v>1205</v>
      </c>
      <c r="D3" s="11" t="s">
        <v>1206</v>
      </c>
      <c r="E3" s="11" t="s">
        <v>1207</v>
      </c>
      <c r="F3" s="11" t="s">
        <v>1208</v>
      </c>
    </row>
    <row r="4" spans="1:6">
      <c r="A4" s="11" t="s">
        <v>1209</v>
      </c>
      <c r="B4" s="11"/>
      <c r="C4" s="11"/>
      <c r="D4" s="11" t="s">
        <v>1210</v>
      </c>
      <c r="E4" s="11" t="s">
        <v>1211</v>
      </c>
      <c r="F4" s="11" t="s">
        <v>1208</v>
      </c>
    </row>
    <row r="5" spans="1:6">
      <c r="A5" s="11" t="s">
        <v>1212</v>
      </c>
      <c r="B5" s="11" t="s">
        <v>1213</v>
      </c>
      <c r="C5" s="11" t="s">
        <v>1214</v>
      </c>
      <c r="D5" s="11" t="s">
        <v>1215</v>
      </c>
      <c r="E5" s="11" t="s">
        <v>1216</v>
      </c>
      <c r="F5" s="11" t="s">
        <v>1208</v>
      </c>
    </row>
    <row r="6" spans="1:6">
      <c r="A6" s="11" t="s">
        <v>1217</v>
      </c>
      <c r="B6" s="11" t="s">
        <v>1218</v>
      </c>
      <c r="C6" s="11" t="s">
        <v>1205</v>
      </c>
      <c r="D6" s="11" t="s">
        <v>1206</v>
      </c>
      <c r="E6" s="11" t="s">
        <v>1219</v>
      </c>
      <c r="F6" s="11" t="s">
        <v>1208</v>
      </c>
    </row>
    <row r="7" spans="1:6">
      <c r="A7" s="11" t="s">
        <v>1220</v>
      </c>
      <c r="B7" s="11" t="s">
        <v>1221</v>
      </c>
      <c r="C7" s="11" t="s">
        <v>1205</v>
      </c>
      <c r="D7" s="11" t="s">
        <v>1206</v>
      </c>
      <c r="E7" s="11" t="s">
        <v>1219</v>
      </c>
      <c r="F7" s="11" t="s">
        <v>1208</v>
      </c>
    </row>
    <row r="8" spans="1:6">
      <c r="A8" s="11" t="s">
        <v>1222</v>
      </c>
      <c r="B8" s="11" t="s">
        <v>1223</v>
      </c>
      <c r="C8" s="11" t="s">
        <v>1205</v>
      </c>
      <c r="D8" s="11" t="s">
        <v>1206</v>
      </c>
      <c r="E8" s="11" t="s">
        <v>1224</v>
      </c>
      <c r="F8" s="11" t="s">
        <v>1208</v>
      </c>
    </row>
    <row r="9" spans="1:6">
      <c r="A9" s="11" t="s">
        <v>1225</v>
      </c>
      <c r="B9" s="11" t="s">
        <v>1226</v>
      </c>
      <c r="C9" s="11" t="s">
        <v>1205</v>
      </c>
      <c r="D9" s="11" t="s">
        <v>1206</v>
      </c>
      <c r="E9" s="29" t="s">
        <v>1227</v>
      </c>
      <c r="F9" s="11" t="s">
        <v>1208</v>
      </c>
    </row>
    <row r="10" spans="1:6">
      <c r="A10" s="29" t="s">
        <v>1228</v>
      </c>
      <c r="B10" s="29" t="s">
        <v>1229</v>
      </c>
      <c r="C10" s="29" t="s">
        <v>1205</v>
      </c>
      <c r="D10" s="29" t="s">
        <v>1206</v>
      </c>
      <c r="E10" s="29" t="s">
        <v>1230</v>
      </c>
      <c r="F10" s="29" t="s">
        <v>1208</v>
      </c>
    </row>
    <row r="11" spans="1:6">
      <c r="A11" s="29" t="s">
        <v>1225</v>
      </c>
      <c r="B11" s="29" t="s">
        <v>1231</v>
      </c>
      <c r="C11" s="29" t="s">
        <v>1205</v>
      </c>
      <c r="D11" s="29" t="s">
        <v>1206</v>
      </c>
      <c r="E11" s="29" t="s">
        <v>1230</v>
      </c>
      <c r="F11" s="29" t="s">
        <v>1208</v>
      </c>
    </row>
    <row r="12" spans="1:6">
      <c r="A12" s="11" t="s">
        <v>1232</v>
      </c>
      <c r="B12" s="11"/>
      <c r="C12" s="11"/>
      <c r="D12" s="11" t="s">
        <v>1210</v>
      </c>
      <c r="E12" s="11" t="s">
        <v>1224</v>
      </c>
      <c r="F12" s="11" t="s">
        <v>1208</v>
      </c>
    </row>
    <row r="13" spans="1:6">
      <c r="A13" s="29" t="s">
        <v>1233</v>
      </c>
      <c r="B13" s="29" t="s">
        <v>1234</v>
      </c>
      <c r="C13" s="29" t="s">
        <v>1205</v>
      </c>
      <c r="D13" s="29" t="s">
        <v>1206</v>
      </c>
      <c r="E13" s="29" t="s">
        <v>1235</v>
      </c>
      <c r="F13" s="29" t="s">
        <v>1236</v>
      </c>
    </row>
    <row r="14" spans="1:6">
      <c r="A14" s="11" t="s">
        <v>1237</v>
      </c>
      <c r="B14" s="11" t="s">
        <v>1238</v>
      </c>
      <c r="C14" s="11" t="s">
        <v>1205</v>
      </c>
      <c r="D14" s="11" t="s">
        <v>1206</v>
      </c>
      <c r="E14" s="11" t="s">
        <v>1239</v>
      </c>
      <c r="F14" s="11" t="s">
        <v>1208</v>
      </c>
    </row>
    <row r="15" spans="1:6">
      <c r="A15" s="11" t="s">
        <v>1240</v>
      </c>
      <c r="B15" s="11" t="s">
        <v>1241</v>
      </c>
      <c r="C15" s="11" t="s">
        <v>1205</v>
      </c>
      <c r="D15" s="11" t="s">
        <v>1206</v>
      </c>
      <c r="E15" s="11" t="s">
        <v>1239</v>
      </c>
      <c r="F15" s="11" t="s">
        <v>1208</v>
      </c>
    </row>
    <row r="16" spans="1:6">
      <c r="A16" s="30" t="s">
        <v>1242</v>
      </c>
      <c r="B16" s="11"/>
      <c r="C16" s="11" t="s">
        <v>1205</v>
      </c>
      <c r="D16" s="11" t="s">
        <v>1243</v>
      </c>
      <c r="E16" s="11" t="s">
        <v>1244</v>
      </c>
      <c r="F16" s="11" t="s">
        <v>1208</v>
      </c>
    </row>
    <row r="17" spans="1:6">
      <c r="A17" s="11" t="s">
        <v>1245</v>
      </c>
      <c r="B17" s="11"/>
      <c r="C17" s="11" t="s">
        <v>1205</v>
      </c>
      <c r="D17" s="11" t="s">
        <v>1243</v>
      </c>
      <c r="E17" s="11" t="s">
        <v>1246</v>
      </c>
      <c r="F17" s="11" t="s">
        <v>1208</v>
      </c>
    </row>
    <row r="18" spans="1:6">
      <c r="A18" s="11" t="s">
        <v>1247</v>
      </c>
      <c r="B18" s="11"/>
      <c r="C18" s="11" t="s">
        <v>1205</v>
      </c>
      <c r="D18" s="11" t="s">
        <v>1248</v>
      </c>
      <c r="E18" s="11" t="s">
        <v>1247</v>
      </c>
      <c r="F18" s="11" t="s">
        <v>1208</v>
      </c>
    </row>
    <row r="19" spans="1:6">
      <c r="A19" s="11" t="s">
        <v>1249</v>
      </c>
      <c r="B19" s="11"/>
      <c r="C19" s="11" t="s">
        <v>1250</v>
      </c>
      <c r="D19" s="11" t="s">
        <v>1206</v>
      </c>
      <c r="E19" s="11" t="s">
        <v>1246</v>
      </c>
      <c r="F19" s="11" t="s">
        <v>1208</v>
      </c>
    </row>
    <row r="20" spans="1:6">
      <c r="A20" s="11" t="s">
        <v>1249</v>
      </c>
      <c r="B20" s="11"/>
      <c r="C20" s="11" t="s">
        <v>1250</v>
      </c>
      <c r="D20" s="11" t="s">
        <v>1206</v>
      </c>
      <c r="E20" s="11" t="s">
        <v>1246</v>
      </c>
      <c r="F20" s="11" t="s">
        <v>1208</v>
      </c>
    </row>
    <row r="21" spans="1:6">
      <c r="A21" s="11" t="s">
        <v>1251</v>
      </c>
      <c r="B21" s="11"/>
      <c r="C21" s="11"/>
      <c r="D21" s="11" t="s">
        <v>1252</v>
      </c>
      <c r="E21" s="11" t="s">
        <v>1253</v>
      </c>
      <c r="F21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2"/>
  <sheetViews>
    <sheetView workbookViewId="0"/>
  </sheetViews>
  <sheetFormatPr defaultColWidth="14.42578125" defaultRowHeight="15" customHeight="1"/>
  <cols>
    <col min="1" max="1" width="33.28515625" customWidth="1"/>
    <col min="2" max="2" width="33.5703125" customWidth="1"/>
    <col min="3" max="3" width="25.42578125" customWidth="1"/>
    <col min="4" max="4" width="36" customWidth="1"/>
    <col min="5" max="5" width="30.5703125" customWidth="1"/>
    <col min="6" max="6" width="36.85546875" customWidth="1"/>
  </cols>
  <sheetData>
    <row r="1" spans="1:6">
      <c r="A1" s="31" t="s">
        <v>1196</v>
      </c>
      <c r="B1" s="32" t="s">
        <v>1197</v>
      </c>
      <c r="C1" s="32" t="s">
        <v>1198</v>
      </c>
      <c r="D1" s="32" t="s">
        <v>1199</v>
      </c>
      <c r="E1" s="32" t="s">
        <v>1200</v>
      </c>
      <c r="F1" s="27" t="s">
        <v>1201</v>
      </c>
    </row>
    <row r="2" spans="1:6">
      <c r="A2" s="11" t="s">
        <v>1254</v>
      </c>
      <c r="B2" s="11" t="s">
        <v>1255</v>
      </c>
      <c r="C2" s="11" t="s">
        <v>1256</v>
      </c>
      <c r="D2" s="11" t="s">
        <v>1243</v>
      </c>
      <c r="E2" s="11" t="s">
        <v>1257</v>
      </c>
      <c r="F2" s="11" t="s">
        <v>1258</v>
      </c>
    </row>
    <row r="3" spans="1:6">
      <c r="A3" s="11" t="s">
        <v>1259</v>
      </c>
      <c r="B3" s="11" t="s">
        <v>1260</v>
      </c>
      <c r="C3" s="11" t="s">
        <v>1261</v>
      </c>
      <c r="D3" s="11" t="s">
        <v>1243</v>
      </c>
      <c r="E3" s="11" t="s">
        <v>1257</v>
      </c>
      <c r="F3" s="11" t="s">
        <v>1258</v>
      </c>
    </row>
    <row r="4" spans="1:6">
      <c r="A4" s="11" t="s">
        <v>1262</v>
      </c>
      <c r="B4" s="11" t="s">
        <v>1263</v>
      </c>
      <c r="C4" s="11" t="s">
        <v>1264</v>
      </c>
      <c r="D4" s="11" t="s">
        <v>1243</v>
      </c>
      <c r="E4" s="11" t="s">
        <v>1257</v>
      </c>
      <c r="F4" s="11" t="s">
        <v>1258</v>
      </c>
    </row>
    <row r="5" spans="1:6">
      <c r="A5" s="11" t="s">
        <v>1265</v>
      </c>
      <c r="B5" s="11" t="s">
        <v>1266</v>
      </c>
      <c r="C5" s="11" t="s">
        <v>1267</v>
      </c>
      <c r="D5" s="11" t="s">
        <v>1243</v>
      </c>
      <c r="E5" s="11" t="s">
        <v>1257</v>
      </c>
      <c r="F5" s="11" t="s">
        <v>1258</v>
      </c>
    </row>
    <row r="6" spans="1:6">
      <c r="A6" s="12" t="s">
        <v>1268</v>
      </c>
      <c r="B6" s="12"/>
      <c r="C6" s="12"/>
      <c r="D6" s="12"/>
      <c r="E6" s="11" t="s">
        <v>1257</v>
      </c>
      <c r="F6" s="11" t="s">
        <v>1258</v>
      </c>
    </row>
    <row r="7" spans="1:6">
      <c r="A7" s="11" t="s">
        <v>1269</v>
      </c>
      <c r="B7" s="11" t="s">
        <v>1270</v>
      </c>
      <c r="C7" s="11"/>
      <c r="D7" s="11" t="s">
        <v>1271</v>
      </c>
      <c r="E7" s="11" t="s">
        <v>1257</v>
      </c>
      <c r="F7" s="11" t="s">
        <v>1258</v>
      </c>
    </row>
    <row r="8" spans="1:6">
      <c r="A8" s="11" t="s">
        <v>1272</v>
      </c>
      <c r="B8" s="11" t="s">
        <v>1270</v>
      </c>
      <c r="C8" s="11"/>
      <c r="D8" s="11" t="s">
        <v>1271</v>
      </c>
      <c r="E8" s="11" t="s">
        <v>1257</v>
      </c>
      <c r="F8" s="11" t="s">
        <v>1258</v>
      </c>
    </row>
    <row r="9" spans="1:6">
      <c r="A9" s="11" t="s">
        <v>1273</v>
      </c>
      <c r="B9" s="11" t="s">
        <v>1270</v>
      </c>
      <c r="C9" s="11"/>
      <c r="D9" s="11" t="s">
        <v>1271</v>
      </c>
      <c r="E9" s="11" t="s">
        <v>1257</v>
      </c>
      <c r="F9" s="11" t="s">
        <v>1258</v>
      </c>
    </row>
    <row r="10" spans="1:6">
      <c r="A10" s="11" t="s">
        <v>1274</v>
      </c>
      <c r="B10" s="11" t="s">
        <v>1270</v>
      </c>
      <c r="C10" s="11"/>
      <c r="D10" s="11" t="s">
        <v>1271</v>
      </c>
      <c r="E10" s="11" t="s">
        <v>1257</v>
      </c>
      <c r="F10" s="11" t="s">
        <v>1258</v>
      </c>
    </row>
    <row r="11" spans="1:6">
      <c r="A11" s="11" t="s">
        <v>1275</v>
      </c>
      <c r="B11" s="11" t="s">
        <v>1270</v>
      </c>
      <c r="C11" s="11"/>
      <c r="D11" s="11" t="s">
        <v>1271</v>
      </c>
      <c r="E11" s="11" t="s">
        <v>1257</v>
      </c>
      <c r="F11" s="11" t="s">
        <v>1258</v>
      </c>
    </row>
    <row r="12" spans="1:6">
      <c r="A12" s="11" t="s">
        <v>1276</v>
      </c>
      <c r="B12" s="11" t="s">
        <v>1270</v>
      </c>
      <c r="C12" s="11"/>
      <c r="D12" s="11" t="s">
        <v>1271</v>
      </c>
      <c r="E12" s="11" t="s">
        <v>1257</v>
      </c>
      <c r="F12" s="11" t="s">
        <v>1258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1"/>
  <sheetViews>
    <sheetView workbookViewId="0"/>
  </sheetViews>
  <sheetFormatPr defaultColWidth="14.42578125" defaultRowHeight="15" customHeight="1"/>
  <cols>
    <col min="1" max="1" width="40.7109375" customWidth="1"/>
    <col min="2" max="2" width="160.85546875" customWidth="1"/>
    <col min="3" max="3" width="77.5703125" customWidth="1"/>
    <col min="4" max="4" width="38.42578125" customWidth="1"/>
    <col min="5" max="5" width="34.140625" customWidth="1"/>
  </cols>
  <sheetData>
    <row r="1" spans="1:5">
      <c r="A1" s="31" t="s">
        <v>1196</v>
      </c>
      <c r="B1" s="32" t="s">
        <v>1197</v>
      </c>
      <c r="C1" s="32" t="s">
        <v>1198</v>
      </c>
      <c r="D1" s="32" t="s">
        <v>1199</v>
      </c>
      <c r="E1" s="32" t="s">
        <v>1200</v>
      </c>
    </row>
    <row r="2" spans="1:5">
      <c r="A2" s="11" t="s">
        <v>1203</v>
      </c>
      <c r="B2" s="11" t="s">
        <v>1204</v>
      </c>
      <c r="C2" s="11" t="s">
        <v>1205</v>
      </c>
      <c r="D2" s="11" t="s">
        <v>1206</v>
      </c>
      <c r="E2" s="11" t="s">
        <v>1207</v>
      </c>
    </row>
    <row r="3" spans="1:5">
      <c r="A3" s="11" t="s">
        <v>1277</v>
      </c>
      <c r="B3" s="11"/>
      <c r="C3" s="11"/>
      <c r="D3" s="11" t="s">
        <v>1210</v>
      </c>
      <c r="E3" s="11" t="s">
        <v>1278</v>
      </c>
    </row>
    <row r="4" spans="1:5">
      <c r="A4" s="11" t="s">
        <v>1212</v>
      </c>
      <c r="B4" s="11" t="s">
        <v>1213</v>
      </c>
      <c r="C4" s="11" t="s">
        <v>1214</v>
      </c>
      <c r="D4" s="11" t="s">
        <v>1215</v>
      </c>
      <c r="E4" s="11" t="s">
        <v>1279</v>
      </c>
    </row>
    <row r="5" spans="1:5">
      <c r="A5" s="11" t="s">
        <v>1280</v>
      </c>
      <c r="B5" s="11" t="s">
        <v>1281</v>
      </c>
      <c r="C5" s="11" t="s">
        <v>1282</v>
      </c>
      <c r="D5" s="11" t="s">
        <v>1283</v>
      </c>
      <c r="E5" s="11" t="s">
        <v>1284</v>
      </c>
    </row>
    <row r="6" spans="1:5">
      <c r="A6" s="11" t="s">
        <v>1285</v>
      </c>
      <c r="B6" s="11" t="s">
        <v>1286</v>
      </c>
      <c r="C6" s="11" t="s">
        <v>1282</v>
      </c>
      <c r="D6" s="11" t="s">
        <v>1283</v>
      </c>
      <c r="E6" s="11" t="s">
        <v>1284</v>
      </c>
    </row>
    <row r="7" spans="1:5">
      <c r="A7" s="11" t="s">
        <v>1287</v>
      </c>
      <c r="B7" s="11" t="s">
        <v>1288</v>
      </c>
      <c r="C7" s="11" t="s">
        <v>1282</v>
      </c>
      <c r="D7" s="11" t="s">
        <v>1283</v>
      </c>
      <c r="E7" s="11" t="s">
        <v>1284</v>
      </c>
    </row>
    <row r="8" spans="1:5">
      <c r="A8" s="11" t="s">
        <v>1289</v>
      </c>
      <c r="B8" s="11" t="s">
        <v>1290</v>
      </c>
      <c r="C8" s="11" t="s">
        <v>1282</v>
      </c>
      <c r="D8" s="11" t="s">
        <v>1283</v>
      </c>
      <c r="E8" s="11" t="s">
        <v>1284</v>
      </c>
    </row>
    <row r="9" spans="1:5">
      <c r="A9" s="11" t="s">
        <v>1291</v>
      </c>
      <c r="B9" s="11" t="s">
        <v>1292</v>
      </c>
      <c r="C9" s="11" t="s">
        <v>1282</v>
      </c>
      <c r="D9" s="11" t="s">
        <v>1283</v>
      </c>
      <c r="E9" s="11" t="s">
        <v>1284</v>
      </c>
    </row>
    <row r="10" spans="1:5">
      <c r="A10" s="11" t="s">
        <v>1293</v>
      </c>
      <c r="B10" s="11" t="s">
        <v>1294</v>
      </c>
      <c r="C10" s="11" t="s">
        <v>1282</v>
      </c>
      <c r="D10" s="11" t="s">
        <v>1283</v>
      </c>
      <c r="E10" s="11" t="s">
        <v>1284</v>
      </c>
    </row>
    <row r="11" spans="1:5">
      <c r="A11" s="11" t="s">
        <v>1295</v>
      </c>
      <c r="B11" s="11" t="s">
        <v>1296</v>
      </c>
      <c r="C11" s="11" t="s">
        <v>1282</v>
      </c>
      <c r="D11" s="11" t="s">
        <v>1283</v>
      </c>
      <c r="E11" s="11" t="s">
        <v>1284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842"/>
  <sheetViews>
    <sheetView workbookViewId="0"/>
  </sheetViews>
  <sheetFormatPr defaultColWidth="14.42578125" defaultRowHeight="15" customHeight="1"/>
  <sheetData>
    <row r="1" spans="1:21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16" t="s">
        <v>17</v>
      </c>
      <c r="Q1" s="33" t="s">
        <v>18</v>
      </c>
      <c r="R1" s="4" t="s">
        <v>19</v>
      </c>
      <c r="S1" s="4" t="s">
        <v>20</v>
      </c>
      <c r="T1" s="24" t="s">
        <v>21</v>
      </c>
      <c r="U1" s="24" t="s">
        <v>22</v>
      </c>
    </row>
    <row r="2" spans="1:21">
      <c r="A2" s="4">
        <v>785</v>
      </c>
      <c r="B2" s="4">
        <v>40104</v>
      </c>
      <c r="C2" s="4" t="s">
        <v>230</v>
      </c>
      <c r="D2" s="4" t="s">
        <v>24</v>
      </c>
      <c r="E2" s="4">
        <v>4</v>
      </c>
      <c r="F2" s="4" t="s">
        <v>1297</v>
      </c>
      <c r="G2" s="4" t="s">
        <v>231</v>
      </c>
      <c r="H2" s="34" t="s">
        <v>232</v>
      </c>
      <c r="J2" s="4" t="s">
        <v>233</v>
      </c>
      <c r="L2" s="4" t="b">
        <v>0</v>
      </c>
      <c r="M2" s="4" t="s">
        <v>29</v>
      </c>
      <c r="N2" s="4" t="s">
        <v>30</v>
      </c>
      <c r="O2" s="4">
        <v>4</v>
      </c>
      <c r="P2" s="16">
        <v>16119</v>
      </c>
      <c r="Q2" s="33">
        <v>3223.8</v>
      </c>
      <c r="R2" s="35">
        <v>609</v>
      </c>
      <c r="S2" s="35">
        <v>467</v>
      </c>
      <c r="T2" s="24">
        <v>483.57</v>
      </c>
      <c r="U2" s="24">
        <v>2740.23</v>
      </c>
    </row>
    <row r="3" spans="1:21">
      <c r="A3" s="4">
        <v>786</v>
      </c>
      <c r="B3" s="4">
        <v>40105</v>
      </c>
      <c r="C3" s="4" t="s">
        <v>234</v>
      </c>
      <c r="D3" s="4" t="s">
        <v>24</v>
      </c>
      <c r="E3" s="4">
        <v>4</v>
      </c>
      <c r="F3" s="4" t="s">
        <v>1297</v>
      </c>
      <c r="G3" s="4" t="s">
        <v>231</v>
      </c>
      <c r="H3" s="34" t="s">
        <v>232</v>
      </c>
      <c r="J3" s="4" t="s">
        <v>233</v>
      </c>
      <c r="K3" s="4" t="s">
        <v>235</v>
      </c>
      <c r="L3" s="4" t="b">
        <v>1</v>
      </c>
      <c r="M3" s="4" t="s">
        <v>29</v>
      </c>
      <c r="N3" s="4" t="s">
        <v>30</v>
      </c>
      <c r="O3" s="4">
        <v>4</v>
      </c>
      <c r="P3" s="16">
        <v>11601</v>
      </c>
      <c r="Q3" s="33">
        <v>2320.2000000000003</v>
      </c>
      <c r="R3" s="35">
        <v>438</v>
      </c>
      <c r="S3" s="35">
        <v>336</v>
      </c>
      <c r="T3" s="24">
        <v>348.03</v>
      </c>
      <c r="U3" s="24">
        <v>1972.1700000000003</v>
      </c>
    </row>
    <row r="4" spans="1:21">
      <c r="A4" s="4">
        <v>12</v>
      </c>
      <c r="B4" s="4">
        <v>10112</v>
      </c>
      <c r="C4" s="4" t="s">
        <v>460</v>
      </c>
      <c r="D4" s="4" t="s">
        <v>24</v>
      </c>
      <c r="E4" s="4">
        <v>1</v>
      </c>
      <c r="F4" s="4" t="s">
        <v>1298</v>
      </c>
      <c r="G4" s="4" t="s">
        <v>461</v>
      </c>
      <c r="H4" s="34" t="s">
        <v>462</v>
      </c>
      <c r="I4" s="4" t="s">
        <v>1299</v>
      </c>
      <c r="J4" s="4" t="s">
        <v>463</v>
      </c>
      <c r="K4" s="4" t="s">
        <v>275</v>
      </c>
      <c r="L4" s="4" t="b">
        <v>1</v>
      </c>
      <c r="M4" s="4" t="s">
        <v>29</v>
      </c>
      <c r="N4" s="4" t="s">
        <v>30</v>
      </c>
      <c r="O4" s="4">
        <v>1</v>
      </c>
      <c r="P4" s="16">
        <v>11914</v>
      </c>
      <c r="Q4" s="16">
        <v>2382.8000000000002</v>
      </c>
      <c r="R4" s="35">
        <v>450</v>
      </c>
      <c r="S4" s="35">
        <v>346</v>
      </c>
      <c r="T4" s="16">
        <v>357.41999999999996</v>
      </c>
      <c r="U4" s="16">
        <v>2025.38</v>
      </c>
    </row>
    <row r="5" spans="1:21">
      <c r="A5" s="4">
        <v>166</v>
      </c>
      <c r="B5" s="4">
        <v>60101</v>
      </c>
      <c r="C5" s="4" t="s">
        <v>464</v>
      </c>
      <c r="D5" s="4" t="s">
        <v>24</v>
      </c>
      <c r="E5" s="4">
        <v>6</v>
      </c>
      <c r="F5" s="4" t="s">
        <v>1300</v>
      </c>
      <c r="G5" s="4" t="s">
        <v>465</v>
      </c>
      <c r="H5" s="34" t="s">
        <v>466</v>
      </c>
      <c r="I5" s="4" t="s">
        <v>1301</v>
      </c>
      <c r="J5" s="4" t="s">
        <v>467</v>
      </c>
      <c r="L5" s="4" t="b">
        <v>0</v>
      </c>
      <c r="M5" s="4" t="s">
        <v>29</v>
      </c>
      <c r="N5" s="4" t="s">
        <v>30</v>
      </c>
      <c r="O5" s="4">
        <v>6</v>
      </c>
      <c r="P5" s="16">
        <v>4942</v>
      </c>
      <c r="Q5" s="16">
        <v>988.40000000000009</v>
      </c>
      <c r="R5" s="35">
        <v>187</v>
      </c>
      <c r="S5" s="35">
        <v>143</v>
      </c>
      <c r="T5" s="16">
        <v>148.26</v>
      </c>
      <c r="U5" s="16">
        <v>840.1400000000001</v>
      </c>
    </row>
    <row r="6" spans="1:21">
      <c r="A6" s="4">
        <v>125</v>
      </c>
      <c r="B6" s="4">
        <v>50101</v>
      </c>
      <c r="C6" s="4" t="s">
        <v>176</v>
      </c>
      <c r="D6" s="4" t="s">
        <v>24</v>
      </c>
      <c r="E6" s="4">
        <v>5</v>
      </c>
      <c r="F6" s="4" t="s">
        <v>1302</v>
      </c>
      <c r="G6" s="4" t="s">
        <v>177</v>
      </c>
      <c r="H6" s="34" t="s">
        <v>178</v>
      </c>
      <c r="I6" s="4" t="s">
        <v>1303</v>
      </c>
      <c r="J6" s="4" t="s">
        <v>179</v>
      </c>
      <c r="K6" s="4" t="s">
        <v>180</v>
      </c>
      <c r="L6" s="4" t="b">
        <v>1</v>
      </c>
      <c r="M6" s="4" t="s">
        <v>29</v>
      </c>
      <c r="N6" s="4" t="s">
        <v>30</v>
      </c>
      <c r="O6" s="4">
        <v>5</v>
      </c>
      <c r="P6" s="16">
        <v>10465</v>
      </c>
      <c r="Q6" s="33">
        <v>2093</v>
      </c>
      <c r="R6" s="35">
        <v>395</v>
      </c>
      <c r="S6" s="35">
        <v>303</v>
      </c>
      <c r="T6" s="24">
        <v>313.95</v>
      </c>
      <c r="U6" s="24">
        <v>1779.05</v>
      </c>
    </row>
    <row r="7" spans="1:21">
      <c r="A7" s="4">
        <v>78</v>
      </c>
      <c r="B7" s="4">
        <v>30301</v>
      </c>
      <c r="C7" s="4" t="s">
        <v>23</v>
      </c>
      <c r="D7" s="4" t="s">
        <v>24</v>
      </c>
      <c r="E7" s="4">
        <v>3</v>
      </c>
      <c r="F7" s="4" t="s">
        <v>25</v>
      </c>
      <c r="G7" s="4" t="s">
        <v>26</v>
      </c>
      <c r="H7" s="34" t="s">
        <v>468</v>
      </c>
      <c r="I7" s="4" t="s">
        <v>27</v>
      </c>
      <c r="J7" s="4" t="s">
        <v>28</v>
      </c>
      <c r="L7" s="4" t="b">
        <v>0</v>
      </c>
      <c r="M7" s="4" t="s">
        <v>29</v>
      </c>
      <c r="N7" s="4" t="s">
        <v>30</v>
      </c>
      <c r="O7" s="4">
        <v>3</v>
      </c>
      <c r="P7" s="16">
        <v>7136</v>
      </c>
      <c r="Q7" s="33">
        <v>1427.2</v>
      </c>
      <c r="R7" s="35">
        <v>269</v>
      </c>
      <c r="S7" s="35">
        <v>207</v>
      </c>
      <c r="T7" s="24">
        <v>214.07999999999998</v>
      </c>
      <c r="U7" s="24">
        <v>1213.1200000000001</v>
      </c>
    </row>
    <row r="8" spans="1:21">
      <c r="A8" s="4">
        <v>449</v>
      </c>
      <c r="B8" s="4">
        <v>130301</v>
      </c>
      <c r="C8" s="4" t="s">
        <v>469</v>
      </c>
      <c r="D8" s="4" t="s">
        <v>86</v>
      </c>
      <c r="E8" s="4">
        <v>13</v>
      </c>
      <c r="F8" s="4" t="s">
        <v>1304</v>
      </c>
      <c r="G8" s="4" t="s">
        <v>470</v>
      </c>
      <c r="H8" s="34" t="s">
        <v>471</v>
      </c>
      <c r="I8" s="4" t="s">
        <v>1305</v>
      </c>
      <c r="J8" s="4" t="s">
        <v>472</v>
      </c>
      <c r="L8" s="4" t="b">
        <v>0</v>
      </c>
      <c r="M8" s="4" t="s">
        <v>29</v>
      </c>
      <c r="N8" s="4" t="s">
        <v>30</v>
      </c>
      <c r="O8" s="4">
        <v>13</v>
      </c>
      <c r="P8" s="16">
        <v>5357</v>
      </c>
      <c r="Q8" s="16">
        <v>1071.4000000000001</v>
      </c>
      <c r="R8" s="35">
        <v>202</v>
      </c>
      <c r="S8" s="35">
        <v>155</v>
      </c>
      <c r="T8" s="16">
        <v>160.71</v>
      </c>
      <c r="U8" s="16">
        <v>910.69</v>
      </c>
    </row>
    <row r="9" spans="1:21">
      <c r="A9" s="4">
        <v>525</v>
      </c>
      <c r="B9" s="4">
        <v>150101</v>
      </c>
      <c r="C9" s="4" t="s">
        <v>473</v>
      </c>
      <c r="D9" s="4" t="s">
        <v>86</v>
      </c>
      <c r="E9" s="4">
        <v>15</v>
      </c>
      <c r="F9" s="4" t="s">
        <v>1306</v>
      </c>
      <c r="G9" s="4" t="s">
        <v>474</v>
      </c>
      <c r="H9" s="34" t="s">
        <v>475</v>
      </c>
      <c r="I9" s="4" t="s">
        <v>1307</v>
      </c>
      <c r="J9" s="4" t="s">
        <v>476</v>
      </c>
      <c r="K9" s="4" t="s">
        <v>32</v>
      </c>
      <c r="L9" s="4" t="b">
        <v>1</v>
      </c>
      <c r="M9" s="4" t="s">
        <v>29</v>
      </c>
      <c r="N9" s="4" t="s">
        <v>63</v>
      </c>
      <c r="O9" s="4">
        <v>15</v>
      </c>
      <c r="P9" s="16">
        <v>15375</v>
      </c>
      <c r="Q9" s="16">
        <v>3075</v>
      </c>
      <c r="R9" s="35">
        <v>581</v>
      </c>
      <c r="S9" s="35">
        <v>446</v>
      </c>
      <c r="T9" s="16">
        <v>461.25</v>
      </c>
      <c r="U9" s="16">
        <v>2613.75</v>
      </c>
    </row>
    <row r="10" spans="1:21">
      <c r="A10" s="4">
        <v>860</v>
      </c>
      <c r="B10" s="4">
        <v>70719</v>
      </c>
      <c r="C10" s="4" t="s">
        <v>268</v>
      </c>
      <c r="D10" s="4" t="s">
        <v>269</v>
      </c>
      <c r="E10" s="4">
        <v>7</v>
      </c>
      <c r="F10" s="4" t="s">
        <v>1308</v>
      </c>
      <c r="G10" s="4" t="s">
        <v>270</v>
      </c>
      <c r="H10" s="34" t="s">
        <v>271</v>
      </c>
      <c r="I10" s="4" t="s">
        <v>1309</v>
      </c>
      <c r="J10" s="4" t="s">
        <v>272</v>
      </c>
      <c r="L10" s="4" t="b">
        <v>0</v>
      </c>
      <c r="M10" s="4" t="s">
        <v>29</v>
      </c>
      <c r="N10" s="4" t="s">
        <v>30</v>
      </c>
      <c r="O10" s="4">
        <v>7</v>
      </c>
      <c r="P10" s="16">
        <v>6333</v>
      </c>
      <c r="Q10" s="33">
        <v>1266.6000000000001</v>
      </c>
      <c r="R10" s="35">
        <v>239</v>
      </c>
      <c r="S10" s="35">
        <v>184</v>
      </c>
      <c r="T10" s="24">
        <v>189.98999999999998</v>
      </c>
      <c r="U10" s="24">
        <v>1076.6100000000001</v>
      </c>
    </row>
    <row r="11" spans="1:21">
      <c r="A11" s="4">
        <v>244</v>
      </c>
      <c r="B11" s="4">
        <v>80208</v>
      </c>
      <c r="C11" s="4" t="s">
        <v>477</v>
      </c>
      <c r="D11" s="4" t="s">
        <v>269</v>
      </c>
      <c r="E11" s="4">
        <v>8</v>
      </c>
      <c r="F11" s="4" t="s">
        <v>1310</v>
      </c>
      <c r="G11" s="4" t="s">
        <v>478</v>
      </c>
      <c r="H11" s="34" t="s">
        <v>479</v>
      </c>
      <c r="I11" s="4" t="s">
        <v>1311</v>
      </c>
      <c r="J11" s="4" t="s">
        <v>480</v>
      </c>
      <c r="K11" s="4" t="s">
        <v>107</v>
      </c>
      <c r="L11" s="4" t="b">
        <v>1</v>
      </c>
      <c r="M11" s="4" t="s">
        <v>29</v>
      </c>
      <c r="N11" s="4" t="s">
        <v>30</v>
      </c>
      <c r="O11" s="4">
        <v>8</v>
      </c>
      <c r="P11" s="16">
        <v>6246</v>
      </c>
      <c r="Q11" s="16">
        <v>1249.2</v>
      </c>
      <c r="R11" s="35">
        <v>236</v>
      </c>
      <c r="S11" s="35">
        <v>181</v>
      </c>
      <c r="T11" s="16">
        <v>187.38</v>
      </c>
      <c r="U11" s="16">
        <v>1061.8200000000002</v>
      </c>
    </row>
    <row r="12" spans="1:21">
      <c r="A12" s="4">
        <v>641</v>
      </c>
      <c r="B12" s="4">
        <v>190101</v>
      </c>
      <c r="C12" s="4" t="s">
        <v>340</v>
      </c>
      <c r="D12" s="4" t="s">
        <v>159</v>
      </c>
      <c r="E12" s="4">
        <v>19</v>
      </c>
      <c r="F12" s="4" t="s">
        <v>341</v>
      </c>
      <c r="G12" s="4" t="s">
        <v>342</v>
      </c>
      <c r="H12" s="34" t="s">
        <v>481</v>
      </c>
      <c r="I12" s="4" t="s">
        <v>343</v>
      </c>
      <c r="J12" s="4" t="s">
        <v>344</v>
      </c>
      <c r="L12" s="4" t="b">
        <v>0</v>
      </c>
      <c r="M12" s="4" t="s">
        <v>29</v>
      </c>
      <c r="N12" s="4" t="s">
        <v>30</v>
      </c>
      <c r="O12" s="4">
        <v>19</v>
      </c>
      <c r="P12" s="16">
        <v>3130</v>
      </c>
      <c r="Q12" s="33">
        <v>626</v>
      </c>
      <c r="R12" s="35">
        <v>118</v>
      </c>
      <c r="S12" s="35">
        <v>91</v>
      </c>
      <c r="T12" s="24">
        <v>93.899999999999991</v>
      </c>
      <c r="U12" s="24">
        <v>532.1</v>
      </c>
    </row>
    <row r="13" spans="1:21">
      <c r="A13" s="4">
        <v>167</v>
      </c>
      <c r="B13" s="4">
        <v>60102</v>
      </c>
      <c r="C13" s="4" t="s">
        <v>482</v>
      </c>
      <c r="D13" s="4" t="s">
        <v>24</v>
      </c>
      <c r="E13" s="4">
        <v>6</v>
      </c>
      <c r="F13" s="4" t="s">
        <v>1300</v>
      </c>
      <c r="G13" s="4" t="s">
        <v>465</v>
      </c>
      <c r="H13" s="34" t="s">
        <v>466</v>
      </c>
      <c r="I13" s="4" t="s">
        <v>1301</v>
      </c>
      <c r="J13" s="4" t="s">
        <v>467</v>
      </c>
      <c r="L13" s="4" t="b">
        <v>0</v>
      </c>
      <c r="M13" s="4" t="s">
        <v>29</v>
      </c>
      <c r="N13" s="4" t="s">
        <v>30</v>
      </c>
      <c r="O13" s="4">
        <v>6</v>
      </c>
      <c r="P13" s="16">
        <v>5342</v>
      </c>
      <c r="Q13" s="16">
        <v>1068.4000000000001</v>
      </c>
      <c r="R13" s="35">
        <v>202</v>
      </c>
      <c r="S13" s="35">
        <v>155</v>
      </c>
      <c r="T13" s="16">
        <v>160.26</v>
      </c>
      <c r="U13" s="16">
        <v>908.1400000000001</v>
      </c>
    </row>
    <row r="14" spans="1:21">
      <c r="A14" s="4">
        <v>845</v>
      </c>
      <c r="B14" s="4">
        <v>190116</v>
      </c>
      <c r="C14" s="4" t="s">
        <v>345</v>
      </c>
      <c r="D14" s="4" t="s">
        <v>159</v>
      </c>
      <c r="E14" s="4">
        <v>19</v>
      </c>
      <c r="F14" s="4" t="s">
        <v>341</v>
      </c>
      <c r="G14" s="4" t="s">
        <v>342</v>
      </c>
      <c r="H14" s="34" t="s">
        <v>481</v>
      </c>
      <c r="I14" s="4" t="s">
        <v>343</v>
      </c>
      <c r="J14" s="4" t="s">
        <v>344</v>
      </c>
      <c r="L14" s="4" t="b">
        <v>0</v>
      </c>
      <c r="M14" s="4" t="s">
        <v>29</v>
      </c>
      <c r="N14" s="4" t="s">
        <v>30</v>
      </c>
      <c r="O14" s="4">
        <v>19</v>
      </c>
      <c r="P14" s="16">
        <v>2799</v>
      </c>
      <c r="Q14" s="33">
        <v>559.80000000000007</v>
      </c>
      <c r="R14" s="35">
        <v>106</v>
      </c>
      <c r="S14" s="35">
        <v>81</v>
      </c>
      <c r="T14" s="24">
        <v>83.97</v>
      </c>
      <c r="U14" s="24">
        <v>475.83000000000004</v>
      </c>
    </row>
    <row r="15" spans="1:21">
      <c r="A15" s="4">
        <v>79</v>
      </c>
      <c r="B15" s="4">
        <v>30302</v>
      </c>
      <c r="C15" s="4" t="s">
        <v>31</v>
      </c>
      <c r="D15" s="4" t="s">
        <v>24</v>
      </c>
      <c r="E15" s="4">
        <v>3</v>
      </c>
      <c r="F15" s="4" t="s">
        <v>25</v>
      </c>
      <c r="G15" s="4" t="s">
        <v>26</v>
      </c>
      <c r="H15" s="34" t="s">
        <v>468</v>
      </c>
      <c r="I15" s="4" t="s">
        <v>27</v>
      </c>
      <c r="J15" s="4" t="s">
        <v>28</v>
      </c>
      <c r="K15" s="4" t="s">
        <v>32</v>
      </c>
      <c r="L15" s="4" t="b">
        <v>1</v>
      </c>
      <c r="M15" s="4" t="s">
        <v>29</v>
      </c>
      <c r="N15" s="4" t="s">
        <v>30</v>
      </c>
      <c r="O15" s="4">
        <v>3</v>
      </c>
      <c r="P15" s="16">
        <v>4482</v>
      </c>
      <c r="Q15" s="33">
        <v>896.40000000000009</v>
      </c>
      <c r="R15" s="35">
        <v>169</v>
      </c>
      <c r="S15" s="35">
        <v>130</v>
      </c>
      <c r="T15" s="24">
        <v>134.46</v>
      </c>
      <c r="U15" s="24">
        <v>761.94</v>
      </c>
    </row>
    <row r="16" spans="1:21">
      <c r="A16" s="4">
        <v>503</v>
      </c>
      <c r="B16" s="4">
        <v>140306</v>
      </c>
      <c r="C16" s="4" t="s">
        <v>85</v>
      </c>
      <c r="D16" s="4" t="s">
        <v>86</v>
      </c>
      <c r="E16" s="4">
        <v>14</v>
      </c>
      <c r="F16" s="4" t="s">
        <v>87</v>
      </c>
      <c r="G16" s="4" t="s">
        <v>88</v>
      </c>
      <c r="H16" s="34" t="s">
        <v>483</v>
      </c>
      <c r="I16" s="4" t="s">
        <v>89</v>
      </c>
      <c r="J16" s="4" t="s">
        <v>90</v>
      </c>
      <c r="K16" s="4" t="s">
        <v>91</v>
      </c>
      <c r="L16" s="4" t="b">
        <v>1</v>
      </c>
      <c r="M16" s="4" t="s">
        <v>29</v>
      </c>
      <c r="N16" s="4" t="s">
        <v>30</v>
      </c>
      <c r="O16" s="4">
        <v>14</v>
      </c>
      <c r="P16" s="16">
        <v>8797</v>
      </c>
      <c r="Q16" s="33">
        <v>1759.4</v>
      </c>
      <c r="R16" s="35">
        <v>332</v>
      </c>
      <c r="S16" s="35">
        <v>255</v>
      </c>
      <c r="T16" s="24">
        <v>263.90999999999997</v>
      </c>
      <c r="U16" s="24">
        <v>1495.4900000000002</v>
      </c>
    </row>
    <row r="17" spans="1:21">
      <c r="A17" s="4">
        <v>440</v>
      </c>
      <c r="B17" s="4">
        <v>130201</v>
      </c>
      <c r="C17" s="4" t="s">
        <v>484</v>
      </c>
      <c r="D17" s="4" t="s">
        <v>86</v>
      </c>
      <c r="E17" s="4">
        <v>13</v>
      </c>
      <c r="F17" s="4" t="s">
        <v>1304</v>
      </c>
      <c r="G17" s="4" t="s">
        <v>470</v>
      </c>
      <c r="H17" s="34" t="s">
        <v>485</v>
      </c>
      <c r="I17" s="4" t="s">
        <v>1312</v>
      </c>
      <c r="J17" s="4" t="s">
        <v>486</v>
      </c>
      <c r="K17" s="4" t="s">
        <v>32</v>
      </c>
      <c r="L17" s="4" t="b">
        <v>1</v>
      </c>
      <c r="M17" s="4" t="s">
        <v>29</v>
      </c>
      <c r="N17" s="4" t="s">
        <v>30</v>
      </c>
      <c r="O17" s="4">
        <v>13</v>
      </c>
      <c r="P17" s="16">
        <v>815</v>
      </c>
      <c r="Q17" s="16">
        <v>163</v>
      </c>
      <c r="R17" s="35">
        <v>31</v>
      </c>
      <c r="S17" s="35">
        <v>24</v>
      </c>
      <c r="T17" s="16">
        <v>24.45</v>
      </c>
      <c r="U17" s="16">
        <v>138.55000000000001</v>
      </c>
    </row>
    <row r="18" spans="1:21">
      <c r="A18" s="4">
        <v>299</v>
      </c>
      <c r="B18" s="4">
        <v>90703</v>
      </c>
      <c r="C18" s="4" t="s">
        <v>487</v>
      </c>
      <c r="D18" s="4" t="s">
        <v>269</v>
      </c>
      <c r="E18" s="4">
        <v>9</v>
      </c>
      <c r="F18" s="4" t="s">
        <v>1313</v>
      </c>
      <c r="G18" s="4" t="s">
        <v>488</v>
      </c>
      <c r="H18" s="34" t="s">
        <v>489</v>
      </c>
      <c r="I18" s="4" t="s">
        <v>1314</v>
      </c>
      <c r="J18" s="4" t="s">
        <v>490</v>
      </c>
      <c r="L18" s="4" t="b">
        <v>0</v>
      </c>
      <c r="M18" s="4" t="s">
        <v>29</v>
      </c>
      <c r="N18" s="4" t="s">
        <v>30</v>
      </c>
      <c r="O18" s="4">
        <v>9</v>
      </c>
      <c r="P18" s="16">
        <v>402</v>
      </c>
      <c r="Q18" s="16">
        <v>80.400000000000006</v>
      </c>
      <c r="R18" s="35">
        <v>15</v>
      </c>
      <c r="S18" s="35">
        <v>12</v>
      </c>
      <c r="T18" s="16">
        <v>12.059999999999999</v>
      </c>
      <c r="U18" s="16">
        <v>68.34</v>
      </c>
    </row>
    <row r="19" spans="1:21">
      <c r="A19" s="4">
        <v>126</v>
      </c>
      <c r="B19" s="4">
        <v>50102</v>
      </c>
      <c r="C19" s="4" t="s">
        <v>181</v>
      </c>
      <c r="D19" s="4" t="s">
        <v>24</v>
      </c>
      <c r="E19" s="4">
        <v>5</v>
      </c>
      <c r="F19" s="4" t="s">
        <v>1302</v>
      </c>
      <c r="G19" s="4" t="s">
        <v>177</v>
      </c>
      <c r="H19" s="34" t="s">
        <v>178</v>
      </c>
      <c r="I19" s="4" t="s">
        <v>1303</v>
      </c>
      <c r="J19" s="4" t="s">
        <v>179</v>
      </c>
      <c r="L19" s="4" t="b">
        <v>0</v>
      </c>
      <c r="M19" s="4" t="s">
        <v>29</v>
      </c>
      <c r="N19" s="4" t="s">
        <v>63</v>
      </c>
      <c r="O19" s="4">
        <v>5</v>
      </c>
      <c r="P19" s="16">
        <v>5079</v>
      </c>
      <c r="Q19" s="33">
        <v>1015.8000000000001</v>
      </c>
      <c r="R19" s="35">
        <v>192</v>
      </c>
      <c r="S19" s="35">
        <v>147</v>
      </c>
      <c r="T19" s="24">
        <v>152.37</v>
      </c>
      <c r="U19" s="24">
        <v>863.43000000000006</v>
      </c>
    </row>
    <row r="20" spans="1:21">
      <c r="A20" s="4">
        <v>127</v>
      </c>
      <c r="B20" s="4">
        <v>50103</v>
      </c>
      <c r="C20" s="4" t="s">
        <v>182</v>
      </c>
      <c r="D20" s="4" t="s">
        <v>24</v>
      </c>
      <c r="E20" s="4">
        <v>5</v>
      </c>
      <c r="F20" s="4" t="s">
        <v>1302</v>
      </c>
      <c r="G20" s="4" t="s">
        <v>177</v>
      </c>
      <c r="H20" s="34" t="s">
        <v>178</v>
      </c>
      <c r="I20" s="4" t="s">
        <v>1303</v>
      </c>
      <c r="J20" s="4" t="s">
        <v>179</v>
      </c>
      <c r="L20" s="4" t="b">
        <v>0</v>
      </c>
      <c r="M20" s="4" t="s">
        <v>29</v>
      </c>
      <c r="N20" s="4" t="s">
        <v>30</v>
      </c>
      <c r="O20" s="4">
        <v>5</v>
      </c>
      <c r="P20" s="16">
        <v>8189</v>
      </c>
      <c r="Q20" s="33">
        <v>1637.8000000000002</v>
      </c>
      <c r="R20" s="35">
        <v>309</v>
      </c>
      <c r="S20" s="35">
        <v>237</v>
      </c>
      <c r="T20" s="24">
        <v>245.67</v>
      </c>
      <c r="U20" s="24">
        <v>1392.13</v>
      </c>
    </row>
    <row r="21" spans="1:21">
      <c r="A21" s="4">
        <v>872</v>
      </c>
      <c r="B21" s="4">
        <v>210517</v>
      </c>
      <c r="C21" s="4" t="s">
        <v>491</v>
      </c>
      <c r="D21" s="4" t="s">
        <v>269</v>
      </c>
      <c r="E21" s="4">
        <v>21</v>
      </c>
      <c r="F21" s="4" t="s">
        <v>1315</v>
      </c>
      <c r="G21" s="4" t="s">
        <v>492</v>
      </c>
      <c r="H21" s="34" t="s">
        <v>493</v>
      </c>
      <c r="I21" s="4" t="s">
        <v>1316</v>
      </c>
      <c r="J21" s="4" t="s">
        <v>494</v>
      </c>
      <c r="K21" s="4" t="s">
        <v>495</v>
      </c>
      <c r="L21" s="4" t="b">
        <v>1</v>
      </c>
      <c r="M21" s="4" t="s">
        <v>29</v>
      </c>
      <c r="N21" s="4" t="s">
        <v>30</v>
      </c>
      <c r="O21" s="4">
        <v>21</v>
      </c>
      <c r="P21" s="16">
        <v>17652</v>
      </c>
      <c r="Q21" s="16">
        <v>3530.4</v>
      </c>
      <c r="R21" s="35">
        <v>667</v>
      </c>
      <c r="S21" s="35">
        <v>512</v>
      </c>
      <c r="T21" s="16">
        <v>529.55999999999995</v>
      </c>
      <c r="U21" s="16">
        <v>3000.84</v>
      </c>
    </row>
    <row r="22" spans="1:21">
      <c r="A22" s="4">
        <v>550</v>
      </c>
      <c r="B22" s="4">
        <v>150401</v>
      </c>
      <c r="C22" s="4" t="s">
        <v>496</v>
      </c>
      <c r="D22" s="4" t="s">
        <v>86</v>
      </c>
      <c r="E22" s="4">
        <v>15</v>
      </c>
      <c r="F22" s="4" t="s">
        <v>1306</v>
      </c>
      <c r="G22" s="4" t="s">
        <v>474</v>
      </c>
      <c r="H22" s="34" t="s">
        <v>497</v>
      </c>
      <c r="I22" s="4" t="s">
        <v>1317</v>
      </c>
      <c r="J22" s="4" t="s">
        <v>498</v>
      </c>
      <c r="L22" s="4" t="b">
        <v>0</v>
      </c>
      <c r="M22" s="4" t="s">
        <v>29</v>
      </c>
      <c r="N22" s="4" t="s">
        <v>30</v>
      </c>
      <c r="O22" s="4">
        <v>15</v>
      </c>
      <c r="P22" s="16">
        <v>20333</v>
      </c>
      <c r="Q22" s="16">
        <v>4066.6000000000004</v>
      </c>
      <c r="R22" s="35">
        <v>768</v>
      </c>
      <c r="S22" s="35">
        <v>590</v>
      </c>
      <c r="T22" s="16">
        <v>609.99</v>
      </c>
      <c r="U22" s="16">
        <v>3456.6100000000006</v>
      </c>
    </row>
    <row r="23" spans="1:21">
      <c r="A23" s="4">
        <v>168</v>
      </c>
      <c r="B23" s="4">
        <v>60103</v>
      </c>
      <c r="C23" s="4" t="s">
        <v>499</v>
      </c>
      <c r="D23" s="4" t="s">
        <v>24</v>
      </c>
      <c r="E23" s="4">
        <v>6</v>
      </c>
      <c r="F23" s="4" t="s">
        <v>1300</v>
      </c>
      <c r="G23" s="4" t="s">
        <v>465</v>
      </c>
      <c r="H23" s="34" t="s">
        <v>466</v>
      </c>
      <c r="I23" s="4" t="s">
        <v>1301</v>
      </c>
      <c r="J23" s="4" t="s">
        <v>467</v>
      </c>
      <c r="L23" s="4" t="b">
        <v>0</v>
      </c>
      <c r="M23" s="4" t="s">
        <v>29</v>
      </c>
      <c r="N23" s="4" t="s">
        <v>30</v>
      </c>
      <c r="O23" s="4">
        <v>6</v>
      </c>
      <c r="P23" s="16">
        <v>2116</v>
      </c>
      <c r="Q23" s="16">
        <v>423.20000000000005</v>
      </c>
      <c r="R23" s="35">
        <v>80</v>
      </c>
      <c r="S23" s="35">
        <v>61</v>
      </c>
      <c r="T23" s="16">
        <v>63.48</v>
      </c>
      <c r="U23" s="16">
        <v>359.72</v>
      </c>
    </row>
    <row r="24" spans="1:21">
      <c r="A24" s="4">
        <v>489</v>
      </c>
      <c r="B24" s="4">
        <v>140201</v>
      </c>
      <c r="C24" s="4" t="s">
        <v>92</v>
      </c>
      <c r="D24" s="4" t="s">
        <v>86</v>
      </c>
      <c r="E24" s="4">
        <v>14</v>
      </c>
      <c r="F24" s="4" t="s">
        <v>87</v>
      </c>
      <c r="G24" s="4" t="s">
        <v>88</v>
      </c>
      <c r="H24" s="34" t="s">
        <v>500</v>
      </c>
      <c r="I24" s="4" t="s">
        <v>93</v>
      </c>
      <c r="J24" s="4" t="s">
        <v>94</v>
      </c>
      <c r="L24" s="4" t="b">
        <v>0</v>
      </c>
      <c r="M24" s="4" t="s">
        <v>29</v>
      </c>
      <c r="N24" s="4" t="s">
        <v>30</v>
      </c>
      <c r="O24" s="4">
        <v>14</v>
      </c>
      <c r="P24" s="16">
        <v>9664</v>
      </c>
      <c r="Q24" s="33">
        <v>1932.8000000000002</v>
      </c>
      <c r="R24" s="35">
        <v>365</v>
      </c>
      <c r="S24" s="35">
        <v>280</v>
      </c>
      <c r="T24" s="24">
        <v>289.92</v>
      </c>
      <c r="U24" s="24">
        <v>1642.88</v>
      </c>
    </row>
    <row r="25" spans="1:21">
      <c r="A25" s="4">
        <v>752</v>
      </c>
      <c r="B25" s="4">
        <v>220408</v>
      </c>
      <c r="C25" s="4" t="s">
        <v>501</v>
      </c>
      <c r="D25" s="4" t="s">
        <v>269</v>
      </c>
      <c r="E25" s="4">
        <v>22</v>
      </c>
      <c r="F25" s="4" t="s">
        <v>1318</v>
      </c>
      <c r="G25" s="4" t="s">
        <v>502</v>
      </c>
      <c r="H25" s="34" t="s">
        <v>503</v>
      </c>
      <c r="I25" s="4" t="s">
        <v>1319</v>
      </c>
      <c r="J25" s="4" t="s">
        <v>504</v>
      </c>
      <c r="K25" s="4" t="s">
        <v>32</v>
      </c>
      <c r="L25" s="4" t="b">
        <v>1</v>
      </c>
      <c r="M25" s="4" t="s">
        <v>29</v>
      </c>
      <c r="N25" s="4" t="s">
        <v>30</v>
      </c>
      <c r="O25" s="4">
        <v>22</v>
      </c>
      <c r="P25" s="16">
        <v>15896</v>
      </c>
      <c r="Q25" s="16">
        <v>3179.2000000000003</v>
      </c>
      <c r="R25" s="35">
        <v>600</v>
      </c>
      <c r="S25" s="35">
        <v>461</v>
      </c>
      <c r="T25" s="16">
        <v>476.88</v>
      </c>
      <c r="U25" s="16">
        <v>2702.32</v>
      </c>
    </row>
    <row r="26" spans="1:21">
      <c r="A26" s="4">
        <v>480</v>
      </c>
      <c r="B26" s="4">
        <v>140101</v>
      </c>
      <c r="C26" s="4" t="s">
        <v>95</v>
      </c>
      <c r="D26" s="4" t="s">
        <v>86</v>
      </c>
      <c r="E26" s="4">
        <v>14</v>
      </c>
      <c r="F26" s="4" t="s">
        <v>87</v>
      </c>
      <c r="G26" s="4" t="s">
        <v>88</v>
      </c>
      <c r="H26" s="34" t="s">
        <v>505</v>
      </c>
      <c r="I26" s="4" t="s">
        <v>96</v>
      </c>
      <c r="J26" s="4" t="s">
        <v>97</v>
      </c>
      <c r="L26" s="4" t="b">
        <v>0</v>
      </c>
      <c r="M26" s="4" t="s">
        <v>29</v>
      </c>
      <c r="N26" s="4" t="s">
        <v>30</v>
      </c>
      <c r="O26" s="4">
        <v>14</v>
      </c>
      <c r="P26" s="16">
        <v>9055</v>
      </c>
      <c r="Q26" s="33">
        <v>1811</v>
      </c>
      <c r="R26" s="35">
        <v>342</v>
      </c>
      <c r="S26" s="35">
        <v>263</v>
      </c>
      <c r="T26" s="24">
        <v>271.64999999999998</v>
      </c>
      <c r="U26" s="24">
        <v>1539.35</v>
      </c>
    </row>
    <row r="27" spans="1:21">
      <c r="A27" s="4">
        <v>642</v>
      </c>
      <c r="B27" s="4">
        <v>190102</v>
      </c>
      <c r="C27" s="4" t="s">
        <v>346</v>
      </c>
      <c r="D27" s="4" t="s">
        <v>159</v>
      </c>
      <c r="E27" s="4">
        <v>19</v>
      </c>
      <c r="F27" s="4" t="s">
        <v>341</v>
      </c>
      <c r="G27" s="4" t="s">
        <v>342</v>
      </c>
      <c r="H27" s="34" t="s">
        <v>481</v>
      </c>
      <c r="I27" s="4" t="s">
        <v>343</v>
      </c>
      <c r="J27" s="4" t="s">
        <v>344</v>
      </c>
      <c r="L27" s="4" t="b">
        <v>0</v>
      </c>
      <c r="M27" s="4" t="s">
        <v>29</v>
      </c>
      <c r="N27" s="4" t="s">
        <v>30</v>
      </c>
      <c r="O27" s="4">
        <v>19</v>
      </c>
      <c r="P27" s="16">
        <v>33248</v>
      </c>
      <c r="Q27" s="33">
        <v>6649.6</v>
      </c>
      <c r="R27" s="35">
        <v>1255</v>
      </c>
      <c r="S27" s="35">
        <v>964</v>
      </c>
      <c r="T27" s="24">
        <v>997.43999999999994</v>
      </c>
      <c r="U27" s="24">
        <v>5652.1600000000008</v>
      </c>
    </row>
    <row r="28" spans="1:21">
      <c r="A28" s="4">
        <v>361</v>
      </c>
      <c r="B28" s="4">
        <v>110601</v>
      </c>
      <c r="C28" s="4" t="s">
        <v>506</v>
      </c>
      <c r="D28" s="4" t="s">
        <v>269</v>
      </c>
      <c r="E28" s="4">
        <v>11</v>
      </c>
      <c r="F28" s="4" t="s">
        <v>1320</v>
      </c>
      <c r="G28" s="4" t="s">
        <v>507</v>
      </c>
      <c r="H28" s="34" t="s">
        <v>508</v>
      </c>
      <c r="I28" s="4" t="s">
        <v>1321</v>
      </c>
      <c r="J28" s="4" t="s">
        <v>509</v>
      </c>
      <c r="L28" s="4" t="b">
        <v>0</v>
      </c>
      <c r="M28" s="4" t="s">
        <v>29</v>
      </c>
      <c r="N28" s="4" t="s">
        <v>30</v>
      </c>
      <c r="O28" s="4">
        <v>11</v>
      </c>
      <c r="P28" s="16">
        <v>19014</v>
      </c>
      <c r="Q28" s="16">
        <v>3802.8</v>
      </c>
      <c r="R28" s="35">
        <v>718</v>
      </c>
      <c r="S28" s="35">
        <v>551</v>
      </c>
      <c r="T28" s="16">
        <v>570.41999999999996</v>
      </c>
      <c r="U28" s="16">
        <v>3232.38</v>
      </c>
    </row>
    <row r="29" spans="1:21">
      <c r="A29" s="4">
        <v>243</v>
      </c>
      <c r="B29" s="4">
        <v>80207</v>
      </c>
      <c r="C29" s="4" t="s">
        <v>510</v>
      </c>
      <c r="D29" s="4" t="s">
        <v>269</v>
      </c>
      <c r="E29" s="4">
        <v>8</v>
      </c>
      <c r="F29" s="4" t="s">
        <v>1310</v>
      </c>
      <c r="G29" s="4" t="s">
        <v>478</v>
      </c>
      <c r="H29" s="34" t="s">
        <v>479</v>
      </c>
      <c r="I29" s="4" t="s">
        <v>1311</v>
      </c>
      <c r="J29" s="4" t="s">
        <v>480</v>
      </c>
      <c r="L29" s="4" t="b">
        <v>0</v>
      </c>
      <c r="M29" s="4" t="s">
        <v>29</v>
      </c>
      <c r="N29" s="4" t="s">
        <v>30</v>
      </c>
      <c r="O29" s="4">
        <v>8</v>
      </c>
      <c r="P29" s="16">
        <v>3935</v>
      </c>
      <c r="Q29" s="16">
        <v>787</v>
      </c>
      <c r="R29" s="35">
        <v>149</v>
      </c>
      <c r="S29" s="35">
        <v>114</v>
      </c>
      <c r="T29" s="16">
        <v>118.05</v>
      </c>
      <c r="U29" s="16">
        <v>668.95</v>
      </c>
    </row>
    <row r="30" spans="1:21">
      <c r="A30" s="4">
        <v>402</v>
      </c>
      <c r="B30" s="4">
        <v>120502</v>
      </c>
      <c r="C30" s="4" t="s">
        <v>511</v>
      </c>
      <c r="D30" s="4" t="s">
        <v>86</v>
      </c>
      <c r="E30" s="4">
        <v>12</v>
      </c>
      <c r="F30" s="4" t="s">
        <v>1322</v>
      </c>
      <c r="G30" s="4" t="s">
        <v>512</v>
      </c>
      <c r="H30" s="34" t="s">
        <v>513</v>
      </c>
      <c r="I30" s="4" t="s">
        <v>1323</v>
      </c>
      <c r="J30" s="4" t="s">
        <v>514</v>
      </c>
      <c r="L30" s="4" t="b">
        <v>0</v>
      </c>
      <c r="M30" s="4" t="s">
        <v>29</v>
      </c>
      <c r="N30" s="4" t="s">
        <v>63</v>
      </c>
      <c r="O30" s="4">
        <v>12</v>
      </c>
      <c r="P30" s="16">
        <v>2065</v>
      </c>
      <c r="Q30" s="16">
        <v>413</v>
      </c>
      <c r="R30" s="35">
        <v>78</v>
      </c>
      <c r="S30" s="35">
        <v>60</v>
      </c>
      <c r="T30" s="16">
        <v>61.949999999999996</v>
      </c>
      <c r="U30" s="16">
        <v>351.05</v>
      </c>
    </row>
    <row r="31" spans="1:21">
      <c r="A31" s="4">
        <v>824</v>
      </c>
      <c r="B31" s="4">
        <v>120501</v>
      </c>
      <c r="C31" s="4" t="s">
        <v>515</v>
      </c>
      <c r="D31" s="4" t="s">
        <v>86</v>
      </c>
      <c r="E31" s="4">
        <v>12</v>
      </c>
      <c r="F31" s="4" t="s">
        <v>1322</v>
      </c>
      <c r="G31" s="4" t="s">
        <v>512</v>
      </c>
      <c r="H31" s="34" t="s">
        <v>513</v>
      </c>
      <c r="I31" s="4" t="s">
        <v>1323</v>
      </c>
      <c r="J31" s="4" t="s">
        <v>514</v>
      </c>
      <c r="L31" s="4" t="b">
        <v>0</v>
      </c>
      <c r="M31" s="4" t="s">
        <v>83</v>
      </c>
      <c r="N31" s="4" t="s">
        <v>30</v>
      </c>
      <c r="O31" s="4">
        <v>12</v>
      </c>
      <c r="P31" s="16">
        <v>27065</v>
      </c>
      <c r="Q31" s="16">
        <v>5413</v>
      </c>
      <c r="R31" s="35">
        <v>1022</v>
      </c>
      <c r="S31" s="35">
        <v>785</v>
      </c>
      <c r="T31" s="16">
        <v>811.94999999999993</v>
      </c>
      <c r="U31" s="16">
        <v>4601.05</v>
      </c>
    </row>
    <row r="32" spans="1:21">
      <c r="A32" s="4">
        <v>11341</v>
      </c>
      <c r="B32" s="4">
        <v>40210</v>
      </c>
      <c r="C32" s="4" t="s">
        <v>236</v>
      </c>
      <c r="D32" s="4" t="s">
        <v>24</v>
      </c>
      <c r="E32" s="4">
        <v>4</v>
      </c>
      <c r="F32" s="4" t="s">
        <v>1297</v>
      </c>
      <c r="G32" s="4" t="s">
        <v>231</v>
      </c>
      <c r="H32" s="34" t="s">
        <v>237</v>
      </c>
      <c r="J32" s="4" t="s">
        <v>238</v>
      </c>
      <c r="K32" s="4" t="s">
        <v>180</v>
      </c>
      <c r="L32" s="4" t="b">
        <v>1</v>
      </c>
      <c r="M32" s="4" t="s">
        <v>29</v>
      </c>
      <c r="N32" s="4" t="s">
        <v>30</v>
      </c>
      <c r="O32" s="4">
        <v>4</v>
      </c>
      <c r="P32" s="16">
        <v>9943</v>
      </c>
      <c r="Q32" s="33">
        <v>1988.6000000000001</v>
      </c>
      <c r="R32" s="35">
        <v>375</v>
      </c>
      <c r="S32" s="35">
        <v>288</v>
      </c>
      <c r="T32" s="24">
        <v>298.28999999999996</v>
      </c>
      <c r="U32" s="24">
        <v>1690.3100000000002</v>
      </c>
    </row>
    <row r="33" spans="1:21">
      <c r="A33" s="4">
        <v>490</v>
      </c>
      <c r="B33" s="4">
        <v>140202</v>
      </c>
      <c r="C33" s="4" t="s">
        <v>98</v>
      </c>
      <c r="D33" s="4" t="s">
        <v>86</v>
      </c>
      <c r="E33" s="4">
        <v>14</v>
      </c>
      <c r="F33" s="4" t="s">
        <v>87</v>
      </c>
      <c r="G33" s="4" t="s">
        <v>88</v>
      </c>
      <c r="H33" s="34" t="s">
        <v>500</v>
      </c>
      <c r="I33" s="4" t="s">
        <v>93</v>
      </c>
      <c r="J33" s="4" t="s">
        <v>94</v>
      </c>
      <c r="L33" s="4" t="b">
        <v>0</v>
      </c>
      <c r="M33" s="4" t="s">
        <v>29</v>
      </c>
      <c r="N33" s="4" t="s">
        <v>30</v>
      </c>
      <c r="O33" s="4">
        <v>14</v>
      </c>
      <c r="P33" s="16">
        <v>2996</v>
      </c>
      <c r="Q33" s="33">
        <v>599.20000000000005</v>
      </c>
      <c r="R33" s="35">
        <v>113</v>
      </c>
      <c r="S33" s="35">
        <v>87</v>
      </c>
      <c r="T33" s="24">
        <v>89.88</v>
      </c>
      <c r="U33" s="24">
        <v>509.32000000000005</v>
      </c>
    </row>
    <row r="34" spans="1:21">
      <c r="A34" s="4">
        <v>533</v>
      </c>
      <c r="B34" s="4">
        <v>150201</v>
      </c>
      <c r="C34" s="4" t="s">
        <v>516</v>
      </c>
      <c r="D34" s="4" t="s">
        <v>86</v>
      </c>
      <c r="E34" s="4">
        <v>15</v>
      </c>
      <c r="F34" s="4" t="s">
        <v>1306</v>
      </c>
      <c r="G34" s="4" t="s">
        <v>474</v>
      </c>
      <c r="H34" s="34" t="s">
        <v>517</v>
      </c>
      <c r="I34" s="4" t="s">
        <v>1324</v>
      </c>
      <c r="J34" s="4" t="s">
        <v>518</v>
      </c>
      <c r="K34" s="4" t="s">
        <v>519</v>
      </c>
      <c r="L34" s="4" t="b">
        <v>1</v>
      </c>
      <c r="M34" s="4" t="s">
        <v>29</v>
      </c>
      <c r="N34" s="4" t="s">
        <v>30</v>
      </c>
      <c r="O34" s="4">
        <v>15</v>
      </c>
      <c r="P34" s="16">
        <v>6461</v>
      </c>
      <c r="Q34" s="16">
        <v>1292.2</v>
      </c>
      <c r="R34" s="35">
        <v>244</v>
      </c>
      <c r="S34" s="35">
        <v>187</v>
      </c>
      <c r="T34" s="16">
        <v>193.82999999999998</v>
      </c>
      <c r="U34" s="16">
        <v>1098.3700000000001</v>
      </c>
    </row>
    <row r="35" spans="1:21">
      <c r="A35" s="4">
        <v>450</v>
      </c>
      <c r="B35" s="4">
        <v>130302</v>
      </c>
      <c r="C35" s="4" t="s">
        <v>520</v>
      </c>
      <c r="D35" s="4" t="s">
        <v>86</v>
      </c>
      <c r="E35" s="4">
        <v>13</v>
      </c>
      <c r="F35" s="4" t="s">
        <v>1304</v>
      </c>
      <c r="G35" s="4" t="s">
        <v>470</v>
      </c>
      <c r="H35" s="34" t="s">
        <v>471</v>
      </c>
      <c r="I35" s="4" t="s">
        <v>1305</v>
      </c>
      <c r="J35" s="4" t="s">
        <v>472</v>
      </c>
      <c r="K35" s="4" t="s">
        <v>32</v>
      </c>
      <c r="L35" s="4" t="b">
        <v>1</v>
      </c>
      <c r="M35" s="4" t="s">
        <v>29</v>
      </c>
      <c r="N35" s="4" t="s">
        <v>30</v>
      </c>
      <c r="O35" s="4">
        <v>13</v>
      </c>
      <c r="P35" s="16">
        <v>7935</v>
      </c>
      <c r="Q35" s="16">
        <v>1587</v>
      </c>
      <c r="R35" s="35">
        <v>300</v>
      </c>
      <c r="S35" s="35">
        <v>230</v>
      </c>
      <c r="T35" s="16">
        <v>238.04999999999998</v>
      </c>
      <c r="U35" s="16">
        <v>1348.95</v>
      </c>
    </row>
    <row r="36" spans="1:21">
      <c r="A36" s="4">
        <v>624</v>
      </c>
      <c r="B36" s="4">
        <v>180301</v>
      </c>
      <c r="C36" s="4" t="s">
        <v>521</v>
      </c>
      <c r="D36" s="4" t="s">
        <v>159</v>
      </c>
      <c r="E36" s="4">
        <v>18</v>
      </c>
      <c r="F36" s="4" t="s">
        <v>1325</v>
      </c>
      <c r="G36" s="4" t="s">
        <v>522</v>
      </c>
      <c r="H36" s="34" t="s">
        <v>523</v>
      </c>
      <c r="I36" s="4" t="s">
        <v>1326</v>
      </c>
      <c r="J36" s="4" t="s">
        <v>524</v>
      </c>
      <c r="K36" s="4" t="s">
        <v>32</v>
      </c>
      <c r="L36" s="4" t="b">
        <v>1</v>
      </c>
      <c r="M36" s="4" t="s">
        <v>29</v>
      </c>
      <c r="N36" s="4" t="s">
        <v>30</v>
      </c>
      <c r="O36" s="4">
        <v>18</v>
      </c>
      <c r="P36" s="16">
        <v>14298</v>
      </c>
      <c r="Q36" s="16">
        <v>2859.6000000000004</v>
      </c>
      <c r="R36" s="35">
        <v>540</v>
      </c>
      <c r="S36" s="35">
        <v>415</v>
      </c>
      <c r="T36" s="16">
        <v>428.94</v>
      </c>
      <c r="U36" s="16">
        <v>2430.6600000000003</v>
      </c>
    </row>
    <row r="37" spans="1:21">
      <c r="A37" s="4">
        <v>486</v>
      </c>
      <c r="B37" s="4">
        <v>140108</v>
      </c>
      <c r="C37" s="4" t="s">
        <v>99</v>
      </c>
      <c r="D37" s="4" t="s">
        <v>86</v>
      </c>
      <c r="E37" s="4">
        <v>14</v>
      </c>
      <c r="F37" s="4" t="s">
        <v>87</v>
      </c>
      <c r="G37" s="4" t="s">
        <v>88</v>
      </c>
      <c r="H37" s="34" t="s">
        <v>505</v>
      </c>
      <c r="I37" s="4" t="s">
        <v>96</v>
      </c>
      <c r="J37" s="4" t="s">
        <v>97</v>
      </c>
      <c r="K37" s="4" t="s">
        <v>91</v>
      </c>
      <c r="L37" s="4" t="b">
        <v>1</v>
      </c>
      <c r="M37" s="4" t="s">
        <v>29</v>
      </c>
      <c r="N37" s="4" t="s">
        <v>30</v>
      </c>
      <c r="O37" s="4">
        <v>14</v>
      </c>
      <c r="P37" s="16">
        <v>6577</v>
      </c>
      <c r="Q37" s="33">
        <v>1315.4</v>
      </c>
      <c r="R37" s="35">
        <v>248</v>
      </c>
      <c r="S37" s="35">
        <v>191</v>
      </c>
      <c r="T37" s="24">
        <v>197.31</v>
      </c>
      <c r="U37" s="24">
        <v>1118.0900000000001</v>
      </c>
    </row>
    <row r="38" spans="1:21">
      <c r="A38" s="4">
        <v>241</v>
      </c>
      <c r="B38" s="4">
        <v>80205</v>
      </c>
      <c r="C38" s="4" t="s">
        <v>525</v>
      </c>
      <c r="D38" s="4" t="s">
        <v>269</v>
      </c>
      <c r="E38" s="4">
        <v>8</v>
      </c>
      <c r="F38" s="4" t="s">
        <v>1310</v>
      </c>
      <c r="G38" s="4" t="s">
        <v>478</v>
      </c>
      <c r="H38" s="34" t="s">
        <v>479</v>
      </c>
      <c r="I38" s="4" t="s">
        <v>1311</v>
      </c>
      <c r="J38" s="4" t="s">
        <v>480</v>
      </c>
      <c r="K38" s="4" t="s">
        <v>107</v>
      </c>
      <c r="L38" s="4" t="b">
        <v>1</v>
      </c>
      <c r="M38" s="4" t="s">
        <v>29</v>
      </c>
      <c r="N38" s="4" t="s">
        <v>30</v>
      </c>
      <c r="O38" s="4">
        <v>8</v>
      </c>
      <c r="P38" s="16">
        <v>11094</v>
      </c>
      <c r="Q38" s="16">
        <v>2218.8000000000002</v>
      </c>
      <c r="R38" s="35">
        <v>419</v>
      </c>
      <c r="S38" s="35">
        <v>322</v>
      </c>
      <c r="T38" s="16">
        <v>332.82</v>
      </c>
      <c r="U38" s="16">
        <v>1885.9800000000002</v>
      </c>
    </row>
    <row r="39" spans="1:21">
      <c r="A39" s="4">
        <v>673</v>
      </c>
      <c r="B39" s="4">
        <v>200101</v>
      </c>
      <c r="C39" s="4" t="s">
        <v>526</v>
      </c>
      <c r="D39" s="4" t="s">
        <v>159</v>
      </c>
      <c r="E39" s="4">
        <v>20</v>
      </c>
      <c r="F39" s="4" t="s">
        <v>1327</v>
      </c>
      <c r="G39" s="4" t="s">
        <v>527</v>
      </c>
      <c r="H39" s="34" t="s">
        <v>528</v>
      </c>
      <c r="I39" s="4" t="s">
        <v>1328</v>
      </c>
      <c r="J39" s="4" t="s">
        <v>529</v>
      </c>
      <c r="L39" s="4" t="b">
        <v>0</v>
      </c>
      <c r="M39" s="4" t="s">
        <v>29</v>
      </c>
      <c r="N39" s="4" t="s">
        <v>63</v>
      </c>
      <c r="O39" s="4">
        <v>20</v>
      </c>
      <c r="P39" s="16">
        <v>11735</v>
      </c>
      <c r="Q39" s="16">
        <v>2347</v>
      </c>
      <c r="R39" s="35">
        <v>443</v>
      </c>
      <c r="S39" s="35">
        <v>340</v>
      </c>
      <c r="T39" s="16">
        <v>352.05</v>
      </c>
      <c r="U39" s="16">
        <v>1994.95</v>
      </c>
    </row>
    <row r="40" spans="1:21">
      <c r="A40" s="4">
        <v>432</v>
      </c>
      <c r="B40" s="4">
        <v>130101</v>
      </c>
      <c r="C40" s="4" t="s">
        <v>530</v>
      </c>
      <c r="D40" s="4" t="s">
        <v>86</v>
      </c>
      <c r="E40" s="4">
        <v>13</v>
      </c>
      <c r="F40" s="4" t="s">
        <v>1304</v>
      </c>
      <c r="G40" s="4" t="s">
        <v>470</v>
      </c>
      <c r="H40" s="34" t="s">
        <v>531</v>
      </c>
      <c r="I40" s="4" t="s">
        <v>1329</v>
      </c>
      <c r="J40" s="4" t="s">
        <v>532</v>
      </c>
      <c r="K40" s="4" t="s">
        <v>32</v>
      </c>
      <c r="L40" s="4" t="b">
        <v>1</v>
      </c>
      <c r="M40" s="4" t="s">
        <v>29</v>
      </c>
      <c r="N40" s="4" t="s">
        <v>30</v>
      </c>
      <c r="O40" s="4">
        <v>13</v>
      </c>
      <c r="P40" s="16">
        <v>3239</v>
      </c>
      <c r="Q40" s="16">
        <v>647.80000000000007</v>
      </c>
      <c r="R40" s="35">
        <v>122</v>
      </c>
      <c r="S40" s="35">
        <v>94</v>
      </c>
      <c r="T40" s="16">
        <v>97.17</v>
      </c>
      <c r="U40" s="16">
        <v>550.63000000000011</v>
      </c>
    </row>
    <row r="41" spans="1:21">
      <c r="A41" s="4">
        <v>341</v>
      </c>
      <c r="B41" s="4">
        <v>110101</v>
      </c>
      <c r="C41" s="4" t="s">
        <v>533</v>
      </c>
      <c r="D41" s="4" t="s">
        <v>269</v>
      </c>
      <c r="E41" s="4">
        <v>11</v>
      </c>
      <c r="F41" s="4" t="s">
        <v>1320</v>
      </c>
      <c r="G41" s="4" t="s">
        <v>507</v>
      </c>
      <c r="H41" s="34" t="s">
        <v>534</v>
      </c>
      <c r="I41" s="4" t="s">
        <v>1330</v>
      </c>
      <c r="J41" s="4" t="s">
        <v>535</v>
      </c>
      <c r="L41" s="4" t="b">
        <v>0</v>
      </c>
      <c r="M41" s="4" t="s">
        <v>29</v>
      </c>
      <c r="N41" s="4" t="s">
        <v>30</v>
      </c>
      <c r="O41" s="4">
        <v>11</v>
      </c>
      <c r="P41" s="16">
        <v>6736</v>
      </c>
      <c r="Q41" s="16">
        <v>1347.2</v>
      </c>
      <c r="R41" s="35">
        <v>254</v>
      </c>
      <c r="S41" s="35">
        <v>195</v>
      </c>
      <c r="T41" s="16">
        <v>202.07999999999998</v>
      </c>
      <c r="U41" s="16">
        <v>1145.1200000000001</v>
      </c>
    </row>
    <row r="42" spans="1:21">
      <c r="A42" s="4">
        <v>416</v>
      </c>
      <c r="B42" s="4">
        <v>120701</v>
      </c>
      <c r="C42" s="4" t="s">
        <v>536</v>
      </c>
      <c r="D42" s="4" t="s">
        <v>86</v>
      </c>
      <c r="E42" s="4">
        <v>12</v>
      </c>
      <c r="F42" s="4" t="s">
        <v>1322</v>
      </c>
      <c r="G42" s="4" t="s">
        <v>512</v>
      </c>
      <c r="H42" s="34" t="s">
        <v>537</v>
      </c>
      <c r="I42" s="4" t="s">
        <v>1331</v>
      </c>
      <c r="J42" s="4" t="s">
        <v>538</v>
      </c>
      <c r="K42" s="4" t="s">
        <v>124</v>
      </c>
      <c r="L42" s="4" t="b">
        <v>1</v>
      </c>
      <c r="M42" s="4" t="s">
        <v>29</v>
      </c>
      <c r="N42" s="4" t="s">
        <v>30</v>
      </c>
      <c r="O42" s="4">
        <v>12</v>
      </c>
      <c r="P42" s="16">
        <v>4946</v>
      </c>
      <c r="Q42" s="16">
        <v>989.2</v>
      </c>
      <c r="R42" s="35">
        <v>188</v>
      </c>
      <c r="S42" s="35">
        <v>143</v>
      </c>
      <c r="T42" s="16">
        <v>148.38</v>
      </c>
      <c r="U42" s="16">
        <v>840.82</v>
      </c>
    </row>
    <row r="43" spans="1:21">
      <c r="A43" s="4">
        <v>809</v>
      </c>
      <c r="B43" s="4">
        <v>90517</v>
      </c>
      <c r="C43" s="4" t="s">
        <v>539</v>
      </c>
      <c r="D43" s="4" t="s">
        <v>269</v>
      </c>
      <c r="E43" s="4">
        <v>9</v>
      </c>
      <c r="F43" s="4" t="s">
        <v>1313</v>
      </c>
      <c r="G43" s="4" t="s">
        <v>488</v>
      </c>
      <c r="H43" s="34" t="s">
        <v>540</v>
      </c>
      <c r="I43" s="4" t="s">
        <v>1332</v>
      </c>
      <c r="J43" s="4" t="s">
        <v>541</v>
      </c>
      <c r="L43" s="4" t="b">
        <v>0</v>
      </c>
      <c r="M43" s="4" t="s">
        <v>29</v>
      </c>
      <c r="N43" s="4" t="s">
        <v>30</v>
      </c>
      <c r="O43" s="4">
        <v>9</v>
      </c>
      <c r="P43" s="16">
        <v>5874</v>
      </c>
      <c r="Q43" s="16">
        <v>1174.8</v>
      </c>
      <c r="R43" s="35">
        <v>223</v>
      </c>
      <c r="S43" s="35">
        <v>170</v>
      </c>
      <c r="T43" s="16">
        <v>176.22</v>
      </c>
      <c r="U43" s="16">
        <v>998.57999999999993</v>
      </c>
    </row>
    <row r="44" spans="1:21">
      <c r="A44" s="4">
        <v>744</v>
      </c>
      <c r="B44" s="4">
        <v>220108</v>
      </c>
      <c r="C44" s="4" t="s">
        <v>542</v>
      </c>
      <c r="D44" s="4" t="s">
        <v>269</v>
      </c>
      <c r="E44" s="4">
        <v>22</v>
      </c>
      <c r="F44" s="4" t="s">
        <v>1318</v>
      </c>
      <c r="G44" s="4" t="s">
        <v>502</v>
      </c>
      <c r="H44" s="34" t="s">
        <v>543</v>
      </c>
      <c r="J44" s="4" t="s">
        <v>544</v>
      </c>
      <c r="K44" s="4" t="s">
        <v>495</v>
      </c>
      <c r="L44" s="4" t="b">
        <v>1</v>
      </c>
      <c r="M44" s="4" t="s">
        <v>29</v>
      </c>
      <c r="N44" s="4" t="s">
        <v>30</v>
      </c>
      <c r="O44" s="4">
        <v>22</v>
      </c>
      <c r="P44" s="16">
        <v>4015</v>
      </c>
      <c r="Q44" s="16">
        <v>803</v>
      </c>
      <c r="R44" s="35">
        <v>152</v>
      </c>
      <c r="S44" s="35">
        <v>116</v>
      </c>
      <c r="T44" s="16">
        <v>120.44999999999999</v>
      </c>
      <c r="U44" s="16">
        <v>682.55</v>
      </c>
    </row>
    <row r="45" spans="1:21">
      <c r="A45" s="4">
        <v>1</v>
      </c>
      <c r="B45" s="4">
        <v>10101</v>
      </c>
      <c r="C45" s="4" t="s">
        <v>545</v>
      </c>
      <c r="D45" s="4" t="s">
        <v>24</v>
      </c>
      <c r="E45" s="4">
        <v>1</v>
      </c>
      <c r="F45" s="4" t="s">
        <v>1298</v>
      </c>
      <c r="G45" s="4" t="s">
        <v>461</v>
      </c>
      <c r="H45" s="34" t="s">
        <v>462</v>
      </c>
      <c r="I45" s="4" t="s">
        <v>1299</v>
      </c>
      <c r="J45" s="4" t="s">
        <v>463</v>
      </c>
      <c r="K45" s="4" t="s">
        <v>275</v>
      </c>
      <c r="L45" s="4" t="b">
        <v>1</v>
      </c>
      <c r="M45" s="4" t="s">
        <v>29</v>
      </c>
      <c r="N45" s="4" t="s">
        <v>30</v>
      </c>
      <c r="O45" s="4">
        <v>1</v>
      </c>
      <c r="P45" s="16">
        <v>5279</v>
      </c>
      <c r="Q45" s="16">
        <v>1055.8</v>
      </c>
      <c r="R45" s="35">
        <v>200</v>
      </c>
      <c r="S45" s="35">
        <v>153</v>
      </c>
      <c r="T45" s="16">
        <v>158.37</v>
      </c>
      <c r="U45" s="16">
        <v>897.43</v>
      </c>
    </row>
    <row r="46" spans="1:21">
      <c r="A46" s="4">
        <v>587</v>
      </c>
      <c r="B46" s="4">
        <v>170201</v>
      </c>
      <c r="C46" s="4" t="s">
        <v>546</v>
      </c>
      <c r="D46" s="4" t="s">
        <v>159</v>
      </c>
      <c r="E46" s="4">
        <v>17</v>
      </c>
      <c r="F46" s="4" t="s">
        <v>1333</v>
      </c>
      <c r="G46" s="4" t="s">
        <v>547</v>
      </c>
      <c r="H46" s="34" t="s">
        <v>548</v>
      </c>
      <c r="I46" s="4" t="s">
        <v>1334</v>
      </c>
      <c r="J46" s="4" t="s">
        <v>549</v>
      </c>
      <c r="L46" s="4" t="b">
        <v>0</v>
      </c>
      <c r="M46" s="4" t="s">
        <v>29</v>
      </c>
      <c r="N46" s="4" t="s">
        <v>30</v>
      </c>
      <c r="O46" s="4">
        <v>17</v>
      </c>
      <c r="P46" s="16"/>
      <c r="Q46" s="16">
        <v>0</v>
      </c>
      <c r="R46" s="35"/>
      <c r="S46" s="35"/>
      <c r="T46" s="16">
        <v>0</v>
      </c>
      <c r="U46" s="16">
        <v>0</v>
      </c>
    </row>
    <row r="47" spans="1:21">
      <c r="A47" s="4">
        <v>787</v>
      </c>
      <c r="B47" s="4">
        <v>40301</v>
      </c>
      <c r="C47" s="4" t="s">
        <v>239</v>
      </c>
      <c r="D47" s="4" t="s">
        <v>24</v>
      </c>
      <c r="E47" s="4">
        <v>4</v>
      </c>
      <c r="F47" s="4" t="s">
        <v>1297</v>
      </c>
      <c r="G47" s="4" t="s">
        <v>231</v>
      </c>
      <c r="H47" s="34" t="s">
        <v>240</v>
      </c>
      <c r="J47" s="4" t="s">
        <v>241</v>
      </c>
      <c r="L47" s="4" t="b">
        <v>0</v>
      </c>
      <c r="M47" s="4" t="s">
        <v>29</v>
      </c>
      <c r="N47" s="4" t="s">
        <v>30</v>
      </c>
      <c r="O47" s="4">
        <v>4</v>
      </c>
      <c r="P47" s="16">
        <v>13371</v>
      </c>
      <c r="Q47" s="33">
        <v>2674.2000000000003</v>
      </c>
      <c r="R47" s="35">
        <v>507</v>
      </c>
      <c r="S47" s="35">
        <v>388</v>
      </c>
      <c r="T47" s="24">
        <v>401.13</v>
      </c>
      <c r="U47" s="24">
        <v>2273.0700000000002</v>
      </c>
    </row>
    <row r="48" spans="1:21">
      <c r="A48" s="4">
        <v>843</v>
      </c>
      <c r="B48" s="4">
        <v>190219</v>
      </c>
      <c r="C48" s="4" t="s">
        <v>347</v>
      </c>
      <c r="D48" s="4" t="s">
        <v>159</v>
      </c>
      <c r="E48" s="4">
        <v>19</v>
      </c>
      <c r="F48" s="4" t="s">
        <v>341</v>
      </c>
      <c r="G48" s="4" t="s">
        <v>342</v>
      </c>
      <c r="H48" s="34" t="s">
        <v>550</v>
      </c>
      <c r="I48" s="4" t="s">
        <v>348</v>
      </c>
      <c r="J48" s="4" t="s">
        <v>349</v>
      </c>
      <c r="L48" s="4" t="b">
        <v>0</v>
      </c>
      <c r="M48" s="4" t="s">
        <v>29</v>
      </c>
      <c r="N48" s="4" t="s">
        <v>30</v>
      </c>
      <c r="O48" s="4">
        <v>19</v>
      </c>
      <c r="P48" s="16">
        <v>43033</v>
      </c>
      <c r="Q48" s="33">
        <v>8606.6</v>
      </c>
      <c r="R48" s="35">
        <v>1632</v>
      </c>
      <c r="S48" s="35">
        <v>1248</v>
      </c>
      <c r="T48" s="24">
        <v>1290.99</v>
      </c>
      <c r="U48" s="24">
        <v>7315.6100000000006</v>
      </c>
    </row>
    <row r="49" spans="1:21">
      <c r="A49" s="4">
        <v>465</v>
      </c>
      <c r="B49" s="4">
        <v>130501</v>
      </c>
      <c r="C49" s="4" t="s">
        <v>551</v>
      </c>
      <c r="D49" s="4" t="s">
        <v>86</v>
      </c>
      <c r="E49" s="4">
        <v>13</v>
      </c>
      <c r="F49" s="4" t="s">
        <v>1304</v>
      </c>
      <c r="G49" s="4" t="s">
        <v>470</v>
      </c>
      <c r="H49" s="34" t="s">
        <v>552</v>
      </c>
      <c r="I49" s="4" t="s">
        <v>1335</v>
      </c>
      <c r="J49" s="4" t="s">
        <v>553</v>
      </c>
      <c r="K49" s="4" t="s">
        <v>124</v>
      </c>
      <c r="L49" s="4" t="b">
        <v>1</v>
      </c>
      <c r="M49" s="4" t="s">
        <v>29</v>
      </c>
      <c r="N49" s="4" t="s">
        <v>30</v>
      </c>
      <c r="O49" s="4">
        <v>13</v>
      </c>
      <c r="P49" s="16">
        <v>24485</v>
      </c>
      <c r="Q49" s="16">
        <v>4897</v>
      </c>
      <c r="R49" s="35">
        <v>928</v>
      </c>
      <c r="S49" s="35">
        <v>710</v>
      </c>
      <c r="T49" s="16">
        <v>734.55</v>
      </c>
      <c r="U49" s="16">
        <v>4162.45</v>
      </c>
    </row>
    <row r="50" spans="1:21">
      <c r="A50" s="4">
        <v>225</v>
      </c>
      <c r="B50" s="4">
        <v>70712</v>
      </c>
      <c r="C50" s="4" t="s">
        <v>273</v>
      </c>
      <c r="D50" s="4" t="s">
        <v>269</v>
      </c>
      <c r="E50" s="4">
        <v>7</v>
      </c>
      <c r="F50" s="4" t="s">
        <v>1308</v>
      </c>
      <c r="G50" s="4" t="s">
        <v>270</v>
      </c>
      <c r="H50" s="34" t="s">
        <v>271</v>
      </c>
      <c r="I50" s="4" t="s">
        <v>1309</v>
      </c>
      <c r="J50" s="4" t="s">
        <v>272</v>
      </c>
      <c r="L50" s="4" t="b">
        <v>0</v>
      </c>
      <c r="M50" s="4" t="s">
        <v>29</v>
      </c>
      <c r="N50" s="4" t="s">
        <v>30</v>
      </c>
      <c r="O50" s="4">
        <v>7</v>
      </c>
      <c r="P50" s="16">
        <v>6054</v>
      </c>
      <c r="Q50" s="33">
        <v>1210.8</v>
      </c>
      <c r="R50" s="35">
        <v>230</v>
      </c>
      <c r="S50" s="35">
        <v>176</v>
      </c>
      <c r="T50" s="24">
        <v>181.62</v>
      </c>
      <c r="U50" s="24">
        <v>1029.1799999999998</v>
      </c>
    </row>
    <row r="51" spans="1:21">
      <c r="A51" s="4">
        <v>58</v>
      </c>
      <c r="B51" s="4">
        <v>20201</v>
      </c>
      <c r="C51" s="4" t="s">
        <v>554</v>
      </c>
      <c r="D51" s="4" t="s">
        <v>24</v>
      </c>
      <c r="E51" s="4">
        <v>2</v>
      </c>
      <c r="F51" s="4" t="s">
        <v>1336</v>
      </c>
      <c r="G51" s="4" t="s">
        <v>555</v>
      </c>
      <c r="H51" s="34" t="s">
        <v>556</v>
      </c>
      <c r="I51" s="4" t="s">
        <v>1337</v>
      </c>
      <c r="J51" s="4" t="s">
        <v>557</v>
      </c>
      <c r="L51" s="4" t="b">
        <v>0</v>
      </c>
      <c r="M51" s="4" t="s">
        <v>29</v>
      </c>
      <c r="N51" s="4" t="s">
        <v>30</v>
      </c>
      <c r="O51" s="4">
        <v>2</v>
      </c>
      <c r="P51" s="16">
        <v>5724</v>
      </c>
      <c r="Q51" s="16">
        <v>1144.8</v>
      </c>
      <c r="R51" s="35">
        <v>217</v>
      </c>
      <c r="S51" s="35">
        <v>166</v>
      </c>
      <c r="T51" s="16">
        <v>171.72</v>
      </c>
      <c r="U51" s="16">
        <v>973.07999999999993</v>
      </c>
    </row>
    <row r="52" spans="1:21">
      <c r="A52" s="4">
        <v>782</v>
      </c>
      <c r="B52" s="4">
        <v>90309</v>
      </c>
      <c r="C52" s="4" t="s">
        <v>558</v>
      </c>
      <c r="D52" s="4" t="s">
        <v>269</v>
      </c>
      <c r="E52" s="4">
        <v>9</v>
      </c>
      <c r="F52" s="4" t="s">
        <v>1313</v>
      </c>
      <c r="G52" s="4" t="s">
        <v>488</v>
      </c>
      <c r="H52" s="34" t="s">
        <v>559</v>
      </c>
      <c r="I52" s="4" t="s">
        <v>1338</v>
      </c>
      <c r="J52" s="4" t="s">
        <v>560</v>
      </c>
      <c r="L52" s="4" t="b">
        <v>0</v>
      </c>
      <c r="M52" s="4" t="s">
        <v>29</v>
      </c>
      <c r="N52" s="4" t="s">
        <v>30</v>
      </c>
      <c r="O52" s="4">
        <v>9</v>
      </c>
      <c r="P52" s="16">
        <v>5146</v>
      </c>
      <c r="Q52" s="16">
        <v>1029.2</v>
      </c>
      <c r="R52" s="35">
        <v>195</v>
      </c>
      <c r="S52" s="35">
        <v>149</v>
      </c>
      <c r="T52" s="16">
        <v>154.38</v>
      </c>
      <c r="U52" s="16">
        <v>874.82</v>
      </c>
    </row>
    <row r="53" spans="1:21">
      <c r="A53" s="4">
        <v>447</v>
      </c>
      <c r="B53" s="4">
        <v>130209</v>
      </c>
      <c r="C53" s="4" t="s">
        <v>561</v>
      </c>
      <c r="D53" s="4" t="s">
        <v>86</v>
      </c>
      <c r="E53" s="4">
        <v>13</v>
      </c>
      <c r="F53" s="4" t="s">
        <v>1304</v>
      </c>
      <c r="G53" s="4" t="s">
        <v>470</v>
      </c>
      <c r="H53" s="34" t="s">
        <v>485</v>
      </c>
      <c r="I53" s="4" t="s">
        <v>1312</v>
      </c>
      <c r="J53" s="4" t="s">
        <v>486</v>
      </c>
      <c r="K53" s="4" t="s">
        <v>124</v>
      </c>
      <c r="L53" s="4" t="b">
        <v>1</v>
      </c>
      <c r="M53" s="4" t="s">
        <v>29</v>
      </c>
      <c r="N53" s="4" t="s">
        <v>30</v>
      </c>
      <c r="O53" s="4">
        <v>13</v>
      </c>
      <c r="P53" s="16">
        <v>8867</v>
      </c>
      <c r="Q53" s="16">
        <v>1773.4</v>
      </c>
      <c r="R53" s="35">
        <v>336</v>
      </c>
      <c r="S53" s="35">
        <v>257</v>
      </c>
      <c r="T53" s="16">
        <v>266.01</v>
      </c>
      <c r="U53" s="16">
        <v>1507.39</v>
      </c>
    </row>
    <row r="54" spans="1:21">
      <c r="A54" s="4">
        <v>80</v>
      </c>
      <c r="B54" s="4">
        <v>30303</v>
      </c>
      <c r="C54" s="4" t="s">
        <v>33</v>
      </c>
      <c r="D54" s="4" t="s">
        <v>24</v>
      </c>
      <c r="E54" s="4">
        <v>3</v>
      </c>
      <c r="F54" s="4" t="s">
        <v>25</v>
      </c>
      <c r="G54" s="4" t="s">
        <v>26</v>
      </c>
      <c r="H54" s="34" t="s">
        <v>468</v>
      </c>
      <c r="I54" s="4" t="s">
        <v>27</v>
      </c>
      <c r="J54" s="4" t="s">
        <v>28</v>
      </c>
      <c r="K54" s="4" t="s">
        <v>32</v>
      </c>
      <c r="L54" s="4" t="b">
        <v>1</v>
      </c>
      <c r="M54" s="4" t="s">
        <v>29</v>
      </c>
      <c r="N54" s="4" t="s">
        <v>30</v>
      </c>
      <c r="O54" s="4">
        <v>3</v>
      </c>
      <c r="P54" s="16">
        <v>2754</v>
      </c>
      <c r="Q54" s="33">
        <v>550.80000000000007</v>
      </c>
      <c r="R54" s="35">
        <v>104</v>
      </c>
      <c r="S54" s="35">
        <v>80</v>
      </c>
      <c r="T54" s="24">
        <v>82.61999999999999</v>
      </c>
      <c r="U54" s="24">
        <v>468.18000000000006</v>
      </c>
    </row>
    <row r="55" spans="1:21">
      <c r="A55" s="4">
        <v>11348</v>
      </c>
      <c r="B55" s="4">
        <v>140411</v>
      </c>
      <c r="C55" s="4" t="s">
        <v>100</v>
      </c>
      <c r="D55" s="4" t="s">
        <v>86</v>
      </c>
      <c r="E55" s="4">
        <v>14</v>
      </c>
      <c r="F55" s="4" t="s">
        <v>87</v>
      </c>
      <c r="G55" s="4" t="s">
        <v>88</v>
      </c>
      <c r="H55" s="34" t="s">
        <v>562</v>
      </c>
      <c r="I55" s="4" t="s">
        <v>101</v>
      </c>
      <c r="J55" s="4" t="s">
        <v>102</v>
      </c>
      <c r="L55" s="4" t="b">
        <v>0</v>
      </c>
      <c r="M55" s="4" t="s">
        <v>29</v>
      </c>
      <c r="N55" s="4" t="s">
        <v>30</v>
      </c>
      <c r="O55" s="4">
        <v>14</v>
      </c>
      <c r="P55" s="16">
        <v>4350</v>
      </c>
      <c r="Q55" s="33">
        <v>870</v>
      </c>
      <c r="R55" s="35">
        <v>165</v>
      </c>
      <c r="S55" s="35">
        <v>126</v>
      </c>
      <c r="T55" s="24">
        <v>130.5</v>
      </c>
      <c r="U55" s="24">
        <v>739.5</v>
      </c>
    </row>
    <row r="56" spans="1:21">
      <c r="A56" s="4">
        <v>780</v>
      </c>
      <c r="B56" s="4">
        <v>90307</v>
      </c>
      <c r="C56" s="4" t="s">
        <v>563</v>
      </c>
      <c r="D56" s="4" t="s">
        <v>269</v>
      </c>
      <c r="E56" s="4">
        <v>9</v>
      </c>
      <c r="F56" s="4" t="s">
        <v>1313</v>
      </c>
      <c r="G56" s="4" t="s">
        <v>488</v>
      </c>
      <c r="H56" s="34" t="s">
        <v>559</v>
      </c>
      <c r="I56" s="4" t="s">
        <v>1338</v>
      </c>
      <c r="J56" s="4" t="s">
        <v>560</v>
      </c>
      <c r="K56" s="4" t="s">
        <v>564</v>
      </c>
      <c r="L56" s="4" t="b">
        <v>1</v>
      </c>
      <c r="M56" s="4" t="s">
        <v>29</v>
      </c>
      <c r="N56" s="4" t="s">
        <v>30</v>
      </c>
      <c r="O56" s="4">
        <v>9</v>
      </c>
      <c r="P56" s="16">
        <v>5394</v>
      </c>
      <c r="Q56" s="16">
        <v>1078.8</v>
      </c>
      <c r="R56" s="35">
        <v>205</v>
      </c>
      <c r="S56" s="35">
        <v>156</v>
      </c>
      <c r="T56" s="16">
        <v>161.82</v>
      </c>
      <c r="U56" s="16">
        <v>916.98</v>
      </c>
    </row>
    <row r="57" spans="1:21">
      <c r="A57" s="4">
        <v>2</v>
      </c>
      <c r="B57" s="4">
        <v>10102</v>
      </c>
      <c r="C57" s="4" t="s">
        <v>565</v>
      </c>
      <c r="D57" s="4" t="s">
        <v>24</v>
      </c>
      <c r="E57" s="4">
        <v>1</v>
      </c>
      <c r="F57" s="4" t="s">
        <v>1298</v>
      </c>
      <c r="G57" s="4" t="s">
        <v>461</v>
      </c>
      <c r="H57" s="34" t="s">
        <v>462</v>
      </c>
      <c r="I57" s="4" t="s">
        <v>1299</v>
      </c>
      <c r="J57" s="4" t="s">
        <v>463</v>
      </c>
      <c r="K57" s="4" t="s">
        <v>275</v>
      </c>
      <c r="L57" s="4" t="b">
        <v>1</v>
      </c>
      <c r="M57" s="4" t="s">
        <v>29</v>
      </c>
      <c r="N57" s="4" t="s">
        <v>63</v>
      </c>
      <c r="O57" s="4">
        <v>1</v>
      </c>
      <c r="P57" s="16">
        <v>24485</v>
      </c>
      <c r="Q57" s="16">
        <v>4897</v>
      </c>
      <c r="R57" s="35">
        <v>928</v>
      </c>
      <c r="S57" s="35">
        <v>710</v>
      </c>
      <c r="T57" s="16">
        <v>734.55</v>
      </c>
      <c r="U57" s="16">
        <v>4162.45</v>
      </c>
    </row>
    <row r="58" spans="1:21">
      <c r="A58" s="4">
        <v>864</v>
      </c>
      <c r="B58" s="4">
        <v>10115</v>
      </c>
      <c r="C58" s="4" t="s">
        <v>566</v>
      </c>
      <c r="D58" s="4" t="s">
        <v>24</v>
      </c>
      <c r="E58" s="4">
        <v>1</v>
      </c>
      <c r="F58" s="4" t="s">
        <v>1298</v>
      </c>
      <c r="G58" s="4" t="s">
        <v>461</v>
      </c>
      <c r="H58" s="34" t="s">
        <v>462</v>
      </c>
      <c r="I58" s="4" t="s">
        <v>1299</v>
      </c>
      <c r="J58" s="4" t="s">
        <v>463</v>
      </c>
      <c r="L58" s="4" t="b">
        <v>0</v>
      </c>
      <c r="M58" s="4" t="s">
        <v>29</v>
      </c>
      <c r="N58" s="4" t="s">
        <v>30</v>
      </c>
      <c r="O58" s="4">
        <v>1</v>
      </c>
      <c r="P58" s="16">
        <v>10178</v>
      </c>
      <c r="Q58" s="16">
        <v>2035.6000000000001</v>
      </c>
      <c r="R58" s="35">
        <v>386</v>
      </c>
      <c r="S58" s="35">
        <v>295</v>
      </c>
      <c r="T58" s="16">
        <v>305.33999999999997</v>
      </c>
      <c r="U58" s="16">
        <v>1730.2600000000002</v>
      </c>
    </row>
    <row r="59" spans="1:21">
      <c r="A59" s="4">
        <v>11392</v>
      </c>
      <c r="B59" s="4">
        <v>30107</v>
      </c>
      <c r="C59" s="4" t="s">
        <v>34</v>
      </c>
      <c r="D59" s="4" t="s">
        <v>24</v>
      </c>
      <c r="E59" s="4">
        <v>3</v>
      </c>
      <c r="F59" s="4" t="s">
        <v>25</v>
      </c>
      <c r="G59" s="4" t="s">
        <v>26</v>
      </c>
      <c r="H59" s="34" t="s">
        <v>567</v>
      </c>
      <c r="I59" s="4" t="s">
        <v>35</v>
      </c>
      <c r="J59" s="4" t="s">
        <v>36</v>
      </c>
      <c r="L59" s="4" t="b">
        <v>0</v>
      </c>
      <c r="M59" s="4" t="s">
        <v>29</v>
      </c>
      <c r="N59" s="4" t="s">
        <v>30</v>
      </c>
      <c r="O59" s="4">
        <v>3</v>
      </c>
      <c r="P59" s="16">
        <v>14415</v>
      </c>
      <c r="Q59" s="33">
        <v>2883</v>
      </c>
      <c r="R59" s="35">
        <v>547</v>
      </c>
      <c r="S59" s="35">
        <v>418</v>
      </c>
      <c r="T59" s="24">
        <v>432.45</v>
      </c>
      <c r="U59" s="24">
        <v>2450.5500000000002</v>
      </c>
    </row>
    <row r="60" spans="1:21">
      <c r="A60" s="4">
        <v>826</v>
      </c>
      <c r="B60" s="4">
        <v>140111</v>
      </c>
      <c r="C60" s="4" t="s">
        <v>103</v>
      </c>
      <c r="D60" s="4" t="s">
        <v>86</v>
      </c>
      <c r="E60" s="4">
        <v>14</v>
      </c>
      <c r="F60" s="4" t="s">
        <v>87</v>
      </c>
      <c r="G60" s="4" t="s">
        <v>88</v>
      </c>
      <c r="H60" s="34" t="s">
        <v>505</v>
      </c>
      <c r="I60" s="4" t="s">
        <v>96</v>
      </c>
      <c r="J60" s="4" t="s">
        <v>97</v>
      </c>
      <c r="K60" s="4" t="s">
        <v>104</v>
      </c>
      <c r="L60" s="4" t="b">
        <v>1</v>
      </c>
      <c r="M60" s="4" t="s">
        <v>29</v>
      </c>
      <c r="N60" s="4" t="s">
        <v>30</v>
      </c>
      <c r="O60" s="4">
        <v>14</v>
      </c>
      <c r="P60" s="16">
        <v>10894</v>
      </c>
      <c r="Q60" s="33">
        <v>2178.8000000000002</v>
      </c>
      <c r="R60" s="35">
        <v>413</v>
      </c>
      <c r="S60" s="35">
        <v>316</v>
      </c>
      <c r="T60" s="24">
        <v>326.82</v>
      </c>
      <c r="U60" s="24">
        <v>1851.9800000000002</v>
      </c>
    </row>
    <row r="61" spans="1:21">
      <c r="A61" s="4">
        <v>759</v>
      </c>
      <c r="B61" s="4">
        <v>220606</v>
      </c>
      <c r="C61" s="4" t="s">
        <v>568</v>
      </c>
      <c r="D61" s="4" t="s">
        <v>269</v>
      </c>
      <c r="E61" s="4">
        <v>22</v>
      </c>
      <c r="F61" s="4" t="s">
        <v>1318</v>
      </c>
      <c r="G61" s="4" t="s">
        <v>502</v>
      </c>
      <c r="H61" s="34" t="s">
        <v>569</v>
      </c>
      <c r="I61" s="4" t="s">
        <v>1339</v>
      </c>
      <c r="J61" s="4" t="s">
        <v>570</v>
      </c>
      <c r="K61" s="4" t="s">
        <v>124</v>
      </c>
      <c r="L61" s="4" t="b">
        <v>1</v>
      </c>
      <c r="M61" s="4" t="s">
        <v>29</v>
      </c>
      <c r="N61" s="4" t="s">
        <v>30</v>
      </c>
      <c r="O61" s="4">
        <v>22</v>
      </c>
      <c r="P61" s="16">
        <v>7383</v>
      </c>
      <c r="Q61" s="16">
        <v>1476.6000000000001</v>
      </c>
      <c r="R61" s="35">
        <v>280</v>
      </c>
      <c r="S61" s="35">
        <v>214</v>
      </c>
      <c r="T61" s="16">
        <v>221.48999999999998</v>
      </c>
      <c r="U61" s="16">
        <v>1255.1100000000001</v>
      </c>
    </row>
    <row r="62" spans="1:21">
      <c r="A62" s="4">
        <v>822</v>
      </c>
      <c r="B62" s="4">
        <v>220608</v>
      </c>
      <c r="C62" s="4" t="s">
        <v>571</v>
      </c>
      <c r="D62" s="4" t="s">
        <v>269</v>
      </c>
      <c r="E62" s="4">
        <v>22</v>
      </c>
      <c r="F62" s="4" t="s">
        <v>1318</v>
      </c>
      <c r="G62" s="4" t="s">
        <v>502</v>
      </c>
      <c r="H62" s="34" t="s">
        <v>569</v>
      </c>
      <c r="I62" s="4" t="s">
        <v>1339</v>
      </c>
      <c r="J62" s="4" t="s">
        <v>570</v>
      </c>
      <c r="K62" s="4" t="s">
        <v>32</v>
      </c>
      <c r="L62" s="4" t="b">
        <v>1</v>
      </c>
      <c r="M62" s="4" t="s">
        <v>29</v>
      </c>
      <c r="N62" s="4" t="s">
        <v>30</v>
      </c>
      <c r="O62" s="4">
        <v>22</v>
      </c>
      <c r="P62" s="16">
        <v>24343</v>
      </c>
      <c r="Q62" s="16">
        <v>4868.6000000000004</v>
      </c>
      <c r="R62" s="35">
        <v>923</v>
      </c>
      <c r="S62" s="35">
        <v>706</v>
      </c>
      <c r="T62" s="16">
        <v>730.29</v>
      </c>
      <c r="U62" s="16">
        <v>4138.3100000000004</v>
      </c>
    </row>
    <row r="63" spans="1:21">
      <c r="A63" s="4">
        <v>362</v>
      </c>
      <c r="B63" s="4">
        <v>110602</v>
      </c>
      <c r="C63" s="4" t="s">
        <v>572</v>
      </c>
      <c r="D63" s="4" t="s">
        <v>269</v>
      </c>
      <c r="E63" s="4">
        <v>11</v>
      </c>
      <c r="F63" s="4" t="s">
        <v>1320</v>
      </c>
      <c r="G63" s="4" t="s">
        <v>507</v>
      </c>
      <c r="H63" s="34" t="s">
        <v>508</v>
      </c>
      <c r="I63" s="4" t="s">
        <v>1321</v>
      </c>
      <c r="J63" s="4" t="s">
        <v>509</v>
      </c>
      <c r="K63" s="4" t="s">
        <v>573</v>
      </c>
      <c r="L63" s="4" t="b">
        <v>1</v>
      </c>
      <c r="M63" s="4" t="s">
        <v>29</v>
      </c>
      <c r="N63" s="4" t="s">
        <v>30</v>
      </c>
      <c r="O63" s="4">
        <v>11</v>
      </c>
      <c r="P63" s="16"/>
      <c r="Q63" s="16">
        <v>0</v>
      </c>
      <c r="R63" s="35"/>
      <c r="S63" s="35"/>
      <c r="T63" s="16">
        <v>0</v>
      </c>
      <c r="U63" s="16">
        <v>0</v>
      </c>
    </row>
    <row r="64" spans="1:21">
      <c r="A64" s="4">
        <v>11351</v>
      </c>
      <c r="B64" s="4">
        <v>150413</v>
      </c>
      <c r="C64" s="4" t="s">
        <v>574</v>
      </c>
      <c r="D64" s="4" t="s">
        <v>86</v>
      </c>
      <c r="E64" s="4">
        <v>15</v>
      </c>
      <c r="F64" s="4" t="s">
        <v>1306</v>
      </c>
      <c r="G64" s="4" t="s">
        <v>474</v>
      </c>
      <c r="H64" s="34" t="s">
        <v>497</v>
      </c>
      <c r="I64" s="4" t="s">
        <v>1317</v>
      </c>
      <c r="J64" s="4" t="s">
        <v>498</v>
      </c>
      <c r="L64" s="4" t="b">
        <v>0</v>
      </c>
      <c r="M64" s="4" t="s">
        <v>29</v>
      </c>
      <c r="N64" s="4" t="s">
        <v>30</v>
      </c>
      <c r="O64" s="4">
        <v>15</v>
      </c>
      <c r="P64" s="16">
        <v>10964</v>
      </c>
      <c r="Q64" s="16">
        <v>2192.8000000000002</v>
      </c>
      <c r="R64" s="35">
        <v>416</v>
      </c>
      <c r="S64" s="35">
        <v>318</v>
      </c>
      <c r="T64" s="16">
        <v>328.92</v>
      </c>
      <c r="U64" s="16">
        <v>1863.88</v>
      </c>
    </row>
    <row r="65" spans="1:21">
      <c r="A65" s="4">
        <v>141</v>
      </c>
      <c r="B65" s="4">
        <v>50401</v>
      </c>
      <c r="C65" s="4" t="s">
        <v>183</v>
      </c>
      <c r="D65" s="4" t="s">
        <v>24</v>
      </c>
      <c r="E65" s="4">
        <v>5</v>
      </c>
      <c r="F65" s="4" t="s">
        <v>1302</v>
      </c>
      <c r="G65" s="4" t="s">
        <v>177</v>
      </c>
      <c r="H65" s="34" t="s">
        <v>184</v>
      </c>
      <c r="I65" s="4" t="s">
        <v>1340</v>
      </c>
      <c r="J65" s="4" t="s">
        <v>185</v>
      </c>
      <c r="K65" s="4" t="s">
        <v>32</v>
      </c>
      <c r="L65" s="4" t="b">
        <v>1</v>
      </c>
      <c r="M65" s="4" t="s">
        <v>29</v>
      </c>
      <c r="N65" s="4" t="s">
        <v>30</v>
      </c>
      <c r="O65" s="4">
        <v>5</v>
      </c>
      <c r="P65" s="16">
        <v>1997</v>
      </c>
      <c r="Q65" s="33">
        <v>399.40000000000003</v>
      </c>
      <c r="R65" s="35">
        <v>64</v>
      </c>
      <c r="S65" s="35">
        <v>58</v>
      </c>
      <c r="T65" s="24">
        <v>59.91</v>
      </c>
      <c r="U65" s="24">
        <v>339.49</v>
      </c>
    </row>
    <row r="66" spans="1:21">
      <c r="A66" s="4">
        <v>464</v>
      </c>
      <c r="B66" s="4">
        <v>130408</v>
      </c>
      <c r="C66" s="4" t="s">
        <v>575</v>
      </c>
      <c r="D66" s="4" t="s">
        <v>86</v>
      </c>
      <c r="E66" s="4">
        <v>13</v>
      </c>
      <c r="F66" s="4" t="s">
        <v>1304</v>
      </c>
      <c r="G66" s="4" t="s">
        <v>470</v>
      </c>
      <c r="H66" s="34" t="s">
        <v>576</v>
      </c>
      <c r="I66" s="4" t="s">
        <v>1341</v>
      </c>
      <c r="J66" s="4" t="s">
        <v>577</v>
      </c>
      <c r="L66" s="4" t="b">
        <v>0</v>
      </c>
      <c r="M66" s="4" t="s">
        <v>29</v>
      </c>
      <c r="N66" s="4" t="s">
        <v>30</v>
      </c>
      <c r="O66" s="4">
        <v>13</v>
      </c>
      <c r="P66" s="16">
        <v>15376</v>
      </c>
      <c r="Q66" s="16">
        <v>3075.2000000000003</v>
      </c>
      <c r="R66" s="35">
        <v>492</v>
      </c>
      <c r="S66" s="35">
        <v>446</v>
      </c>
      <c r="T66" s="16">
        <v>461.28</v>
      </c>
      <c r="U66" s="16">
        <v>2613.92</v>
      </c>
    </row>
    <row r="67" spans="1:21">
      <c r="A67" s="4">
        <v>472</v>
      </c>
      <c r="B67" s="4">
        <v>130601</v>
      </c>
      <c r="C67" s="4" t="s">
        <v>578</v>
      </c>
      <c r="D67" s="4" t="s">
        <v>86</v>
      </c>
      <c r="E67" s="4">
        <v>13</v>
      </c>
      <c r="F67" s="4" t="s">
        <v>1304</v>
      </c>
      <c r="G67" s="4" t="s">
        <v>470</v>
      </c>
      <c r="H67" s="34" t="s">
        <v>579</v>
      </c>
      <c r="I67" s="4" t="s">
        <v>1342</v>
      </c>
      <c r="J67" s="4" t="s">
        <v>580</v>
      </c>
      <c r="K67" s="4" t="s">
        <v>124</v>
      </c>
      <c r="L67" s="4" t="b">
        <v>1</v>
      </c>
      <c r="M67" s="4" t="s">
        <v>29</v>
      </c>
      <c r="N67" s="4" t="s">
        <v>30</v>
      </c>
      <c r="O67" s="4">
        <v>13</v>
      </c>
      <c r="P67" s="16">
        <v>20332</v>
      </c>
      <c r="Q67" s="16">
        <v>4066.4</v>
      </c>
      <c r="R67" s="35">
        <v>651</v>
      </c>
      <c r="S67" s="35">
        <v>590</v>
      </c>
      <c r="T67" s="16">
        <v>609.95999999999992</v>
      </c>
      <c r="U67" s="16">
        <v>3456.44</v>
      </c>
    </row>
    <row r="68" spans="1:21">
      <c r="A68" s="4">
        <v>42</v>
      </c>
      <c r="B68" s="4">
        <v>20101</v>
      </c>
      <c r="C68" s="4" t="s">
        <v>581</v>
      </c>
      <c r="D68" s="4" t="s">
        <v>24</v>
      </c>
      <c r="E68" s="4">
        <v>2</v>
      </c>
      <c r="F68" s="4" t="s">
        <v>1336</v>
      </c>
      <c r="G68" s="4" t="s">
        <v>555</v>
      </c>
      <c r="H68" s="34" t="s">
        <v>582</v>
      </c>
      <c r="I68" s="4" t="s">
        <v>1343</v>
      </c>
      <c r="J68" s="4" t="s">
        <v>583</v>
      </c>
      <c r="K68" s="4" t="s">
        <v>32</v>
      </c>
      <c r="L68" s="4" t="b">
        <v>1</v>
      </c>
      <c r="M68" s="4" t="s">
        <v>29</v>
      </c>
      <c r="N68" s="4" t="s">
        <v>30</v>
      </c>
      <c r="O68" s="4">
        <v>2</v>
      </c>
      <c r="P68" s="16">
        <v>14064</v>
      </c>
      <c r="Q68" s="16">
        <v>2812.8</v>
      </c>
      <c r="R68" s="35">
        <v>450</v>
      </c>
      <c r="S68" s="35">
        <v>408</v>
      </c>
      <c r="T68" s="16">
        <v>421.91999999999996</v>
      </c>
      <c r="U68" s="16">
        <v>2390.88</v>
      </c>
    </row>
    <row r="69" spans="1:21">
      <c r="A69" s="4">
        <v>707</v>
      </c>
      <c r="B69" s="4">
        <v>210401</v>
      </c>
      <c r="C69" s="4" t="s">
        <v>584</v>
      </c>
      <c r="D69" s="4" t="s">
        <v>269</v>
      </c>
      <c r="E69" s="4">
        <v>21</v>
      </c>
      <c r="F69" s="4" t="s">
        <v>1315</v>
      </c>
      <c r="G69" s="4" t="s">
        <v>492</v>
      </c>
      <c r="H69" s="34" t="s">
        <v>585</v>
      </c>
      <c r="I69" s="4" t="s">
        <v>1344</v>
      </c>
      <c r="J69" s="4" t="s">
        <v>586</v>
      </c>
      <c r="K69" s="4" t="s">
        <v>275</v>
      </c>
      <c r="L69" s="4" t="b">
        <v>1</v>
      </c>
      <c r="M69" s="4" t="s">
        <v>29</v>
      </c>
      <c r="N69" s="4" t="s">
        <v>30</v>
      </c>
      <c r="O69" s="4">
        <v>21</v>
      </c>
      <c r="P69" s="16">
        <v>3311</v>
      </c>
      <c r="Q69" s="16">
        <v>662.2</v>
      </c>
      <c r="R69" s="35">
        <v>106</v>
      </c>
      <c r="S69" s="35">
        <v>96</v>
      </c>
      <c r="T69" s="16">
        <v>99.33</v>
      </c>
      <c r="U69" s="16">
        <v>562.87</v>
      </c>
    </row>
    <row r="70" spans="1:21">
      <c r="A70" s="4">
        <v>81</v>
      </c>
      <c r="B70" s="4">
        <v>30304</v>
      </c>
      <c r="C70" s="4" t="s">
        <v>37</v>
      </c>
      <c r="D70" s="4" t="s">
        <v>24</v>
      </c>
      <c r="E70" s="4">
        <v>3</v>
      </c>
      <c r="F70" s="4" t="s">
        <v>25</v>
      </c>
      <c r="G70" s="4" t="s">
        <v>26</v>
      </c>
      <c r="H70" s="34" t="s">
        <v>468</v>
      </c>
      <c r="I70" s="4" t="s">
        <v>27</v>
      </c>
      <c r="J70" s="4" t="s">
        <v>28</v>
      </c>
      <c r="L70" s="4" t="b">
        <v>0</v>
      </c>
      <c r="M70" s="4" t="s">
        <v>29</v>
      </c>
      <c r="N70" s="4" t="s">
        <v>30</v>
      </c>
      <c r="O70" s="4">
        <v>3</v>
      </c>
      <c r="P70" s="16">
        <v>10766</v>
      </c>
      <c r="Q70" s="33">
        <v>2153.2000000000003</v>
      </c>
      <c r="R70" s="35">
        <v>345</v>
      </c>
      <c r="S70" s="35">
        <v>312</v>
      </c>
      <c r="T70" s="24">
        <v>322.97999999999996</v>
      </c>
      <c r="U70" s="24">
        <v>1830.2200000000003</v>
      </c>
    </row>
    <row r="71" spans="1:21">
      <c r="A71" s="4">
        <v>551</v>
      </c>
      <c r="B71" s="4">
        <v>150402</v>
      </c>
      <c r="C71" s="4" t="s">
        <v>587</v>
      </c>
      <c r="D71" s="4" t="s">
        <v>86</v>
      </c>
      <c r="E71" s="4">
        <v>15</v>
      </c>
      <c r="F71" s="4" t="s">
        <v>1306</v>
      </c>
      <c r="G71" s="4" t="s">
        <v>474</v>
      </c>
      <c r="H71" s="34" t="s">
        <v>497</v>
      </c>
      <c r="I71" s="4" t="s">
        <v>1317</v>
      </c>
      <c r="J71" s="4" t="s">
        <v>498</v>
      </c>
      <c r="L71" s="4" t="b">
        <v>0</v>
      </c>
      <c r="M71" s="4" t="s">
        <v>29</v>
      </c>
      <c r="N71" s="4" t="s">
        <v>30</v>
      </c>
      <c r="O71" s="4">
        <v>15</v>
      </c>
      <c r="P71" s="16">
        <v>8111</v>
      </c>
      <c r="Q71" s="16">
        <v>1622.2</v>
      </c>
      <c r="R71" s="35">
        <v>260</v>
      </c>
      <c r="S71" s="35">
        <v>235</v>
      </c>
      <c r="T71" s="16">
        <v>243.32999999999998</v>
      </c>
      <c r="U71" s="16">
        <v>1378.8700000000001</v>
      </c>
    </row>
    <row r="72" spans="1:21">
      <c r="A72" s="4">
        <v>656</v>
      </c>
      <c r="B72" s="4">
        <v>190201</v>
      </c>
      <c r="C72" s="4" t="s">
        <v>350</v>
      </c>
      <c r="D72" s="4" t="s">
        <v>159</v>
      </c>
      <c r="E72" s="4">
        <v>19</v>
      </c>
      <c r="F72" s="4" t="s">
        <v>341</v>
      </c>
      <c r="G72" s="4" t="s">
        <v>342</v>
      </c>
      <c r="H72" s="34" t="s">
        <v>550</v>
      </c>
      <c r="I72" s="4" t="s">
        <v>348</v>
      </c>
      <c r="J72" s="4" t="s">
        <v>349</v>
      </c>
      <c r="L72" s="4" t="b">
        <v>0</v>
      </c>
      <c r="M72" s="4" t="s">
        <v>29</v>
      </c>
      <c r="N72" s="4" t="s">
        <v>30</v>
      </c>
      <c r="O72" s="4">
        <v>19</v>
      </c>
      <c r="P72" s="16">
        <v>18149</v>
      </c>
      <c r="Q72" s="33">
        <v>3629.8</v>
      </c>
      <c r="R72" s="35">
        <v>581</v>
      </c>
      <c r="S72" s="35">
        <v>526</v>
      </c>
      <c r="T72" s="24">
        <v>544.47</v>
      </c>
      <c r="U72" s="24">
        <v>3085.33</v>
      </c>
    </row>
    <row r="73" spans="1:21">
      <c r="A73" s="4">
        <v>433</v>
      </c>
      <c r="B73" s="4">
        <v>130102</v>
      </c>
      <c r="C73" s="4" t="s">
        <v>588</v>
      </c>
      <c r="D73" s="4" t="s">
        <v>86</v>
      </c>
      <c r="E73" s="4">
        <v>13</v>
      </c>
      <c r="F73" s="4" t="s">
        <v>1304</v>
      </c>
      <c r="G73" s="4" t="s">
        <v>470</v>
      </c>
      <c r="H73" s="34" t="s">
        <v>531</v>
      </c>
      <c r="I73" s="4" t="s">
        <v>1329</v>
      </c>
      <c r="J73" s="4" t="s">
        <v>532</v>
      </c>
      <c r="K73" s="4" t="s">
        <v>32</v>
      </c>
      <c r="L73" s="4" t="b">
        <v>1</v>
      </c>
      <c r="M73" s="4" t="s">
        <v>29</v>
      </c>
      <c r="N73" s="4" t="s">
        <v>30</v>
      </c>
      <c r="O73" s="4">
        <v>13</v>
      </c>
      <c r="P73" s="16">
        <v>7005</v>
      </c>
      <c r="Q73" s="16">
        <v>1401</v>
      </c>
      <c r="R73" s="35">
        <v>224</v>
      </c>
      <c r="S73" s="35">
        <v>203</v>
      </c>
      <c r="T73" s="16">
        <v>210.15</v>
      </c>
      <c r="U73" s="16">
        <v>1190.8499999999999</v>
      </c>
    </row>
    <row r="74" spans="1:21">
      <c r="A74" s="4">
        <v>463</v>
      </c>
      <c r="B74" s="4">
        <v>130407</v>
      </c>
      <c r="C74" s="4" t="s">
        <v>589</v>
      </c>
      <c r="D74" s="4" t="s">
        <v>86</v>
      </c>
      <c r="E74" s="4">
        <v>13</v>
      </c>
      <c r="F74" s="4" t="s">
        <v>1304</v>
      </c>
      <c r="G74" s="4" t="s">
        <v>470</v>
      </c>
      <c r="H74" s="34" t="s">
        <v>576</v>
      </c>
      <c r="I74" s="4" t="s">
        <v>1341</v>
      </c>
      <c r="J74" s="4" t="s">
        <v>577</v>
      </c>
      <c r="K74" s="4" t="s">
        <v>124</v>
      </c>
      <c r="L74" s="4" t="b">
        <v>1</v>
      </c>
      <c r="M74" s="4" t="s">
        <v>29</v>
      </c>
      <c r="N74" s="4" t="s">
        <v>30</v>
      </c>
      <c r="O74" s="4">
        <v>13</v>
      </c>
      <c r="P74" s="16">
        <v>5703</v>
      </c>
      <c r="Q74" s="16">
        <v>1140.6000000000001</v>
      </c>
      <c r="R74" s="35">
        <v>182</v>
      </c>
      <c r="S74" s="35">
        <v>165</v>
      </c>
      <c r="T74" s="16">
        <v>171.09</v>
      </c>
      <c r="U74" s="16">
        <v>969.5100000000001</v>
      </c>
    </row>
    <row r="75" spans="1:21">
      <c r="A75" s="4">
        <v>657</v>
      </c>
      <c r="B75" s="4">
        <v>190202</v>
      </c>
      <c r="C75" s="4" t="s">
        <v>351</v>
      </c>
      <c r="D75" s="4" t="s">
        <v>159</v>
      </c>
      <c r="E75" s="4">
        <v>19</v>
      </c>
      <c r="F75" s="4" t="s">
        <v>341</v>
      </c>
      <c r="G75" s="4" t="s">
        <v>342</v>
      </c>
      <c r="H75" s="34" t="s">
        <v>550</v>
      </c>
      <c r="I75" s="4" t="s">
        <v>348</v>
      </c>
      <c r="J75" s="4" t="s">
        <v>349</v>
      </c>
      <c r="K75" s="4" t="s">
        <v>32</v>
      </c>
      <c r="L75" s="4" t="b">
        <v>1</v>
      </c>
      <c r="M75" s="4" t="s">
        <v>29</v>
      </c>
      <c r="N75" s="4" t="s">
        <v>30</v>
      </c>
      <c r="O75" s="4">
        <v>19</v>
      </c>
      <c r="P75" s="16">
        <v>3895</v>
      </c>
      <c r="Q75" s="33">
        <v>779</v>
      </c>
      <c r="R75" s="35">
        <v>125</v>
      </c>
      <c r="S75" s="35">
        <v>113</v>
      </c>
      <c r="T75" s="24">
        <v>116.85</v>
      </c>
      <c r="U75" s="24">
        <v>662.15</v>
      </c>
    </row>
    <row r="76" spans="1:21">
      <c r="A76" s="4">
        <v>491</v>
      </c>
      <c r="B76" s="4">
        <v>140203</v>
      </c>
      <c r="C76" s="4" t="s">
        <v>105</v>
      </c>
      <c r="D76" s="4" t="s">
        <v>86</v>
      </c>
      <c r="E76" s="4">
        <v>14</v>
      </c>
      <c r="F76" s="4" t="s">
        <v>87</v>
      </c>
      <c r="G76" s="4" t="s">
        <v>88</v>
      </c>
      <c r="H76" s="34" t="s">
        <v>500</v>
      </c>
      <c r="I76" s="4" t="s">
        <v>93</v>
      </c>
      <c r="J76" s="4" t="s">
        <v>94</v>
      </c>
      <c r="K76" s="4" t="s">
        <v>32</v>
      </c>
      <c r="L76" s="4" t="b">
        <v>1</v>
      </c>
      <c r="M76" s="4" t="s">
        <v>29</v>
      </c>
      <c r="N76" s="4" t="s">
        <v>30</v>
      </c>
      <c r="O76" s="4">
        <v>14</v>
      </c>
      <c r="P76" s="16"/>
      <c r="Q76" s="33">
        <v>0</v>
      </c>
      <c r="R76" s="35"/>
      <c r="S76" s="35"/>
      <c r="T76" s="24">
        <v>0</v>
      </c>
      <c r="U76" s="24">
        <v>0</v>
      </c>
    </row>
    <row r="77" spans="1:21">
      <c r="A77" s="4">
        <v>421</v>
      </c>
      <c r="B77" s="4">
        <v>120801</v>
      </c>
      <c r="C77" s="4" t="s">
        <v>590</v>
      </c>
      <c r="D77" s="4" t="s">
        <v>86</v>
      </c>
      <c r="E77" s="4">
        <v>12</v>
      </c>
      <c r="F77" s="4" t="s">
        <v>1322</v>
      </c>
      <c r="G77" s="4" t="s">
        <v>512</v>
      </c>
      <c r="H77" s="34" t="s">
        <v>591</v>
      </c>
      <c r="I77" s="4" t="s">
        <v>1345</v>
      </c>
      <c r="J77" s="4" t="s">
        <v>592</v>
      </c>
      <c r="L77" s="4" t="b">
        <v>0</v>
      </c>
      <c r="M77" s="4" t="s">
        <v>29</v>
      </c>
      <c r="N77" s="4" t="s">
        <v>30</v>
      </c>
      <c r="O77" s="4">
        <v>12</v>
      </c>
      <c r="P77" s="16">
        <v>10532</v>
      </c>
      <c r="Q77" s="16">
        <v>2106.4</v>
      </c>
      <c r="R77" s="35">
        <v>337</v>
      </c>
      <c r="S77" s="35">
        <v>305</v>
      </c>
      <c r="T77" s="16">
        <v>315.95999999999998</v>
      </c>
      <c r="U77" s="16">
        <v>1790.44</v>
      </c>
    </row>
    <row r="78" spans="1:21">
      <c r="A78" s="4">
        <v>422</v>
      </c>
      <c r="B78" s="4">
        <v>120802</v>
      </c>
      <c r="C78" s="4" t="s">
        <v>593</v>
      </c>
      <c r="D78" s="4" t="s">
        <v>86</v>
      </c>
      <c r="E78" s="4">
        <v>12</v>
      </c>
      <c r="F78" s="4" t="s">
        <v>1322</v>
      </c>
      <c r="G78" s="4" t="s">
        <v>512</v>
      </c>
      <c r="H78" s="34" t="s">
        <v>591</v>
      </c>
      <c r="I78" s="4" t="s">
        <v>1345</v>
      </c>
      <c r="J78" s="4" t="s">
        <v>592</v>
      </c>
      <c r="L78" s="4" t="b">
        <v>0</v>
      </c>
      <c r="M78" s="4" t="s">
        <v>29</v>
      </c>
      <c r="N78" s="4" t="s">
        <v>30</v>
      </c>
      <c r="O78" s="4">
        <v>12</v>
      </c>
      <c r="P78" s="16">
        <v>6227</v>
      </c>
      <c r="Q78" s="16">
        <v>1245.4000000000001</v>
      </c>
      <c r="R78" s="35">
        <v>199</v>
      </c>
      <c r="S78" s="35">
        <v>181</v>
      </c>
      <c r="T78" s="16">
        <v>186.81</v>
      </c>
      <c r="U78" s="16">
        <v>1058.5900000000001</v>
      </c>
    </row>
    <row r="79" spans="1:21">
      <c r="A79" s="4">
        <v>3</v>
      </c>
      <c r="B79" s="4">
        <v>10103</v>
      </c>
      <c r="C79" s="4" t="s">
        <v>594</v>
      </c>
      <c r="D79" s="4" t="s">
        <v>24</v>
      </c>
      <c r="E79" s="4">
        <v>1</v>
      </c>
      <c r="F79" s="4" t="s">
        <v>1298</v>
      </c>
      <c r="G79" s="4" t="s">
        <v>461</v>
      </c>
      <c r="H79" s="34" t="s">
        <v>462</v>
      </c>
      <c r="I79" s="4" t="s">
        <v>1299</v>
      </c>
      <c r="J79" s="4" t="s">
        <v>463</v>
      </c>
      <c r="L79" s="4" t="b">
        <v>0</v>
      </c>
      <c r="M79" s="4" t="s">
        <v>29</v>
      </c>
      <c r="N79" s="4" t="s">
        <v>30</v>
      </c>
      <c r="O79" s="4">
        <v>1</v>
      </c>
      <c r="P79" s="16">
        <v>3690</v>
      </c>
      <c r="Q79" s="16">
        <v>738</v>
      </c>
      <c r="R79" s="35">
        <v>118</v>
      </c>
      <c r="S79" s="35">
        <v>107</v>
      </c>
      <c r="T79" s="16">
        <v>110.7</v>
      </c>
      <c r="U79" s="16">
        <v>627.29999999999995</v>
      </c>
    </row>
    <row r="80" spans="1:21">
      <c r="A80" s="4">
        <v>434</v>
      </c>
      <c r="B80" s="4">
        <v>130103</v>
      </c>
      <c r="C80" s="4" t="s">
        <v>595</v>
      </c>
      <c r="D80" s="4" t="s">
        <v>86</v>
      </c>
      <c r="E80" s="4">
        <v>13</v>
      </c>
      <c r="F80" s="4" t="s">
        <v>1304</v>
      </c>
      <c r="G80" s="4" t="s">
        <v>470</v>
      </c>
      <c r="H80" s="34" t="s">
        <v>531</v>
      </c>
      <c r="I80" s="4" t="s">
        <v>1329</v>
      </c>
      <c r="J80" s="4" t="s">
        <v>532</v>
      </c>
      <c r="L80" s="4" t="b">
        <v>0</v>
      </c>
      <c r="M80" s="4" t="s">
        <v>29</v>
      </c>
      <c r="N80" s="4" t="s">
        <v>30</v>
      </c>
      <c r="O80" s="4">
        <v>13</v>
      </c>
      <c r="P80" s="16">
        <v>14298</v>
      </c>
      <c r="Q80" s="16">
        <v>2859.6000000000004</v>
      </c>
      <c r="R80" s="35">
        <v>458</v>
      </c>
      <c r="S80" s="35">
        <v>415</v>
      </c>
      <c r="T80" s="16">
        <v>428.94</v>
      </c>
      <c r="U80" s="16">
        <v>2430.6600000000003</v>
      </c>
    </row>
    <row r="81" spans="1:21">
      <c r="A81" s="4">
        <v>326</v>
      </c>
      <c r="B81" s="4">
        <v>100406</v>
      </c>
      <c r="C81" s="4" t="s">
        <v>596</v>
      </c>
      <c r="D81" s="4" t="s">
        <v>269</v>
      </c>
      <c r="E81" s="4">
        <v>10</v>
      </c>
      <c r="F81" s="4" t="s">
        <v>1346</v>
      </c>
      <c r="G81" s="4" t="s">
        <v>597</v>
      </c>
      <c r="H81" s="34" t="s">
        <v>598</v>
      </c>
      <c r="I81" s="4" t="s">
        <v>1347</v>
      </c>
      <c r="J81" s="4" t="s">
        <v>599</v>
      </c>
      <c r="K81" s="4" t="s">
        <v>32</v>
      </c>
      <c r="L81" s="4" t="b">
        <v>1</v>
      </c>
      <c r="M81" s="4" t="s">
        <v>29</v>
      </c>
      <c r="N81" s="4" t="s">
        <v>30</v>
      </c>
      <c r="O81" s="4">
        <v>10</v>
      </c>
      <c r="P81" s="16">
        <v>1202</v>
      </c>
      <c r="Q81" s="16">
        <v>240.4</v>
      </c>
      <c r="R81" s="35">
        <v>38</v>
      </c>
      <c r="S81" s="35">
        <v>35</v>
      </c>
      <c r="T81" s="16">
        <v>36.059999999999995</v>
      </c>
      <c r="U81" s="16">
        <v>204.34</v>
      </c>
    </row>
    <row r="82" spans="1:21">
      <c r="A82" s="4">
        <v>705</v>
      </c>
      <c r="B82" s="4">
        <v>200315</v>
      </c>
      <c r="C82" s="4" t="s">
        <v>600</v>
      </c>
      <c r="D82" s="4" t="s">
        <v>159</v>
      </c>
      <c r="E82" s="4">
        <v>20</v>
      </c>
      <c r="F82" s="4" t="s">
        <v>1327</v>
      </c>
      <c r="G82" s="4" t="s">
        <v>527</v>
      </c>
      <c r="H82" s="34" t="s">
        <v>601</v>
      </c>
      <c r="I82" s="4" t="s">
        <v>1348</v>
      </c>
      <c r="J82" s="4" t="s">
        <v>602</v>
      </c>
      <c r="L82" s="4" t="b">
        <v>0</v>
      </c>
      <c r="M82" s="4" t="s">
        <v>29</v>
      </c>
      <c r="N82" s="4" t="s">
        <v>30</v>
      </c>
      <c r="O82" s="4">
        <v>20</v>
      </c>
      <c r="P82" s="16">
        <v>1854</v>
      </c>
      <c r="Q82" s="16">
        <v>370.8</v>
      </c>
      <c r="R82" s="35">
        <v>59</v>
      </c>
      <c r="S82" s="35">
        <v>54</v>
      </c>
      <c r="T82" s="16">
        <v>55.62</v>
      </c>
      <c r="U82" s="16">
        <v>315.18</v>
      </c>
    </row>
    <row r="83" spans="1:21">
      <c r="A83" s="4">
        <v>97</v>
      </c>
      <c r="B83" s="4">
        <v>30401</v>
      </c>
      <c r="C83" s="4" t="s">
        <v>38</v>
      </c>
      <c r="D83" s="4" t="s">
        <v>24</v>
      </c>
      <c r="E83" s="4">
        <v>3</v>
      </c>
      <c r="F83" s="4" t="s">
        <v>25</v>
      </c>
      <c r="G83" s="4" t="s">
        <v>26</v>
      </c>
      <c r="H83" s="34" t="s">
        <v>603</v>
      </c>
      <c r="I83" s="4" t="s">
        <v>39</v>
      </c>
      <c r="J83" s="4" t="s">
        <v>40</v>
      </c>
      <c r="L83" s="4" t="b">
        <v>0</v>
      </c>
      <c r="M83" s="4" t="s">
        <v>29</v>
      </c>
      <c r="N83" s="4" t="s">
        <v>30</v>
      </c>
      <c r="O83" s="4">
        <v>3</v>
      </c>
      <c r="P83" s="16">
        <v>8677</v>
      </c>
      <c r="Q83" s="33">
        <v>1735.4</v>
      </c>
      <c r="R83" s="35">
        <v>278</v>
      </c>
      <c r="S83" s="35">
        <v>252</v>
      </c>
      <c r="T83" s="24">
        <v>260.31</v>
      </c>
      <c r="U83" s="24">
        <v>1475.0900000000001</v>
      </c>
    </row>
    <row r="84" spans="1:21">
      <c r="A84" s="4">
        <v>604</v>
      </c>
      <c r="B84" s="4">
        <v>170101</v>
      </c>
      <c r="C84" s="4" t="s">
        <v>604</v>
      </c>
      <c r="D84" s="4" t="s">
        <v>159</v>
      </c>
      <c r="E84" s="4">
        <v>17</v>
      </c>
      <c r="F84" s="4" t="s">
        <v>1333</v>
      </c>
      <c r="G84" s="4" t="s">
        <v>547</v>
      </c>
      <c r="H84" s="34" t="s">
        <v>605</v>
      </c>
      <c r="I84" s="4" t="s">
        <v>1349</v>
      </c>
      <c r="J84" s="4" t="s">
        <v>606</v>
      </c>
      <c r="L84" s="4" t="b">
        <v>0</v>
      </c>
      <c r="M84" s="4" t="s">
        <v>29</v>
      </c>
      <c r="N84" s="4" t="s">
        <v>30</v>
      </c>
      <c r="O84" s="4">
        <v>17</v>
      </c>
      <c r="P84" s="16">
        <v>18130</v>
      </c>
      <c r="Q84" s="16">
        <v>3626</v>
      </c>
      <c r="R84" s="35">
        <v>580</v>
      </c>
      <c r="S84" s="35">
        <v>526</v>
      </c>
      <c r="T84" s="16">
        <v>543.9</v>
      </c>
      <c r="U84" s="16">
        <v>3082.1</v>
      </c>
    </row>
    <row r="85" spans="1:21">
      <c r="A85" s="4">
        <v>671</v>
      </c>
      <c r="B85" s="4">
        <v>190216</v>
      </c>
      <c r="C85" s="4" t="s">
        <v>352</v>
      </c>
      <c r="D85" s="4" t="s">
        <v>159</v>
      </c>
      <c r="E85" s="4">
        <v>19</v>
      </c>
      <c r="F85" s="4" t="s">
        <v>341</v>
      </c>
      <c r="G85" s="4" t="s">
        <v>342</v>
      </c>
      <c r="H85" s="34" t="s">
        <v>550</v>
      </c>
      <c r="I85" s="4" t="s">
        <v>348</v>
      </c>
      <c r="J85" s="4" t="s">
        <v>349</v>
      </c>
      <c r="L85" s="4" t="b">
        <v>0</v>
      </c>
      <c r="M85" s="4" t="s">
        <v>29</v>
      </c>
      <c r="N85" s="4" t="s">
        <v>30</v>
      </c>
      <c r="O85" s="4">
        <v>19</v>
      </c>
      <c r="P85" s="16">
        <v>10882</v>
      </c>
      <c r="Q85" s="33">
        <v>2176.4</v>
      </c>
      <c r="R85" s="35">
        <v>348</v>
      </c>
      <c r="S85" s="35">
        <v>316</v>
      </c>
      <c r="T85" s="24">
        <v>326.45999999999998</v>
      </c>
      <c r="U85" s="24">
        <v>1849.94</v>
      </c>
    </row>
    <row r="86" spans="1:21">
      <c r="A86" s="4">
        <v>151</v>
      </c>
      <c r="B86" s="4">
        <v>50301</v>
      </c>
      <c r="C86" s="4" t="s">
        <v>186</v>
      </c>
      <c r="D86" s="4" t="s">
        <v>24</v>
      </c>
      <c r="E86" s="4">
        <v>5</v>
      </c>
      <c r="F86" s="4" t="s">
        <v>1302</v>
      </c>
      <c r="G86" s="4" t="s">
        <v>177</v>
      </c>
      <c r="H86" s="34" t="s">
        <v>187</v>
      </c>
      <c r="I86" s="4" t="s">
        <v>1350</v>
      </c>
      <c r="J86" s="4" t="s">
        <v>188</v>
      </c>
      <c r="L86" s="4" t="b">
        <v>0</v>
      </c>
      <c r="M86" s="4" t="s">
        <v>29</v>
      </c>
      <c r="N86" s="4" t="s">
        <v>30</v>
      </c>
      <c r="O86" s="4">
        <v>5</v>
      </c>
      <c r="P86" s="16">
        <v>13693</v>
      </c>
      <c r="Q86" s="33">
        <v>2738.6000000000004</v>
      </c>
      <c r="R86" s="35">
        <v>438</v>
      </c>
      <c r="S86" s="35">
        <v>397</v>
      </c>
      <c r="T86" s="24">
        <v>410.78999999999996</v>
      </c>
      <c r="U86" s="24">
        <v>2327.8100000000004</v>
      </c>
    </row>
    <row r="87" spans="1:21">
      <c r="A87" s="4">
        <v>319</v>
      </c>
      <c r="B87" s="4">
        <v>100305</v>
      </c>
      <c r="C87" s="4" t="s">
        <v>607</v>
      </c>
      <c r="D87" s="4" t="s">
        <v>269</v>
      </c>
      <c r="E87" s="4">
        <v>10</v>
      </c>
      <c r="F87" s="4" t="s">
        <v>1346</v>
      </c>
      <c r="G87" s="4" t="s">
        <v>597</v>
      </c>
      <c r="H87" s="34" t="s">
        <v>608</v>
      </c>
      <c r="I87" s="4" t="s">
        <v>1351</v>
      </c>
      <c r="J87" s="4" t="s">
        <v>609</v>
      </c>
      <c r="L87" s="4" t="b">
        <v>0</v>
      </c>
      <c r="M87" s="4" t="s">
        <v>29</v>
      </c>
      <c r="N87" s="4" t="s">
        <v>30</v>
      </c>
      <c r="O87" s="4">
        <v>10</v>
      </c>
      <c r="P87" s="16">
        <v>3993</v>
      </c>
      <c r="Q87" s="16">
        <v>798.6</v>
      </c>
      <c r="R87" s="35">
        <v>128</v>
      </c>
      <c r="S87" s="35">
        <v>116</v>
      </c>
      <c r="T87" s="16">
        <v>119.78999999999999</v>
      </c>
      <c r="U87" s="16">
        <v>678.81000000000006</v>
      </c>
    </row>
    <row r="88" spans="1:21">
      <c r="A88" s="4">
        <v>788</v>
      </c>
      <c r="B88" s="4">
        <v>40110</v>
      </c>
      <c r="C88" s="4" t="s">
        <v>242</v>
      </c>
      <c r="D88" s="4" t="s">
        <v>24</v>
      </c>
      <c r="E88" s="4">
        <v>4</v>
      </c>
      <c r="F88" s="4" t="s">
        <v>1297</v>
      </c>
      <c r="G88" s="4" t="s">
        <v>231</v>
      </c>
      <c r="H88" s="34" t="s">
        <v>232</v>
      </c>
      <c r="J88" s="4" t="s">
        <v>233</v>
      </c>
      <c r="L88" s="4" t="b">
        <v>0</v>
      </c>
      <c r="M88" s="4" t="s">
        <v>29</v>
      </c>
      <c r="N88" s="4" t="s">
        <v>30</v>
      </c>
      <c r="O88" s="4">
        <v>4</v>
      </c>
      <c r="P88" s="16">
        <v>4581</v>
      </c>
      <c r="Q88" s="33">
        <v>916.2</v>
      </c>
      <c r="R88" s="35">
        <v>147</v>
      </c>
      <c r="S88" s="35">
        <v>133</v>
      </c>
      <c r="T88" s="24">
        <v>137.43</v>
      </c>
      <c r="U88" s="24">
        <v>778.77</v>
      </c>
    </row>
    <row r="89" spans="1:21">
      <c r="A89" s="4">
        <v>789</v>
      </c>
      <c r="B89" s="4">
        <v>40109</v>
      </c>
      <c r="C89" s="4" t="s">
        <v>243</v>
      </c>
      <c r="D89" s="4" t="s">
        <v>24</v>
      </c>
      <c r="E89" s="4">
        <v>4</v>
      </c>
      <c r="F89" s="4" t="s">
        <v>1297</v>
      </c>
      <c r="G89" s="4" t="s">
        <v>231</v>
      </c>
      <c r="H89" s="34" t="s">
        <v>232</v>
      </c>
      <c r="J89" s="4" t="s">
        <v>233</v>
      </c>
      <c r="L89" s="4" t="b">
        <v>0</v>
      </c>
      <c r="M89" s="4" t="s">
        <v>29</v>
      </c>
      <c r="N89" s="4" t="s">
        <v>30</v>
      </c>
      <c r="O89" s="4">
        <v>4</v>
      </c>
      <c r="P89" s="16">
        <v>4111</v>
      </c>
      <c r="Q89" s="33">
        <v>822.2</v>
      </c>
      <c r="R89" s="35">
        <v>132</v>
      </c>
      <c r="S89" s="35">
        <v>119</v>
      </c>
      <c r="T89" s="24">
        <v>123.33</v>
      </c>
      <c r="U89" s="24">
        <v>698.87</v>
      </c>
    </row>
    <row r="90" spans="1:21">
      <c r="A90" s="4">
        <v>862</v>
      </c>
      <c r="B90" s="4">
        <v>140112</v>
      </c>
      <c r="C90" s="4" t="s">
        <v>106</v>
      </c>
      <c r="D90" s="4" t="s">
        <v>86</v>
      </c>
      <c r="E90" s="4">
        <v>14</v>
      </c>
      <c r="F90" s="4" t="s">
        <v>87</v>
      </c>
      <c r="G90" s="4" t="s">
        <v>88</v>
      </c>
      <c r="H90" s="34" t="s">
        <v>505</v>
      </c>
      <c r="I90" s="4" t="s">
        <v>96</v>
      </c>
      <c r="J90" s="4" t="s">
        <v>97</v>
      </c>
      <c r="K90" s="4" t="s">
        <v>107</v>
      </c>
      <c r="L90" s="4" t="b">
        <v>1</v>
      </c>
      <c r="M90" s="4" t="s">
        <v>83</v>
      </c>
      <c r="N90" s="4" t="s">
        <v>30</v>
      </c>
      <c r="O90" s="4">
        <v>14</v>
      </c>
      <c r="P90" s="16">
        <v>16945</v>
      </c>
      <c r="Q90" s="33">
        <v>3389</v>
      </c>
      <c r="R90" s="35">
        <v>542</v>
      </c>
      <c r="S90" s="35">
        <v>491</v>
      </c>
      <c r="T90" s="24">
        <v>508.34999999999997</v>
      </c>
      <c r="U90" s="24">
        <v>2880.65</v>
      </c>
    </row>
    <row r="91" spans="1:21">
      <c r="A91" s="4">
        <v>506</v>
      </c>
      <c r="B91" s="4">
        <v>140401</v>
      </c>
      <c r="C91" s="4" t="s">
        <v>108</v>
      </c>
      <c r="D91" s="4" t="s">
        <v>86</v>
      </c>
      <c r="E91" s="4">
        <v>14</v>
      </c>
      <c r="F91" s="4" t="s">
        <v>87</v>
      </c>
      <c r="G91" s="4" t="s">
        <v>88</v>
      </c>
      <c r="H91" s="34" t="s">
        <v>562</v>
      </c>
      <c r="I91" s="4" t="s">
        <v>101</v>
      </c>
      <c r="J91" s="4" t="s">
        <v>102</v>
      </c>
      <c r="L91" s="4" t="b">
        <v>0</v>
      </c>
      <c r="M91" s="4" t="s">
        <v>29</v>
      </c>
      <c r="N91" s="4" t="s">
        <v>63</v>
      </c>
      <c r="O91" s="4">
        <v>14</v>
      </c>
      <c r="P91" s="16">
        <v>4337</v>
      </c>
      <c r="Q91" s="33">
        <v>867.40000000000009</v>
      </c>
      <c r="R91" s="35">
        <v>139</v>
      </c>
      <c r="S91" s="35">
        <v>126</v>
      </c>
      <c r="T91" s="24">
        <v>130.10999999999999</v>
      </c>
      <c r="U91" s="24">
        <v>737.29000000000008</v>
      </c>
    </row>
    <row r="92" spans="1:21">
      <c r="A92" s="4">
        <v>102</v>
      </c>
      <c r="B92" s="4">
        <v>30406</v>
      </c>
      <c r="C92" s="4" t="s">
        <v>41</v>
      </c>
      <c r="D92" s="4" t="s">
        <v>24</v>
      </c>
      <c r="E92" s="4">
        <v>3</v>
      </c>
      <c r="F92" s="4" t="s">
        <v>25</v>
      </c>
      <c r="G92" s="4" t="s">
        <v>26</v>
      </c>
      <c r="H92" s="34" t="s">
        <v>603</v>
      </c>
      <c r="I92" s="4" t="s">
        <v>39</v>
      </c>
      <c r="J92" s="4" t="s">
        <v>40</v>
      </c>
      <c r="K92" s="4" t="s">
        <v>42</v>
      </c>
      <c r="L92" s="4" t="b">
        <v>1</v>
      </c>
      <c r="M92" s="4" t="s">
        <v>29</v>
      </c>
      <c r="N92" s="4" t="s">
        <v>30</v>
      </c>
      <c r="O92" s="4">
        <v>3</v>
      </c>
      <c r="P92" s="16">
        <v>7124</v>
      </c>
      <c r="Q92" s="33">
        <v>1424.8000000000002</v>
      </c>
      <c r="R92" s="35">
        <v>228</v>
      </c>
      <c r="S92" s="35">
        <v>207</v>
      </c>
      <c r="T92" s="24">
        <v>213.72</v>
      </c>
      <c r="U92" s="24">
        <v>1211.0800000000002</v>
      </c>
    </row>
    <row r="93" spans="1:21">
      <c r="A93" s="4">
        <v>65</v>
      </c>
      <c r="B93" s="4">
        <v>30101</v>
      </c>
      <c r="C93" s="4" t="s">
        <v>43</v>
      </c>
      <c r="D93" s="4" t="s">
        <v>24</v>
      </c>
      <c r="E93" s="4">
        <v>3</v>
      </c>
      <c r="F93" s="4" t="s">
        <v>25</v>
      </c>
      <c r="G93" s="4" t="s">
        <v>26</v>
      </c>
      <c r="H93" s="34" t="s">
        <v>567</v>
      </c>
      <c r="I93" s="4" t="s">
        <v>35</v>
      </c>
      <c r="J93" s="4" t="s">
        <v>36</v>
      </c>
      <c r="K93" s="4" t="s">
        <v>44</v>
      </c>
      <c r="L93" s="4" t="b">
        <v>1</v>
      </c>
      <c r="M93" s="4" t="s">
        <v>29</v>
      </c>
      <c r="N93" s="4" t="s">
        <v>30</v>
      </c>
      <c r="O93" s="4">
        <v>3</v>
      </c>
      <c r="P93" s="16">
        <v>4257</v>
      </c>
      <c r="Q93" s="33">
        <v>851.40000000000009</v>
      </c>
      <c r="R93" s="35">
        <v>136</v>
      </c>
      <c r="S93" s="35">
        <v>123</v>
      </c>
      <c r="T93" s="24">
        <v>127.71</v>
      </c>
      <c r="U93" s="24">
        <v>723.69</v>
      </c>
    </row>
    <row r="94" spans="1:21">
      <c r="A94" s="4">
        <v>227</v>
      </c>
      <c r="B94" s="4">
        <v>70714</v>
      </c>
      <c r="C94" s="4" t="s">
        <v>274</v>
      </c>
      <c r="D94" s="4" t="s">
        <v>269</v>
      </c>
      <c r="E94" s="4">
        <v>7</v>
      </c>
      <c r="F94" s="4" t="s">
        <v>1308</v>
      </c>
      <c r="G94" s="4" t="s">
        <v>270</v>
      </c>
      <c r="H94" s="34" t="s">
        <v>271</v>
      </c>
      <c r="I94" s="4" t="s">
        <v>1309</v>
      </c>
      <c r="J94" s="4" t="s">
        <v>272</v>
      </c>
      <c r="K94" s="4" t="s">
        <v>275</v>
      </c>
      <c r="L94" s="4" t="b">
        <v>1</v>
      </c>
      <c r="M94" s="4" t="s">
        <v>29</v>
      </c>
      <c r="N94" s="4" t="s">
        <v>30</v>
      </c>
      <c r="O94" s="4">
        <v>7</v>
      </c>
      <c r="P94" s="16">
        <v>7031</v>
      </c>
      <c r="Q94" s="33">
        <v>1406.2</v>
      </c>
      <c r="R94" s="35">
        <v>225</v>
      </c>
      <c r="S94" s="35">
        <v>204</v>
      </c>
      <c r="T94" s="24">
        <v>210.92999999999998</v>
      </c>
      <c r="U94" s="24">
        <v>1195.27</v>
      </c>
    </row>
    <row r="95" spans="1:21">
      <c r="A95" s="4">
        <v>4</v>
      </c>
      <c r="B95" s="4">
        <v>10104</v>
      </c>
      <c r="C95" s="4" t="s">
        <v>610</v>
      </c>
      <c r="D95" s="4" t="s">
        <v>24</v>
      </c>
      <c r="E95" s="4">
        <v>1</v>
      </c>
      <c r="F95" s="4" t="s">
        <v>1298</v>
      </c>
      <c r="G95" s="4" t="s">
        <v>461</v>
      </c>
      <c r="H95" s="34" t="s">
        <v>462</v>
      </c>
      <c r="I95" s="4" t="s">
        <v>1299</v>
      </c>
      <c r="J95" s="4" t="s">
        <v>463</v>
      </c>
      <c r="K95" s="4" t="s">
        <v>32</v>
      </c>
      <c r="L95" s="4" t="b">
        <v>1</v>
      </c>
      <c r="M95" s="4" t="s">
        <v>29</v>
      </c>
      <c r="N95" s="4" t="s">
        <v>30</v>
      </c>
      <c r="O95" s="4">
        <v>1</v>
      </c>
      <c r="P95" s="16">
        <v>6958</v>
      </c>
      <c r="Q95" s="16">
        <v>1391.6000000000001</v>
      </c>
      <c r="R95" s="35">
        <v>223</v>
      </c>
      <c r="S95" s="35">
        <v>202</v>
      </c>
      <c r="T95" s="16">
        <v>208.73999999999998</v>
      </c>
      <c r="U95" s="16">
        <v>1182.8600000000001</v>
      </c>
    </row>
    <row r="96" spans="1:21">
      <c r="A96" s="4">
        <v>473</v>
      </c>
      <c r="B96" s="4">
        <v>130602</v>
      </c>
      <c r="C96" s="4" t="s">
        <v>611</v>
      </c>
      <c r="D96" s="4" t="s">
        <v>86</v>
      </c>
      <c r="E96" s="4">
        <v>13</v>
      </c>
      <c r="F96" s="4" t="s">
        <v>1304</v>
      </c>
      <c r="G96" s="4" t="s">
        <v>470</v>
      </c>
      <c r="H96" s="34" t="s">
        <v>579</v>
      </c>
      <c r="I96" s="4" t="s">
        <v>1342</v>
      </c>
      <c r="J96" s="4" t="s">
        <v>580</v>
      </c>
      <c r="K96" s="4" t="s">
        <v>32</v>
      </c>
      <c r="L96" s="4" t="b">
        <v>1</v>
      </c>
      <c r="M96" s="4" t="s">
        <v>29</v>
      </c>
      <c r="N96" s="4" t="s">
        <v>30</v>
      </c>
      <c r="O96" s="4">
        <v>13</v>
      </c>
      <c r="P96" s="16">
        <v>3726</v>
      </c>
      <c r="Q96" s="16">
        <v>745.2</v>
      </c>
      <c r="R96" s="35">
        <v>119</v>
      </c>
      <c r="S96" s="35">
        <v>108</v>
      </c>
      <c r="T96" s="16">
        <v>111.78</v>
      </c>
      <c r="U96" s="16">
        <v>633.42000000000007</v>
      </c>
    </row>
    <row r="97" spans="1:21">
      <c r="A97" s="4">
        <v>385</v>
      </c>
      <c r="B97" s="4">
        <v>120201</v>
      </c>
      <c r="C97" s="4" t="s">
        <v>612</v>
      </c>
      <c r="D97" s="4" t="s">
        <v>86</v>
      </c>
      <c r="E97" s="4">
        <v>12</v>
      </c>
      <c r="F97" s="4" t="s">
        <v>1322</v>
      </c>
      <c r="G97" s="4" t="s">
        <v>512</v>
      </c>
      <c r="H97" s="34" t="s">
        <v>613</v>
      </c>
      <c r="I97" s="4" t="s">
        <v>1352</v>
      </c>
      <c r="J97" s="4" t="s">
        <v>614</v>
      </c>
      <c r="K97" s="4" t="s">
        <v>124</v>
      </c>
      <c r="L97" s="4" t="b">
        <v>1</v>
      </c>
      <c r="M97" s="4" t="s">
        <v>29</v>
      </c>
      <c r="N97" s="4" t="s">
        <v>63</v>
      </c>
      <c r="O97" s="4">
        <v>12</v>
      </c>
      <c r="P97" s="16">
        <v>2310</v>
      </c>
      <c r="Q97" s="16">
        <v>462</v>
      </c>
      <c r="R97" s="35">
        <v>74</v>
      </c>
      <c r="S97" s="35">
        <v>67</v>
      </c>
      <c r="T97" s="16">
        <v>69.3</v>
      </c>
      <c r="U97" s="16">
        <v>392.7</v>
      </c>
    </row>
    <row r="98" spans="1:21">
      <c r="A98" s="4">
        <v>11347</v>
      </c>
      <c r="B98" s="4">
        <v>140310</v>
      </c>
      <c r="C98" s="4" t="s">
        <v>109</v>
      </c>
      <c r="D98" s="4" t="s">
        <v>86</v>
      </c>
      <c r="E98" s="4">
        <v>14</v>
      </c>
      <c r="F98" s="4" t="s">
        <v>87</v>
      </c>
      <c r="G98" s="4" t="s">
        <v>88</v>
      </c>
      <c r="H98" s="34" t="s">
        <v>483</v>
      </c>
      <c r="I98" s="4" t="s">
        <v>89</v>
      </c>
      <c r="J98" s="4" t="s">
        <v>90</v>
      </c>
      <c r="L98" s="4" t="b">
        <v>0</v>
      </c>
      <c r="M98" s="4" t="s">
        <v>29</v>
      </c>
      <c r="N98" s="4" t="s">
        <v>30</v>
      </c>
      <c r="O98" s="4">
        <v>14</v>
      </c>
      <c r="P98" s="16">
        <v>18131</v>
      </c>
      <c r="Q98" s="33">
        <v>3626.2000000000003</v>
      </c>
      <c r="R98" s="35">
        <v>580</v>
      </c>
      <c r="S98" s="35">
        <v>526</v>
      </c>
      <c r="T98" s="24">
        <v>543.92999999999995</v>
      </c>
      <c r="U98" s="24">
        <v>3082.2700000000004</v>
      </c>
    </row>
    <row r="99" spans="1:21">
      <c r="A99" s="4">
        <v>499</v>
      </c>
      <c r="B99" s="4">
        <v>140301</v>
      </c>
      <c r="C99" s="4" t="s">
        <v>110</v>
      </c>
      <c r="D99" s="4" t="s">
        <v>86</v>
      </c>
      <c r="E99" s="4">
        <v>14</v>
      </c>
      <c r="F99" s="4" t="s">
        <v>87</v>
      </c>
      <c r="G99" s="4" t="s">
        <v>88</v>
      </c>
      <c r="H99" s="34" t="s">
        <v>483</v>
      </c>
      <c r="I99" s="4" t="s">
        <v>89</v>
      </c>
      <c r="J99" s="4" t="s">
        <v>90</v>
      </c>
      <c r="K99" s="4" t="s">
        <v>91</v>
      </c>
      <c r="L99" s="4" t="b">
        <v>1</v>
      </c>
      <c r="M99" s="4" t="s">
        <v>29</v>
      </c>
      <c r="N99" s="4" t="s">
        <v>30</v>
      </c>
      <c r="O99" s="4">
        <v>14</v>
      </c>
      <c r="P99" s="16">
        <v>5845</v>
      </c>
      <c r="Q99" s="33">
        <v>1169</v>
      </c>
      <c r="R99" s="35">
        <v>187</v>
      </c>
      <c r="S99" s="35">
        <v>170</v>
      </c>
      <c r="T99" s="24">
        <v>175.35</v>
      </c>
      <c r="U99" s="24">
        <v>993.65</v>
      </c>
    </row>
    <row r="100" spans="1:21">
      <c r="A100" s="4">
        <v>384</v>
      </c>
      <c r="B100" s="4">
        <v>120107</v>
      </c>
      <c r="C100" s="4" t="s">
        <v>615</v>
      </c>
      <c r="D100" s="4" t="s">
        <v>86</v>
      </c>
      <c r="E100" s="4">
        <v>12</v>
      </c>
      <c r="F100" s="4" t="s">
        <v>1322</v>
      </c>
      <c r="G100" s="4" t="s">
        <v>512</v>
      </c>
      <c r="H100" s="34" t="s">
        <v>616</v>
      </c>
      <c r="I100" s="4" t="s">
        <v>1353</v>
      </c>
      <c r="J100" s="4" t="s">
        <v>617</v>
      </c>
      <c r="L100" s="4" t="b">
        <v>0</v>
      </c>
      <c r="M100" s="4" t="s">
        <v>29</v>
      </c>
      <c r="N100" s="4" t="s">
        <v>30</v>
      </c>
      <c r="O100" s="4">
        <v>12</v>
      </c>
      <c r="P100" s="16">
        <v>39570</v>
      </c>
      <c r="Q100" s="16">
        <v>7914</v>
      </c>
      <c r="R100" s="35">
        <v>1266</v>
      </c>
      <c r="S100" s="35">
        <v>1148</v>
      </c>
      <c r="T100" s="16">
        <v>1187.0999999999999</v>
      </c>
      <c r="U100" s="16">
        <v>6726.9</v>
      </c>
    </row>
    <row r="101" spans="1:21">
      <c r="A101" s="4">
        <v>784</v>
      </c>
      <c r="B101" s="4">
        <v>50117</v>
      </c>
      <c r="C101" s="4" t="s">
        <v>189</v>
      </c>
      <c r="D101" s="4" t="s">
        <v>24</v>
      </c>
      <c r="E101" s="4">
        <v>5</v>
      </c>
      <c r="F101" s="4" t="s">
        <v>1302</v>
      </c>
      <c r="G101" s="4" t="s">
        <v>177</v>
      </c>
      <c r="H101" s="34" t="s">
        <v>178</v>
      </c>
      <c r="I101" s="4" t="s">
        <v>1303</v>
      </c>
      <c r="J101" s="4" t="s">
        <v>179</v>
      </c>
      <c r="L101" s="4" t="b">
        <v>0</v>
      </c>
      <c r="M101" s="4" t="s">
        <v>29</v>
      </c>
      <c r="N101" s="4" t="s">
        <v>30</v>
      </c>
      <c r="O101" s="4">
        <v>5</v>
      </c>
      <c r="P101" s="16">
        <v>4954</v>
      </c>
      <c r="Q101" s="33">
        <v>990.80000000000007</v>
      </c>
      <c r="R101" s="35">
        <v>159</v>
      </c>
      <c r="S101" s="35">
        <v>144</v>
      </c>
      <c r="T101" s="24">
        <v>148.62</v>
      </c>
      <c r="U101" s="24">
        <v>842.18000000000006</v>
      </c>
    </row>
    <row r="102" spans="1:21">
      <c r="A102" s="4">
        <v>142</v>
      </c>
      <c r="B102" s="4">
        <v>50402</v>
      </c>
      <c r="C102" s="4" t="s">
        <v>190</v>
      </c>
      <c r="D102" s="4" t="s">
        <v>24</v>
      </c>
      <c r="E102" s="4">
        <v>5</v>
      </c>
      <c r="F102" s="4" t="s">
        <v>1302</v>
      </c>
      <c r="G102" s="4" t="s">
        <v>177</v>
      </c>
      <c r="H102" s="34" t="s">
        <v>184</v>
      </c>
      <c r="I102" s="4" t="s">
        <v>1340</v>
      </c>
      <c r="J102" s="4" t="s">
        <v>185</v>
      </c>
      <c r="K102" s="4" t="s">
        <v>32</v>
      </c>
      <c r="L102" s="4" t="b">
        <v>1</v>
      </c>
      <c r="M102" s="4" t="s">
        <v>29</v>
      </c>
      <c r="N102" s="4" t="s">
        <v>30</v>
      </c>
      <c r="O102" s="4">
        <v>5</v>
      </c>
      <c r="P102" s="16">
        <v>2887</v>
      </c>
      <c r="Q102" s="33">
        <v>577.4</v>
      </c>
      <c r="R102" s="35">
        <v>92</v>
      </c>
      <c r="S102" s="35">
        <v>84</v>
      </c>
      <c r="T102" s="24">
        <v>86.61</v>
      </c>
      <c r="U102" s="24">
        <v>490.78999999999996</v>
      </c>
    </row>
    <row r="103" spans="1:21">
      <c r="A103" s="4">
        <v>190</v>
      </c>
      <c r="B103" s="4">
        <v>70201</v>
      </c>
      <c r="C103" s="4" t="s">
        <v>276</v>
      </c>
      <c r="D103" s="4" t="s">
        <v>269</v>
      </c>
      <c r="E103" s="4">
        <v>7</v>
      </c>
      <c r="F103" s="4" t="s">
        <v>1308</v>
      </c>
      <c r="G103" s="4" t="s">
        <v>270</v>
      </c>
      <c r="H103" s="34" t="s">
        <v>277</v>
      </c>
      <c r="I103" s="4" t="s">
        <v>1354</v>
      </c>
      <c r="J103" s="4" t="s">
        <v>278</v>
      </c>
      <c r="K103" s="4" t="s">
        <v>32</v>
      </c>
      <c r="L103" s="4" t="b">
        <v>1</v>
      </c>
      <c r="M103" s="4" t="s">
        <v>29</v>
      </c>
      <c r="N103" s="4" t="s">
        <v>30</v>
      </c>
      <c r="O103" s="4">
        <v>7</v>
      </c>
      <c r="P103" s="16">
        <v>8118</v>
      </c>
      <c r="Q103" s="33">
        <v>1623.6000000000001</v>
      </c>
      <c r="R103" s="35">
        <v>256</v>
      </c>
      <c r="S103" s="35">
        <v>235</v>
      </c>
      <c r="T103" s="24">
        <v>243.54</v>
      </c>
      <c r="U103" s="24">
        <v>1380.0600000000002</v>
      </c>
    </row>
    <row r="104" spans="1:21">
      <c r="A104" s="4">
        <v>403</v>
      </c>
      <c r="B104" s="4">
        <v>120503</v>
      </c>
      <c r="C104" s="4" t="s">
        <v>618</v>
      </c>
      <c r="D104" s="4" t="s">
        <v>86</v>
      </c>
      <c r="E104" s="4">
        <v>12</v>
      </c>
      <c r="F104" s="4" t="s">
        <v>1322</v>
      </c>
      <c r="G104" s="4" t="s">
        <v>512</v>
      </c>
      <c r="H104" s="34" t="s">
        <v>513</v>
      </c>
      <c r="I104" s="4" t="s">
        <v>1323</v>
      </c>
      <c r="J104" s="4" t="s">
        <v>514</v>
      </c>
      <c r="L104" s="4" t="b">
        <v>0</v>
      </c>
      <c r="M104" s="4" t="s">
        <v>29</v>
      </c>
      <c r="N104" s="4" t="s">
        <v>30</v>
      </c>
      <c r="O104" s="4">
        <v>12</v>
      </c>
      <c r="P104" s="16">
        <v>28362</v>
      </c>
      <c r="Q104" s="16">
        <v>5672.4000000000005</v>
      </c>
      <c r="R104" s="35">
        <v>894</v>
      </c>
      <c r="S104" s="35">
        <v>822</v>
      </c>
      <c r="T104" s="16">
        <v>850.86</v>
      </c>
      <c r="U104" s="16">
        <v>4821.5400000000009</v>
      </c>
    </row>
    <row r="105" spans="1:21">
      <c r="A105" s="4">
        <v>692</v>
      </c>
      <c r="B105" s="4">
        <v>200301</v>
      </c>
      <c r="C105" s="4" t="s">
        <v>619</v>
      </c>
      <c r="D105" s="4" t="s">
        <v>159</v>
      </c>
      <c r="E105" s="4">
        <v>20</v>
      </c>
      <c r="F105" s="4" t="s">
        <v>1327</v>
      </c>
      <c r="G105" s="4" t="s">
        <v>527</v>
      </c>
      <c r="H105" s="34" t="s">
        <v>601</v>
      </c>
      <c r="I105" s="4" t="s">
        <v>1348</v>
      </c>
      <c r="J105" s="4" t="s">
        <v>602</v>
      </c>
      <c r="L105" s="4" t="b">
        <v>0</v>
      </c>
      <c r="M105" s="4" t="s">
        <v>29</v>
      </c>
      <c r="N105" s="4" t="s">
        <v>63</v>
      </c>
      <c r="O105" s="4">
        <v>20</v>
      </c>
      <c r="P105" s="16">
        <v>28362</v>
      </c>
      <c r="Q105" s="16">
        <v>5672.4000000000005</v>
      </c>
      <c r="R105" s="35">
        <v>894</v>
      </c>
      <c r="S105" s="35">
        <v>822</v>
      </c>
      <c r="T105" s="16">
        <v>850.86</v>
      </c>
      <c r="U105" s="16">
        <v>4821.5400000000009</v>
      </c>
    </row>
    <row r="106" spans="1:21">
      <c r="A106" s="4">
        <v>690</v>
      </c>
      <c r="B106" s="4">
        <v>200212</v>
      </c>
      <c r="C106" s="4" t="s">
        <v>620</v>
      </c>
      <c r="D106" s="4" t="s">
        <v>159</v>
      </c>
      <c r="E106" s="4">
        <v>20</v>
      </c>
      <c r="F106" s="4" t="s">
        <v>1327</v>
      </c>
      <c r="G106" s="4" t="s">
        <v>527</v>
      </c>
      <c r="H106" s="34" t="s">
        <v>621</v>
      </c>
      <c r="I106" s="4" t="s">
        <v>1355</v>
      </c>
      <c r="J106" s="4" t="s">
        <v>622</v>
      </c>
      <c r="L106" s="4" t="b">
        <v>0</v>
      </c>
      <c r="M106" s="4" t="s">
        <v>29</v>
      </c>
      <c r="N106" s="4" t="s">
        <v>63</v>
      </c>
      <c r="O106" s="4">
        <v>20</v>
      </c>
      <c r="P106" s="16">
        <v>7483</v>
      </c>
      <c r="Q106" s="16">
        <v>1496.6000000000001</v>
      </c>
      <c r="R106" s="35">
        <v>236</v>
      </c>
      <c r="S106" s="35">
        <v>217</v>
      </c>
      <c r="T106" s="16">
        <v>224.48999999999998</v>
      </c>
      <c r="U106" s="16">
        <v>1272.1100000000001</v>
      </c>
    </row>
    <row r="107" spans="1:21">
      <c r="A107" s="4">
        <v>679</v>
      </c>
      <c r="B107" s="4">
        <v>200201</v>
      </c>
      <c r="C107" s="4" t="s">
        <v>623</v>
      </c>
      <c r="D107" s="4" t="s">
        <v>159</v>
      </c>
      <c r="E107" s="4">
        <v>20</v>
      </c>
      <c r="F107" s="4" t="s">
        <v>1327</v>
      </c>
      <c r="G107" s="4" t="s">
        <v>527</v>
      </c>
      <c r="H107" s="34" t="s">
        <v>621</v>
      </c>
      <c r="I107" s="4" t="s">
        <v>1355</v>
      </c>
      <c r="J107" s="4" t="s">
        <v>622</v>
      </c>
      <c r="L107" s="4" t="b">
        <v>0</v>
      </c>
      <c r="M107" s="4" t="s">
        <v>29</v>
      </c>
      <c r="N107" s="4" t="s">
        <v>30</v>
      </c>
      <c r="O107" s="4">
        <v>20</v>
      </c>
      <c r="P107" s="16">
        <v>10391</v>
      </c>
      <c r="Q107" s="16">
        <v>2078.2000000000003</v>
      </c>
      <c r="R107" s="35">
        <v>328</v>
      </c>
      <c r="S107" s="35">
        <v>301</v>
      </c>
      <c r="T107" s="16">
        <v>311.72999999999996</v>
      </c>
      <c r="U107" s="16">
        <v>1766.4700000000003</v>
      </c>
    </row>
    <row r="108" spans="1:21">
      <c r="A108" s="4">
        <v>272</v>
      </c>
      <c r="B108" s="4">
        <v>90501</v>
      </c>
      <c r="C108" s="4" t="s">
        <v>624</v>
      </c>
      <c r="D108" s="4" t="s">
        <v>269</v>
      </c>
      <c r="E108" s="4">
        <v>9</v>
      </c>
      <c r="F108" s="4" t="s">
        <v>1313</v>
      </c>
      <c r="G108" s="4" t="s">
        <v>488</v>
      </c>
      <c r="H108" s="34" t="s">
        <v>540</v>
      </c>
      <c r="I108" s="4" t="s">
        <v>1332</v>
      </c>
      <c r="J108" s="4" t="s">
        <v>541</v>
      </c>
      <c r="L108" s="4" t="b">
        <v>0</v>
      </c>
      <c r="M108" s="4" t="s">
        <v>29</v>
      </c>
      <c r="N108" s="4" t="s">
        <v>30</v>
      </c>
      <c r="O108" s="4">
        <v>9</v>
      </c>
      <c r="P108" s="16">
        <v>5037</v>
      </c>
      <c r="Q108" s="16">
        <v>1007.4000000000001</v>
      </c>
      <c r="R108" s="35">
        <v>159</v>
      </c>
      <c r="S108" s="35">
        <v>146</v>
      </c>
      <c r="T108" s="16">
        <v>151.10999999999999</v>
      </c>
      <c r="U108" s="16">
        <v>856.29000000000008</v>
      </c>
    </row>
    <row r="109" spans="1:21">
      <c r="A109" s="4">
        <v>378</v>
      </c>
      <c r="B109" s="4">
        <v>120101</v>
      </c>
      <c r="C109" s="4" t="s">
        <v>625</v>
      </c>
      <c r="D109" s="4" t="s">
        <v>86</v>
      </c>
      <c r="E109" s="4">
        <v>12</v>
      </c>
      <c r="F109" s="4" t="s">
        <v>1322</v>
      </c>
      <c r="G109" s="4" t="s">
        <v>512</v>
      </c>
      <c r="H109" s="34" t="s">
        <v>616</v>
      </c>
      <c r="I109" s="4" t="s">
        <v>1353</v>
      </c>
      <c r="J109" s="4" t="s">
        <v>617</v>
      </c>
      <c r="L109" s="4" t="b">
        <v>0</v>
      </c>
      <c r="M109" s="4" t="s">
        <v>29</v>
      </c>
      <c r="N109" s="4" t="s">
        <v>30</v>
      </c>
      <c r="O109" s="4">
        <v>12</v>
      </c>
      <c r="P109" s="16">
        <v>4556</v>
      </c>
      <c r="Q109" s="16">
        <v>911.2</v>
      </c>
      <c r="R109" s="35">
        <v>144</v>
      </c>
      <c r="S109" s="35">
        <v>132</v>
      </c>
      <c r="T109" s="16">
        <v>136.68</v>
      </c>
      <c r="U109" s="16">
        <v>774.52</v>
      </c>
    </row>
    <row r="110" spans="1:21">
      <c r="A110" s="4">
        <v>466</v>
      </c>
      <c r="B110" s="4">
        <v>130502</v>
      </c>
      <c r="C110" s="4" t="s">
        <v>626</v>
      </c>
      <c r="D110" s="4" t="s">
        <v>86</v>
      </c>
      <c r="E110" s="4">
        <v>13</v>
      </c>
      <c r="F110" s="4" t="s">
        <v>1304</v>
      </c>
      <c r="G110" s="4" t="s">
        <v>470</v>
      </c>
      <c r="H110" s="34" t="s">
        <v>552</v>
      </c>
      <c r="I110" s="4" t="s">
        <v>1335</v>
      </c>
      <c r="J110" s="4" t="s">
        <v>553</v>
      </c>
      <c r="L110" s="4" t="b">
        <v>0</v>
      </c>
      <c r="M110" s="4" t="s">
        <v>29</v>
      </c>
      <c r="N110" s="4" t="s">
        <v>30</v>
      </c>
      <c r="O110" s="4">
        <v>13</v>
      </c>
      <c r="P110" s="16">
        <v>8855</v>
      </c>
      <c r="Q110" s="16">
        <v>1771</v>
      </c>
      <c r="R110" s="35">
        <v>279</v>
      </c>
      <c r="S110" s="35">
        <v>257</v>
      </c>
      <c r="T110" s="16">
        <v>265.64999999999998</v>
      </c>
      <c r="U110" s="16">
        <v>1505.35</v>
      </c>
    </row>
    <row r="111" spans="1:21">
      <c r="A111" s="4">
        <v>492</v>
      </c>
      <c r="B111" s="4">
        <v>140204</v>
      </c>
      <c r="C111" s="4" t="s">
        <v>111</v>
      </c>
      <c r="D111" s="4" t="s">
        <v>86</v>
      </c>
      <c r="E111" s="4">
        <v>14</v>
      </c>
      <c r="F111" s="4" t="s">
        <v>87</v>
      </c>
      <c r="G111" s="4" t="s">
        <v>88</v>
      </c>
      <c r="H111" s="34" t="s">
        <v>500</v>
      </c>
      <c r="I111" s="4" t="s">
        <v>93</v>
      </c>
      <c r="J111" s="4" t="s">
        <v>94</v>
      </c>
      <c r="L111" s="4" t="b">
        <v>0</v>
      </c>
      <c r="M111" s="4" t="s">
        <v>29</v>
      </c>
      <c r="N111" s="4" t="s">
        <v>30</v>
      </c>
      <c r="O111" s="4">
        <v>14</v>
      </c>
      <c r="P111" s="16">
        <v>13348</v>
      </c>
      <c r="Q111" s="33">
        <v>2669.6000000000004</v>
      </c>
      <c r="R111" s="35">
        <v>421</v>
      </c>
      <c r="S111" s="35">
        <v>387</v>
      </c>
      <c r="T111" s="24">
        <v>400.44</v>
      </c>
      <c r="U111" s="24">
        <v>2269.1600000000003</v>
      </c>
    </row>
    <row r="112" spans="1:21">
      <c r="A112" s="4">
        <v>435</v>
      </c>
      <c r="B112" s="4">
        <v>130104</v>
      </c>
      <c r="C112" s="4" t="s">
        <v>627</v>
      </c>
      <c r="D112" s="4" t="s">
        <v>86</v>
      </c>
      <c r="E112" s="4">
        <v>13</v>
      </c>
      <c r="F112" s="4" t="s">
        <v>1304</v>
      </c>
      <c r="G112" s="4" t="s">
        <v>470</v>
      </c>
      <c r="H112" s="34" t="s">
        <v>531</v>
      </c>
      <c r="I112" s="4" t="s">
        <v>1329</v>
      </c>
      <c r="J112" s="4" t="s">
        <v>532</v>
      </c>
      <c r="L112" s="4" t="b">
        <v>0</v>
      </c>
      <c r="M112" s="4" t="s">
        <v>29</v>
      </c>
      <c r="N112" s="4" t="s">
        <v>30</v>
      </c>
      <c r="O112" s="4">
        <v>13</v>
      </c>
      <c r="P112" s="16">
        <v>5166</v>
      </c>
      <c r="Q112" s="16">
        <v>1033.2</v>
      </c>
      <c r="R112" s="35">
        <v>163</v>
      </c>
      <c r="S112" s="35">
        <v>150</v>
      </c>
      <c r="T112" s="16">
        <v>154.97999999999999</v>
      </c>
      <c r="U112" s="16">
        <v>878.22</v>
      </c>
    </row>
    <row r="113" spans="1:21">
      <c r="A113" s="4">
        <v>474</v>
      </c>
      <c r="B113" s="4">
        <v>130603</v>
      </c>
      <c r="C113" s="4" t="s">
        <v>628</v>
      </c>
      <c r="D113" s="4" t="s">
        <v>86</v>
      </c>
      <c r="E113" s="4">
        <v>13</v>
      </c>
      <c r="F113" s="4" t="s">
        <v>1304</v>
      </c>
      <c r="G113" s="4" t="s">
        <v>470</v>
      </c>
      <c r="H113" s="34" t="s">
        <v>579</v>
      </c>
      <c r="I113" s="4" t="s">
        <v>1342</v>
      </c>
      <c r="J113" s="4" t="s">
        <v>580</v>
      </c>
      <c r="L113" s="4" t="b">
        <v>0</v>
      </c>
      <c r="M113" s="4" t="s">
        <v>29</v>
      </c>
      <c r="N113" s="4" t="s">
        <v>30</v>
      </c>
      <c r="O113" s="4">
        <v>13</v>
      </c>
      <c r="P113" s="16">
        <v>7003</v>
      </c>
      <c r="Q113" s="16">
        <v>1400.6000000000001</v>
      </c>
      <c r="R113" s="35">
        <v>221</v>
      </c>
      <c r="S113" s="35">
        <v>203</v>
      </c>
      <c r="T113" s="16">
        <v>210.09</v>
      </c>
      <c r="U113" s="16">
        <v>1190.5100000000002</v>
      </c>
    </row>
    <row r="114" spans="1:21">
      <c r="A114" s="4">
        <v>562</v>
      </c>
      <c r="B114" s="4">
        <v>160101</v>
      </c>
      <c r="C114" s="4" t="s">
        <v>158</v>
      </c>
      <c r="D114" s="4" t="s">
        <v>159</v>
      </c>
      <c r="E114" s="4">
        <v>16</v>
      </c>
      <c r="F114" s="4" t="s">
        <v>160</v>
      </c>
      <c r="G114" s="4" t="s">
        <v>161</v>
      </c>
      <c r="H114" s="34" t="s">
        <v>629</v>
      </c>
      <c r="I114" s="4" t="s">
        <v>162</v>
      </c>
      <c r="J114" s="4" t="s">
        <v>163</v>
      </c>
      <c r="K114" s="4" t="s">
        <v>32</v>
      </c>
      <c r="L114" s="4" t="b">
        <v>1</v>
      </c>
      <c r="M114" s="4" t="s">
        <v>29</v>
      </c>
      <c r="N114" s="4" t="s">
        <v>30</v>
      </c>
      <c r="O114" s="4">
        <v>16</v>
      </c>
      <c r="P114" s="16">
        <v>3909</v>
      </c>
      <c r="Q114" s="33">
        <v>781.80000000000007</v>
      </c>
      <c r="R114" s="35">
        <v>123</v>
      </c>
      <c r="S114" s="35">
        <v>113</v>
      </c>
      <c r="T114" s="24">
        <v>117.27</v>
      </c>
      <c r="U114" s="24">
        <v>664.53000000000009</v>
      </c>
    </row>
    <row r="115" spans="1:21">
      <c r="A115" s="4">
        <v>400</v>
      </c>
      <c r="B115" s="4">
        <v>120406</v>
      </c>
      <c r="C115" s="4" t="s">
        <v>630</v>
      </c>
      <c r="D115" s="4" t="s">
        <v>86</v>
      </c>
      <c r="E115" s="4">
        <v>12</v>
      </c>
      <c r="F115" s="4" t="s">
        <v>1322</v>
      </c>
      <c r="G115" s="4" t="s">
        <v>512</v>
      </c>
      <c r="H115" s="34" t="s">
        <v>631</v>
      </c>
      <c r="I115" s="4" t="s">
        <v>1356</v>
      </c>
      <c r="J115" s="4" t="s">
        <v>632</v>
      </c>
      <c r="L115" s="4" t="b">
        <v>0</v>
      </c>
      <c r="M115" s="4" t="s">
        <v>29</v>
      </c>
      <c r="N115" s="4" t="s">
        <v>30</v>
      </c>
      <c r="O115" s="4">
        <v>12</v>
      </c>
      <c r="P115" s="16">
        <v>9993</v>
      </c>
      <c r="Q115" s="16">
        <v>1998.6000000000001</v>
      </c>
      <c r="R115" s="35">
        <v>315</v>
      </c>
      <c r="S115" s="35">
        <v>290</v>
      </c>
      <c r="T115" s="16">
        <v>299.78999999999996</v>
      </c>
      <c r="U115" s="16">
        <v>1698.8100000000002</v>
      </c>
    </row>
    <row r="116" spans="1:21">
      <c r="A116" s="4">
        <v>404</v>
      </c>
      <c r="B116" s="4">
        <v>120504</v>
      </c>
      <c r="C116" s="4" t="s">
        <v>633</v>
      </c>
      <c r="D116" s="4" t="s">
        <v>86</v>
      </c>
      <c r="E116" s="4">
        <v>12</v>
      </c>
      <c r="F116" s="4" t="s">
        <v>1322</v>
      </c>
      <c r="G116" s="4" t="s">
        <v>512</v>
      </c>
      <c r="H116" s="34" t="s">
        <v>513</v>
      </c>
      <c r="I116" s="4" t="s">
        <v>1323</v>
      </c>
      <c r="J116" s="4" t="s">
        <v>514</v>
      </c>
      <c r="L116" s="4" t="b">
        <v>0</v>
      </c>
      <c r="M116" s="4" t="s">
        <v>29</v>
      </c>
      <c r="N116" s="4" t="s">
        <v>30</v>
      </c>
      <c r="O116" s="4">
        <v>12</v>
      </c>
      <c r="P116" s="16">
        <v>7767</v>
      </c>
      <c r="Q116" s="16">
        <v>1553.4</v>
      </c>
      <c r="R116" s="35">
        <v>245</v>
      </c>
      <c r="S116" s="35">
        <v>225</v>
      </c>
      <c r="T116" s="16">
        <v>233.01</v>
      </c>
      <c r="U116" s="16">
        <v>1320.39</v>
      </c>
    </row>
    <row r="117" spans="1:21">
      <c r="A117" s="4">
        <v>619</v>
      </c>
      <c r="B117" s="4">
        <v>180201</v>
      </c>
      <c r="C117" s="4" t="s">
        <v>634</v>
      </c>
      <c r="D117" s="4" t="s">
        <v>159</v>
      </c>
      <c r="E117" s="4">
        <v>18</v>
      </c>
      <c r="F117" s="4" t="s">
        <v>1325</v>
      </c>
      <c r="G117" s="4" t="s">
        <v>522</v>
      </c>
      <c r="H117" s="34" t="s">
        <v>635</v>
      </c>
      <c r="I117" s="4" t="s">
        <v>1357</v>
      </c>
      <c r="J117" s="4" t="s">
        <v>636</v>
      </c>
      <c r="L117" s="4" t="b">
        <v>0</v>
      </c>
      <c r="M117" s="4" t="s">
        <v>29</v>
      </c>
      <c r="N117" s="4" t="s">
        <v>30</v>
      </c>
      <c r="O117" s="4">
        <v>18</v>
      </c>
      <c r="P117" s="16">
        <v>4512</v>
      </c>
      <c r="Q117" s="16">
        <v>902.40000000000009</v>
      </c>
      <c r="R117" s="35">
        <v>142</v>
      </c>
      <c r="S117" s="35">
        <v>131</v>
      </c>
      <c r="T117" s="16">
        <v>135.35999999999999</v>
      </c>
      <c r="U117" s="16">
        <v>767.04000000000008</v>
      </c>
    </row>
    <row r="118" spans="1:21">
      <c r="A118" s="4">
        <v>658</v>
      </c>
      <c r="B118" s="4">
        <v>190203</v>
      </c>
      <c r="C118" s="4" t="s">
        <v>353</v>
      </c>
      <c r="D118" s="4" t="s">
        <v>159</v>
      </c>
      <c r="E118" s="4">
        <v>19</v>
      </c>
      <c r="F118" s="4" t="s">
        <v>341</v>
      </c>
      <c r="G118" s="4" t="s">
        <v>342</v>
      </c>
      <c r="H118" s="34" t="s">
        <v>550</v>
      </c>
      <c r="I118" s="4" t="s">
        <v>348</v>
      </c>
      <c r="J118" s="4" t="s">
        <v>349</v>
      </c>
      <c r="L118" s="4" t="b">
        <v>0</v>
      </c>
      <c r="M118" s="4" t="s">
        <v>29</v>
      </c>
      <c r="N118" s="4" t="s">
        <v>30</v>
      </c>
      <c r="O118" s="4">
        <v>19</v>
      </c>
      <c r="P118" s="16">
        <v>6850</v>
      </c>
      <c r="Q118" s="33">
        <v>1370</v>
      </c>
      <c r="R118" s="35">
        <v>216</v>
      </c>
      <c r="S118" s="35">
        <v>199</v>
      </c>
      <c r="T118" s="24">
        <v>205.5</v>
      </c>
      <c r="U118" s="24">
        <v>1164.5</v>
      </c>
    </row>
    <row r="119" spans="1:21">
      <c r="A119" s="4">
        <v>767</v>
      </c>
      <c r="B119" s="4">
        <v>200214</v>
      </c>
      <c r="C119" s="4" t="s">
        <v>637</v>
      </c>
      <c r="D119" s="4" t="s">
        <v>159</v>
      </c>
      <c r="E119" s="4">
        <v>20</v>
      </c>
      <c r="F119" s="4" t="s">
        <v>1327</v>
      </c>
      <c r="G119" s="4" t="s">
        <v>527</v>
      </c>
      <c r="H119" s="34" t="s">
        <v>621</v>
      </c>
      <c r="I119" s="4" t="s">
        <v>1355</v>
      </c>
      <c r="J119" s="4" t="s">
        <v>622</v>
      </c>
      <c r="L119" s="4" t="b">
        <v>0</v>
      </c>
      <c r="M119" s="4" t="s">
        <v>29</v>
      </c>
      <c r="N119" s="4" t="s">
        <v>30</v>
      </c>
      <c r="O119" s="4">
        <v>20</v>
      </c>
      <c r="P119" s="16">
        <v>6560</v>
      </c>
      <c r="Q119" s="16">
        <v>1312</v>
      </c>
      <c r="R119" s="35">
        <v>207</v>
      </c>
      <c r="S119" s="35">
        <v>190</v>
      </c>
      <c r="T119" s="16">
        <v>196.79999999999998</v>
      </c>
      <c r="U119" s="16">
        <v>1115.2</v>
      </c>
    </row>
    <row r="120" spans="1:21">
      <c r="A120" s="4">
        <v>825</v>
      </c>
      <c r="B120" s="4">
        <v>120513</v>
      </c>
      <c r="C120" s="4" t="s">
        <v>638</v>
      </c>
      <c r="D120" s="4" t="s">
        <v>86</v>
      </c>
      <c r="E120" s="4">
        <v>12</v>
      </c>
      <c r="F120" s="4" t="s">
        <v>1322</v>
      </c>
      <c r="G120" s="4" t="s">
        <v>512</v>
      </c>
      <c r="H120" s="34" t="s">
        <v>513</v>
      </c>
      <c r="I120" s="4" t="s">
        <v>1323</v>
      </c>
      <c r="J120" s="4" t="s">
        <v>514</v>
      </c>
      <c r="K120" s="4" t="s">
        <v>32</v>
      </c>
      <c r="L120" s="4" t="b">
        <v>1</v>
      </c>
      <c r="M120" s="4" t="s">
        <v>29</v>
      </c>
      <c r="N120" s="4" t="s">
        <v>30</v>
      </c>
      <c r="O120" s="4">
        <v>12</v>
      </c>
      <c r="P120" s="16">
        <v>8113</v>
      </c>
      <c r="Q120" s="16">
        <v>1622.6000000000001</v>
      </c>
      <c r="R120" s="35">
        <v>256</v>
      </c>
      <c r="S120" s="35">
        <v>235</v>
      </c>
      <c r="T120" s="16">
        <v>243.39</v>
      </c>
      <c r="U120" s="16">
        <v>1379.21</v>
      </c>
    </row>
    <row r="121" spans="1:21">
      <c r="A121" s="4">
        <v>306</v>
      </c>
      <c r="B121" s="4">
        <v>100101</v>
      </c>
      <c r="C121" s="4" t="s">
        <v>639</v>
      </c>
      <c r="D121" s="4" t="s">
        <v>269</v>
      </c>
      <c r="E121" s="4">
        <v>10</v>
      </c>
      <c r="F121" s="4" t="s">
        <v>1346</v>
      </c>
      <c r="G121" s="4" t="s">
        <v>597</v>
      </c>
      <c r="H121" s="34" t="s">
        <v>640</v>
      </c>
      <c r="I121" s="4" t="s">
        <v>1358</v>
      </c>
      <c r="J121" s="4" t="s">
        <v>641</v>
      </c>
      <c r="L121" s="4" t="b">
        <v>0</v>
      </c>
      <c r="M121" s="4" t="s">
        <v>29</v>
      </c>
      <c r="N121" s="4" t="s">
        <v>30</v>
      </c>
      <c r="O121" s="4">
        <v>10</v>
      </c>
      <c r="P121" s="16">
        <v>6356</v>
      </c>
      <c r="Q121" s="16">
        <v>1271.2</v>
      </c>
      <c r="R121" s="35">
        <v>200</v>
      </c>
      <c r="S121" s="35">
        <v>184</v>
      </c>
      <c r="T121" s="16">
        <v>190.68</v>
      </c>
      <c r="U121" s="16">
        <v>1080.52</v>
      </c>
    </row>
    <row r="122" spans="1:21">
      <c r="A122" s="4">
        <v>757</v>
      </c>
      <c r="B122" s="4">
        <v>220604</v>
      </c>
      <c r="C122" s="4" t="s">
        <v>642</v>
      </c>
      <c r="D122" s="4" t="s">
        <v>269</v>
      </c>
      <c r="E122" s="4">
        <v>22</v>
      </c>
      <c r="F122" s="4" t="s">
        <v>1318</v>
      </c>
      <c r="G122" s="4" t="s">
        <v>502</v>
      </c>
      <c r="H122" s="34" t="s">
        <v>569</v>
      </c>
      <c r="I122" s="4" t="s">
        <v>1339</v>
      </c>
      <c r="J122" s="4" t="s">
        <v>570</v>
      </c>
      <c r="K122" s="4" t="s">
        <v>643</v>
      </c>
      <c r="L122" s="4" t="b">
        <v>1</v>
      </c>
      <c r="M122" s="4" t="s">
        <v>29</v>
      </c>
      <c r="N122" s="4" t="s">
        <v>30</v>
      </c>
      <c r="O122" s="4">
        <v>22</v>
      </c>
      <c r="P122" s="16">
        <v>4989</v>
      </c>
      <c r="Q122" s="16">
        <v>997.80000000000007</v>
      </c>
      <c r="R122" s="35">
        <v>157</v>
      </c>
      <c r="S122" s="35">
        <v>145</v>
      </c>
      <c r="T122" s="16">
        <v>149.66999999999999</v>
      </c>
      <c r="U122" s="16">
        <v>848.13000000000011</v>
      </c>
    </row>
    <row r="123" spans="1:21">
      <c r="A123" s="4">
        <v>507</v>
      </c>
      <c r="B123" s="4">
        <v>140402</v>
      </c>
      <c r="C123" s="4" t="s">
        <v>112</v>
      </c>
      <c r="D123" s="4" t="s">
        <v>86</v>
      </c>
      <c r="E123" s="4">
        <v>14</v>
      </c>
      <c r="F123" s="4" t="s">
        <v>87</v>
      </c>
      <c r="G123" s="4" t="s">
        <v>88</v>
      </c>
      <c r="H123" s="34" t="s">
        <v>562</v>
      </c>
      <c r="I123" s="4" t="s">
        <v>101</v>
      </c>
      <c r="J123" s="4" t="s">
        <v>102</v>
      </c>
      <c r="K123" s="4" t="s">
        <v>32</v>
      </c>
      <c r="L123" s="4" t="b">
        <v>1</v>
      </c>
      <c r="M123" s="4" t="s">
        <v>29</v>
      </c>
      <c r="N123" s="4" t="s">
        <v>30</v>
      </c>
      <c r="O123" s="4">
        <v>14</v>
      </c>
      <c r="P123" s="16">
        <v>11555</v>
      </c>
      <c r="Q123" s="33">
        <v>2311</v>
      </c>
      <c r="R123" s="35">
        <v>364</v>
      </c>
      <c r="S123" s="35">
        <v>335</v>
      </c>
      <c r="T123" s="24">
        <v>346.65</v>
      </c>
      <c r="U123" s="24">
        <v>1964.35</v>
      </c>
    </row>
    <row r="124" spans="1:21">
      <c r="A124" s="4">
        <v>128</v>
      </c>
      <c r="B124" s="4">
        <v>50104</v>
      </c>
      <c r="C124" s="4" t="s">
        <v>191</v>
      </c>
      <c r="D124" s="4" t="s">
        <v>24</v>
      </c>
      <c r="E124" s="4">
        <v>5</v>
      </c>
      <c r="F124" s="4" t="s">
        <v>1302</v>
      </c>
      <c r="G124" s="4" t="s">
        <v>177</v>
      </c>
      <c r="H124" s="34" t="s">
        <v>178</v>
      </c>
      <c r="I124" s="4" t="s">
        <v>1303</v>
      </c>
      <c r="J124" s="4" t="s">
        <v>179</v>
      </c>
      <c r="K124" s="4" t="s">
        <v>32</v>
      </c>
      <c r="L124" s="4" t="b">
        <v>1</v>
      </c>
      <c r="M124" s="4" t="s">
        <v>29</v>
      </c>
      <c r="N124" s="4" t="s">
        <v>30</v>
      </c>
      <c r="O124" s="4">
        <v>5</v>
      </c>
      <c r="P124" s="16">
        <v>8354</v>
      </c>
      <c r="Q124" s="33">
        <v>1670.8000000000002</v>
      </c>
      <c r="R124" s="35">
        <v>263</v>
      </c>
      <c r="S124" s="35">
        <v>242</v>
      </c>
      <c r="T124" s="24">
        <v>250.62</v>
      </c>
      <c r="U124" s="24">
        <v>1420.1800000000003</v>
      </c>
    </row>
    <row r="125" spans="1:21">
      <c r="A125" s="4">
        <v>446</v>
      </c>
      <c r="B125" s="4">
        <v>130208</v>
      </c>
      <c r="C125" s="4" t="s">
        <v>644</v>
      </c>
      <c r="D125" s="4" t="s">
        <v>86</v>
      </c>
      <c r="E125" s="4">
        <v>13</v>
      </c>
      <c r="F125" s="4" t="s">
        <v>1304</v>
      </c>
      <c r="G125" s="4" t="s">
        <v>470</v>
      </c>
      <c r="H125" s="34" t="s">
        <v>485</v>
      </c>
      <c r="I125" s="4" t="s">
        <v>1312</v>
      </c>
      <c r="J125" s="4" t="s">
        <v>486</v>
      </c>
      <c r="L125" s="4" t="b">
        <v>0</v>
      </c>
      <c r="M125" s="4" t="s">
        <v>29</v>
      </c>
      <c r="N125" s="4" t="s">
        <v>30</v>
      </c>
      <c r="O125" s="4">
        <v>13</v>
      </c>
      <c r="P125" s="16">
        <v>9907</v>
      </c>
      <c r="Q125" s="16">
        <v>1981.4</v>
      </c>
      <c r="R125" s="35">
        <v>312</v>
      </c>
      <c r="S125" s="35">
        <v>287</v>
      </c>
      <c r="T125" s="16">
        <v>297.20999999999998</v>
      </c>
      <c r="U125" s="16">
        <v>1684.19</v>
      </c>
    </row>
    <row r="126" spans="1:21">
      <c r="A126" s="4">
        <v>31</v>
      </c>
      <c r="B126" s="4">
        <v>10301</v>
      </c>
      <c r="C126" s="4" t="s">
        <v>645</v>
      </c>
      <c r="D126" s="4" t="s">
        <v>24</v>
      </c>
      <c r="E126" s="4">
        <v>1</v>
      </c>
      <c r="F126" s="4" t="s">
        <v>1298</v>
      </c>
      <c r="G126" s="4" t="s">
        <v>461</v>
      </c>
      <c r="H126" s="34" t="s">
        <v>646</v>
      </c>
      <c r="I126" s="4" t="s">
        <v>1359</v>
      </c>
      <c r="J126" s="4" t="s">
        <v>647</v>
      </c>
      <c r="L126" s="4" t="b">
        <v>0</v>
      </c>
      <c r="M126" s="4" t="s">
        <v>29</v>
      </c>
      <c r="N126" s="4" t="s">
        <v>63</v>
      </c>
      <c r="O126" s="4">
        <v>1</v>
      </c>
      <c r="P126" s="16">
        <v>7347</v>
      </c>
      <c r="Q126" s="16">
        <v>1469.4</v>
      </c>
      <c r="R126" s="35">
        <v>232</v>
      </c>
      <c r="S126" s="35">
        <v>213</v>
      </c>
      <c r="T126" s="16">
        <v>220.41</v>
      </c>
      <c r="U126" s="16">
        <v>1248.99</v>
      </c>
    </row>
    <row r="127" spans="1:21">
      <c r="A127" s="4">
        <v>32</v>
      </c>
      <c r="B127" s="4">
        <v>10302</v>
      </c>
      <c r="C127" s="4" t="s">
        <v>648</v>
      </c>
      <c r="D127" s="4" t="s">
        <v>24</v>
      </c>
      <c r="E127" s="4">
        <v>1</v>
      </c>
      <c r="F127" s="4" t="s">
        <v>1298</v>
      </c>
      <c r="G127" s="4" t="s">
        <v>461</v>
      </c>
      <c r="H127" s="34" t="s">
        <v>646</v>
      </c>
      <c r="I127" s="4" t="s">
        <v>1359</v>
      </c>
      <c r="J127" s="4" t="s">
        <v>647</v>
      </c>
      <c r="L127" s="4" t="b">
        <v>0</v>
      </c>
      <c r="M127" s="4" t="s">
        <v>29</v>
      </c>
      <c r="N127" s="4" t="s">
        <v>30</v>
      </c>
      <c r="O127" s="4">
        <v>1</v>
      </c>
      <c r="P127" s="16">
        <v>11191</v>
      </c>
      <c r="Q127" s="16">
        <v>2238.2000000000003</v>
      </c>
      <c r="R127" s="35">
        <v>353</v>
      </c>
      <c r="S127" s="35">
        <v>325</v>
      </c>
      <c r="T127" s="16">
        <v>335.72999999999996</v>
      </c>
      <c r="U127" s="16">
        <v>1902.4700000000003</v>
      </c>
    </row>
    <row r="128" spans="1:21">
      <c r="A128" s="4">
        <v>716</v>
      </c>
      <c r="B128" s="4">
        <v>210412</v>
      </c>
      <c r="C128" s="4" t="s">
        <v>649</v>
      </c>
      <c r="D128" s="4" t="s">
        <v>269</v>
      </c>
      <c r="E128" s="4">
        <v>21</v>
      </c>
      <c r="F128" s="4" t="s">
        <v>1315</v>
      </c>
      <c r="G128" s="4" t="s">
        <v>492</v>
      </c>
      <c r="H128" s="34" t="s">
        <v>585</v>
      </c>
      <c r="I128" s="4" t="s">
        <v>1344</v>
      </c>
      <c r="J128" s="4" t="s">
        <v>586</v>
      </c>
      <c r="K128" s="4" t="s">
        <v>275</v>
      </c>
      <c r="L128" s="4" t="b">
        <v>1</v>
      </c>
      <c r="M128" s="4" t="s">
        <v>29</v>
      </c>
      <c r="N128" s="4" t="s">
        <v>30</v>
      </c>
      <c r="O128" s="4">
        <v>21</v>
      </c>
      <c r="P128" s="16">
        <v>4693</v>
      </c>
      <c r="Q128" s="16">
        <v>938.6</v>
      </c>
      <c r="R128" s="35">
        <v>148</v>
      </c>
      <c r="S128" s="35">
        <v>136</v>
      </c>
      <c r="T128" s="16">
        <v>140.79</v>
      </c>
      <c r="U128" s="16">
        <v>797.81000000000006</v>
      </c>
    </row>
    <row r="129" spans="1:21">
      <c r="A129" s="4">
        <v>13</v>
      </c>
      <c r="B129" s="4">
        <v>10116</v>
      </c>
      <c r="C129" s="4" t="s">
        <v>650</v>
      </c>
      <c r="D129" s="4" t="s">
        <v>24</v>
      </c>
      <c r="E129" s="4">
        <v>1</v>
      </c>
      <c r="F129" s="4" t="s">
        <v>1298</v>
      </c>
      <c r="G129" s="4" t="s">
        <v>461</v>
      </c>
      <c r="H129" s="34" t="s">
        <v>462</v>
      </c>
      <c r="I129" s="4" t="s">
        <v>1299</v>
      </c>
      <c r="J129" s="4" t="s">
        <v>463</v>
      </c>
      <c r="K129" s="4" t="s">
        <v>275</v>
      </c>
      <c r="L129" s="4" t="b">
        <v>1</v>
      </c>
      <c r="M129" s="4" t="s">
        <v>29</v>
      </c>
      <c r="N129" s="4" t="s">
        <v>30</v>
      </c>
      <c r="O129" s="4">
        <v>1</v>
      </c>
      <c r="P129" s="16">
        <v>11484</v>
      </c>
      <c r="Q129" s="16">
        <v>2296.8000000000002</v>
      </c>
      <c r="R129" s="35">
        <v>362</v>
      </c>
      <c r="S129" s="35">
        <v>333</v>
      </c>
      <c r="T129" s="16">
        <v>344.52</v>
      </c>
      <c r="U129" s="16">
        <v>1952.2800000000002</v>
      </c>
    </row>
    <row r="130" spans="1:21">
      <c r="A130" s="4">
        <v>327</v>
      </c>
      <c r="B130" s="4">
        <v>100407</v>
      </c>
      <c r="C130" s="4" t="s">
        <v>651</v>
      </c>
      <c r="D130" s="4" t="s">
        <v>269</v>
      </c>
      <c r="E130" s="4">
        <v>10</v>
      </c>
      <c r="F130" s="4" t="s">
        <v>1346</v>
      </c>
      <c r="G130" s="4" t="s">
        <v>597</v>
      </c>
      <c r="H130" s="34" t="s">
        <v>598</v>
      </c>
      <c r="I130" s="4" t="s">
        <v>1347</v>
      </c>
      <c r="J130" s="4" t="s">
        <v>599</v>
      </c>
      <c r="L130" s="4" t="b">
        <v>0</v>
      </c>
      <c r="M130" s="4" t="s">
        <v>29</v>
      </c>
      <c r="N130" s="4" t="s">
        <v>30</v>
      </c>
      <c r="O130" s="4">
        <v>10</v>
      </c>
      <c r="P130" s="16">
        <v>5179</v>
      </c>
      <c r="Q130" s="16">
        <v>1035.8</v>
      </c>
      <c r="R130" s="35">
        <v>163</v>
      </c>
      <c r="S130" s="35">
        <v>150</v>
      </c>
      <c r="T130" s="16">
        <v>155.37</v>
      </c>
      <c r="U130" s="16">
        <v>880.43</v>
      </c>
    </row>
    <row r="131" spans="1:21">
      <c r="A131" s="4">
        <v>335</v>
      </c>
      <c r="B131" s="4">
        <v>100507</v>
      </c>
      <c r="C131" s="4" t="s">
        <v>652</v>
      </c>
      <c r="D131" s="4" t="s">
        <v>269</v>
      </c>
      <c r="E131" s="4">
        <v>10</v>
      </c>
      <c r="F131" s="4" t="s">
        <v>1346</v>
      </c>
      <c r="G131" s="4" t="s">
        <v>597</v>
      </c>
      <c r="H131" s="34" t="s">
        <v>653</v>
      </c>
      <c r="I131" s="4" t="s">
        <v>1360</v>
      </c>
      <c r="J131" s="4" t="s">
        <v>654</v>
      </c>
      <c r="K131" s="4" t="s">
        <v>32</v>
      </c>
      <c r="L131" s="4" t="b">
        <v>1</v>
      </c>
      <c r="M131" s="4" t="s">
        <v>29</v>
      </c>
      <c r="N131" s="4" t="s">
        <v>30</v>
      </c>
      <c r="O131" s="4">
        <v>10</v>
      </c>
      <c r="P131" s="16">
        <v>21370</v>
      </c>
      <c r="Q131" s="16">
        <v>4274</v>
      </c>
      <c r="R131" s="35">
        <v>674</v>
      </c>
      <c r="S131" s="35">
        <v>620</v>
      </c>
      <c r="T131" s="16">
        <v>641.1</v>
      </c>
      <c r="U131" s="16">
        <v>3632.9</v>
      </c>
    </row>
    <row r="132" spans="1:21">
      <c r="A132" s="4">
        <v>396</v>
      </c>
      <c r="B132" s="4">
        <v>120401</v>
      </c>
      <c r="C132" s="4" t="s">
        <v>655</v>
      </c>
      <c r="D132" s="4" t="s">
        <v>86</v>
      </c>
      <c r="E132" s="4">
        <v>12</v>
      </c>
      <c r="F132" s="4" t="s">
        <v>1322</v>
      </c>
      <c r="G132" s="4" t="s">
        <v>512</v>
      </c>
      <c r="H132" s="34" t="s">
        <v>631</v>
      </c>
      <c r="I132" s="4" t="s">
        <v>1356</v>
      </c>
      <c r="J132" s="4" t="s">
        <v>632</v>
      </c>
      <c r="L132" s="4" t="b">
        <v>0</v>
      </c>
      <c r="M132" s="4" t="s">
        <v>29</v>
      </c>
      <c r="N132" s="4" t="s">
        <v>30</v>
      </c>
      <c r="O132" s="4">
        <v>12</v>
      </c>
      <c r="P132" s="16">
        <v>8890</v>
      </c>
      <c r="Q132" s="16">
        <v>1778</v>
      </c>
      <c r="R132" s="35">
        <v>280</v>
      </c>
      <c r="S132" s="35">
        <v>258</v>
      </c>
      <c r="T132" s="16">
        <v>266.7</v>
      </c>
      <c r="U132" s="16">
        <v>1511.3</v>
      </c>
    </row>
    <row r="133" spans="1:21">
      <c r="A133" s="4">
        <v>214</v>
      </c>
      <c r="B133" s="4">
        <v>70701</v>
      </c>
      <c r="C133" s="4" t="s">
        <v>279</v>
      </c>
      <c r="D133" s="4" t="s">
        <v>269</v>
      </c>
      <c r="E133" s="4">
        <v>7</v>
      </c>
      <c r="F133" s="4" t="s">
        <v>1308</v>
      </c>
      <c r="G133" s="4" t="s">
        <v>270</v>
      </c>
      <c r="H133" s="34" t="s">
        <v>271</v>
      </c>
      <c r="I133" s="4" t="s">
        <v>1309</v>
      </c>
      <c r="J133" s="4" t="s">
        <v>272</v>
      </c>
      <c r="K133" s="4" t="s">
        <v>32</v>
      </c>
      <c r="L133" s="4" t="b">
        <v>1</v>
      </c>
      <c r="M133" s="4" t="s">
        <v>29</v>
      </c>
      <c r="N133" s="4" t="s">
        <v>30</v>
      </c>
      <c r="O133" s="4">
        <v>7</v>
      </c>
      <c r="P133" s="16">
        <v>16070</v>
      </c>
      <c r="Q133" s="33">
        <v>3214</v>
      </c>
      <c r="R133" s="35">
        <v>507</v>
      </c>
      <c r="S133" s="35">
        <v>466</v>
      </c>
      <c r="T133" s="24">
        <v>482.09999999999997</v>
      </c>
      <c r="U133" s="24">
        <v>2731.9</v>
      </c>
    </row>
    <row r="134" spans="1:21">
      <c r="A134" s="4">
        <v>90</v>
      </c>
      <c r="B134" s="4">
        <v>30313</v>
      </c>
      <c r="C134" s="4" t="s">
        <v>45</v>
      </c>
      <c r="D134" s="4" t="s">
        <v>24</v>
      </c>
      <c r="E134" s="4">
        <v>3</v>
      </c>
      <c r="F134" s="4" t="s">
        <v>25</v>
      </c>
      <c r="G134" s="4" t="s">
        <v>26</v>
      </c>
      <c r="H134" s="34" t="s">
        <v>468</v>
      </c>
      <c r="I134" s="4" t="s">
        <v>27</v>
      </c>
      <c r="J134" s="4" t="s">
        <v>28</v>
      </c>
      <c r="L134" s="4" t="b">
        <v>0</v>
      </c>
      <c r="M134" s="4" t="s">
        <v>29</v>
      </c>
      <c r="N134" s="4" t="s">
        <v>30</v>
      </c>
      <c r="O134" s="4">
        <v>3</v>
      </c>
      <c r="P134" s="16">
        <v>10850</v>
      </c>
      <c r="Q134" s="33">
        <v>2170</v>
      </c>
      <c r="R134" s="35">
        <v>342</v>
      </c>
      <c r="S134" s="35">
        <v>315</v>
      </c>
      <c r="T134" s="24">
        <v>325.5</v>
      </c>
      <c r="U134" s="24">
        <v>1844.5</v>
      </c>
    </row>
    <row r="135" spans="1:21">
      <c r="A135" s="4">
        <v>129</v>
      </c>
      <c r="B135" s="4">
        <v>50105</v>
      </c>
      <c r="C135" s="4" t="s">
        <v>192</v>
      </c>
      <c r="D135" s="4" t="s">
        <v>24</v>
      </c>
      <c r="E135" s="4">
        <v>5</v>
      </c>
      <c r="F135" s="4" t="s">
        <v>1302</v>
      </c>
      <c r="G135" s="4" t="s">
        <v>177</v>
      </c>
      <c r="H135" s="34" t="s">
        <v>178</v>
      </c>
      <c r="I135" s="4" t="s">
        <v>1303</v>
      </c>
      <c r="J135" s="4" t="s">
        <v>179</v>
      </c>
      <c r="K135" s="4" t="s">
        <v>180</v>
      </c>
      <c r="L135" s="4" t="b">
        <v>1</v>
      </c>
      <c r="M135" s="4" t="s">
        <v>29</v>
      </c>
      <c r="N135" s="4" t="s">
        <v>30</v>
      </c>
      <c r="O135" s="4">
        <v>5</v>
      </c>
      <c r="P135" s="16">
        <v>8197</v>
      </c>
      <c r="Q135" s="33">
        <v>1639.4</v>
      </c>
      <c r="R135" s="35">
        <v>258</v>
      </c>
      <c r="S135" s="35">
        <v>238</v>
      </c>
      <c r="T135" s="24">
        <v>245.91</v>
      </c>
      <c r="U135" s="24">
        <v>1393.49</v>
      </c>
    </row>
    <row r="136" spans="1:21">
      <c r="A136" s="4">
        <v>17</v>
      </c>
      <c r="B136" s="4">
        <v>10203</v>
      </c>
      <c r="C136" s="4" t="s">
        <v>656</v>
      </c>
      <c r="D136" s="4" t="s">
        <v>24</v>
      </c>
      <c r="E136" s="4">
        <v>1</v>
      </c>
      <c r="F136" s="4" t="s">
        <v>1298</v>
      </c>
      <c r="G136" s="4" t="s">
        <v>461</v>
      </c>
      <c r="H136" s="34" t="s">
        <v>657</v>
      </c>
      <c r="I136" s="4" t="s">
        <v>1299</v>
      </c>
      <c r="J136" s="4" t="s">
        <v>658</v>
      </c>
      <c r="K136" s="4" t="s">
        <v>275</v>
      </c>
      <c r="L136" s="4" t="b">
        <v>1</v>
      </c>
      <c r="M136" s="4" t="s">
        <v>29</v>
      </c>
      <c r="N136" s="4" t="s">
        <v>30</v>
      </c>
      <c r="O136" s="4">
        <v>1</v>
      </c>
      <c r="P136" s="16">
        <v>26179</v>
      </c>
      <c r="Q136" s="16">
        <v>5235.8</v>
      </c>
      <c r="R136" s="35">
        <v>825</v>
      </c>
      <c r="S136" s="35">
        <v>759</v>
      </c>
      <c r="T136" s="16">
        <v>785.37</v>
      </c>
      <c r="U136" s="16">
        <v>4450.43</v>
      </c>
    </row>
    <row r="137" spans="1:21">
      <c r="A137" s="4">
        <v>760</v>
      </c>
      <c r="B137" s="4">
        <v>220607</v>
      </c>
      <c r="C137" s="4" t="s">
        <v>659</v>
      </c>
      <c r="D137" s="4" t="s">
        <v>269</v>
      </c>
      <c r="E137" s="4">
        <v>22</v>
      </c>
      <c r="F137" s="4" t="s">
        <v>1318</v>
      </c>
      <c r="G137" s="4" t="s">
        <v>502</v>
      </c>
      <c r="H137" s="34" t="s">
        <v>569</v>
      </c>
      <c r="I137" s="4" t="s">
        <v>1339</v>
      </c>
      <c r="J137" s="4" t="s">
        <v>570</v>
      </c>
      <c r="K137" s="4" t="s">
        <v>573</v>
      </c>
      <c r="L137" s="4" t="b">
        <v>1</v>
      </c>
      <c r="M137" s="4" t="s">
        <v>29</v>
      </c>
      <c r="N137" s="4" t="s">
        <v>30</v>
      </c>
      <c r="O137" s="4">
        <v>22</v>
      </c>
      <c r="P137" s="16">
        <v>13919</v>
      </c>
      <c r="Q137" s="16">
        <v>2783.8</v>
      </c>
      <c r="R137" s="35">
        <v>439</v>
      </c>
      <c r="S137" s="35">
        <v>404</v>
      </c>
      <c r="T137" s="16">
        <v>417.57</v>
      </c>
      <c r="U137" s="16">
        <v>2366.23</v>
      </c>
    </row>
    <row r="138" spans="1:21">
      <c r="A138" s="4">
        <v>98</v>
      </c>
      <c r="B138" s="4">
        <v>30402</v>
      </c>
      <c r="C138" s="4" t="s">
        <v>46</v>
      </c>
      <c r="D138" s="4" t="s">
        <v>24</v>
      </c>
      <c r="E138" s="4">
        <v>3</v>
      </c>
      <c r="F138" s="4" t="s">
        <v>25</v>
      </c>
      <c r="G138" s="4" t="s">
        <v>26</v>
      </c>
      <c r="H138" s="34" t="s">
        <v>603</v>
      </c>
      <c r="I138" s="4" t="s">
        <v>39</v>
      </c>
      <c r="J138" s="4" t="s">
        <v>40</v>
      </c>
      <c r="L138" s="4" t="b">
        <v>0</v>
      </c>
      <c r="M138" s="4" t="s">
        <v>29</v>
      </c>
      <c r="N138" s="4" t="s">
        <v>30</v>
      </c>
      <c r="O138" s="4">
        <v>3</v>
      </c>
      <c r="P138" s="16">
        <v>7723</v>
      </c>
      <c r="Q138" s="33">
        <v>1544.6000000000001</v>
      </c>
      <c r="R138" s="35">
        <v>243</v>
      </c>
      <c r="S138" s="35">
        <v>224</v>
      </c>
      <c r="T138" s="24">
        <v>231.69</v>
      </c>
      <c r="U138" s="24">
        <v>1312.91</v>
      </c>
    </row>
    <row r="139" spans="1:21">
      <c r="A139" s="4">
        <v>481</v>
      </c>
      <c r="B139" s="4">
        <v>140102</v>
      </c>
      <c r="C139" s="4" t="s">
        <v>113</v>
      </c>
      <c r="D139" s="4" t="s">
        <v>86</v>
      </c>
      <c r="E139" s="4">
        <v>14</v>
      </c>
      <c r="F139" s="4" t="s">
        <v>87</v>
      </c>
      <c r="G139" s="4" t="s">
        <v>88</v>
      </c>
      <c r="H139" s="34" t="s">
        <v>505</v>
      </c>
      <c r="I139" s="4" t="s">
        <v>96</v>
      </c>
      <c r="J139" s="4" t="s">
        <v>97</v>
      </c>
      <c r="L139" s="4" t="b">
        <v>0</v>
      </c>
      <c r="M139" s="4" t="s">
        <v>29</v>
      </c>
      <c r="N139" s="4" t="s">
        <v>30</v>
      </c>
      <c r="O139" s="4">
        <v>14</v>
      </c>
      <c r="P139" s="16">
        <v>4000</v>
      </c>
      <c r="Q139" s="33">
        <v>800</v>
      </c>
      <c r="R139" s="35">
        <v>126</v>
      </c>
      <c r="S139" s="35">
        <v>116</v>
      </c>
      <c r="T139" s="24">
        <v>120</v>
      </c>
      <c r="U139" s="24">
        <v>680</v>
      </c>
    </row>
    <row r="140" spans="1:21">
      <c r="A140" s="4">
        <v>130</v>
      </c>
      <c r="B140" s="4">
        <v>50106</v>
      </c>
      <c r="C140" s="4" t="s">
        <v>193</v>
      </c>
      <c r="D140" s="4" t="s">
        <v>24</v>
      </c>
      <c r="E140" s="4">
        <v>5</v>
      </c>
      <c r="F140" s="4" t="s">
        <v>1302</v>
      </c>
      <c r="G140" s="4" t="s">
        <v>177</v>
      </c>
      <c r="H140" s="34" t="s">
        <v>178</v>
      </c>
      <c r="I140" s="4" t="s">
        <v>1303</v>
      </c>
      <c r="J140" s="4" t="s">
        <v>179</v>
      </c>
      <c r="K140" s="4" t="s">
        <v>44</v>
      </c>
      <c r="L140" s="4" t="b">
        <v>1</v>
      </c>
      <c r="M140" s="4" t="s">
        <v>29</v>
      </c>
      <c r="N140" s="4" t="s">
        <v>30</v>
      </c>
      <c r="O140" s="4">
        <v>5</v>
      </c>
      <c r="P140" s="16">
        <v>10116</v>
      </c>
      <c r="Q140" s="33">
        <v>2023.2</v>
      </c>
      <c r="R140" s="35">
        <v>319</v>
      </c>
      <c r="S140" s="35">
        <v>293</v>
      </c>
      <c r="T140" s="24">
        <v>303.47999999999996</v>
      </c>
      <c r="U140" s="24">
        <v>1719.72</v>
      </c>
    </row>
    <row r="141" spans="1:21">
      <c r="A141" s="4">
        <v>547</v>
      </c>
      <c r="B141" s="4">
        <v>150305</v>
      </c>
      <c r="C141" s="4" t="s">
        <v>660</v>
      </c>
      <c r="D141" s="4" t="s">
        <v>86</v>
      </c>
      <c r="E141" s="4">
        <v>15</v>
      </c>
      <c r="F141" s="4" t="s">
        <v>1306</v>
      </c>
      <c r="G141" s="4" t="s">
        <v>474</v>
      </c>
      <c r="H141" s="34" t="s">
        <v>661</v>
      </c>
      <c r="I141" s="4" t="s">
        <v>1361</v>
      </c>
      <c r="J141" s="4" t="s">
        <v>662</v>
      </c>
      <c r="K141" s="4" t="s">
        <v>519</v>
      </c>
      <c r="L141" s="4" t="b">
        <v>1</v>
      </c>
      <c r="M141" s="4" t="s">
        <v>29</v>
      </c>
      <c r="N141" s="4" t="s">
        <v>30</v>
      </c>
      <c r="O141" s="4">
        <v>15</v>
      </c>
      <c r="P141" s="16">
        <v>5544</v>
      </c>
      <c r="Q141" s="16">
        <v>1108.8</v>
      </c>
      <c r="R141" s="35">
        <v>175</v>
      </c>
      <c r="S141" s="35">
        <v>161</v>
      </c>
      <c r="T141" s="16">
        <v>166.32</v>
      </c>
      <c r="U141" s="16">
        <v>942.48</v>
      </c>
    </row>
    <row r="142" spans="1:21">
      <c r="A142" s="4">
        <v>82</v>
      </c>
      <c r="B142" s="4">
        <v>30305</v>
      </c>
      <c r="C142" s="4" t="s">
        <v>47</v>
      </c>
      <c r="D142" s="4" t="s">
        <v>24</v>
      </c>
      <c r="E142" s="4">
        <v>3</v>
      </c>
      <c r="F142" s="4" t="s">
        <v>25</v>
      </c>
      <c r="G142" s="4" t="s">
        <v>26</v>
      </c>
      <c r="H142" s="34" t="s">
        <v>468</v>
      </c>
      <c r="I142" s="4" t="s">
        <v>27</v>
      </c>
      <c r="J142" s="4" t="s">
        <v>28</v>
      </c>
      <c r="K142" s="4" t="s">
        <v>48</v>
      </c>
      <c r="L142" s="4" t="b">
        <v>1</v>
      </c>
      <c r="M142" s="4" t="s">
        <v>29</v>
      </c>
      <c r="N142" s="4" t="s">
        <v>30</v>
      </c>
      <c r="O142" s="4">
        <v>3</v>
      </c>
      <c r="P142" s="16">
        <v>6647</v>
      </c>
      <c r="Q142" s="33">
        <v>1329.4</v>
      </c>
      <c r="R142" s="35">
        <v>210</v>
      </c>
      <c r="S142" s="35">
        <v>193</v>
      </c>
      <c r="T142" s="24">
        <v>199.41</v>
      </c>
      <c r="U142" s="24">
        <v>1129.99</v>
      </c>
    </row>
    <row r="143" spans="1:21">
      <c r="A143" s="4">
        <v>5</v>
      </c>
      <c r="B143" s="4">
        <v>10105</v>
      </c>
      <c r="C143" s="4" t="s">
        <v>663</v>
      </c>
      <c r="D143" s="4" t="s">
        <v>24</v>
      </c>
      <c r="E143" s="4">
        <v>1</v>
      </c>
      <c r="F143" s="4" t="s">
        <v>1298</v>
      </c>
      <c r="G143" s="4" t="s">
        <v>461</v>
      </c>
      <c r="H143" s="34" t="s">
        <v>462</v>
      </c>
      <c r="I143" s="4" t="s">
        <v>1299</v>
      </c>
      <c r="J143" s="4" t="s">
        <v>463</v>
      </c>
      <c r="L143" s="4" t="b">
        <v>0</v>
      </c>
      <c r="M143" s="4" t="s">
        <v>29</v>
      </c>
      <c r="N143" s="4" t="s">
        <v>30</v>
      </c>
      <c r="O143" s="4">
        <v>1</v>
      </c>
      <c r="P143" s="16">
        <v>5900</v>
      </c>
      <c r="Q143" s="16">
        <v>1180</v>
      </c>
      <c r="R143" s="35">
        <v>186</v>
      </c>
      <c r="S143" s="35">
        <v>171</v>
      </c>
      <c r="T143" s="16">
        <v>177</v>
      </c>
      <c r="U143" s="16">
        <v>1003</v>
      </c>
    </row>
    <row r="144" spans="1:21">
      <c r="A144" s="4">
        <v>178</v>
      </c>
      <c r="B144" s="4">
        <v>60201</v>
      </c>
      <c r="C144" s="4" t="s">
        <v>664</v>
      </c>
      <c r="D144" s="4" t="s">
        <v>24</v>
      </c>
      <c r="E144" s="4">
        <v>6</v>
      </c>
      <c r="F144" s="4" t="s">
        <v>1300</v>
      </c>
      <c r="G144" s="4" t="s">
        <v>465</v>
      </c>
      <c r="H144" s="34" t="s">
        <v>665</v>
      </c>
      <c r="I144" s="4" t="s">
        <v>1362</v>
      </c>
      <c r="J144" s="4" t="s">
        <v>666</v>
      </c>
      <c r="L144" s="4" t="b">
        <v>0</v>
      </c>
      <c r="M144" s="4" t="s">
        <v>29</v>
      </c>
      <c r="N144" s="4" t="s">
        <v>30</v>
      </c>
      <c r="O144" s="4">
        <v>6</v>
      </c>
      <c r="P144" s="16">
        <v>5819</v>
      </c>
      <c r="Q144" s="16">
        <v>1163.8</v>
      </c>
      <c r="R144" s="35">
        <v>211</v>
      </c>
      <c r="S144" s="35">
        <v>169</v>
      </c>
      <c r="T144" s="16">
        <v>174.57</v>
      </c>
      <c r="U144" s="16">
        <v>989.23</v>
      </c>
    </row>
    <row r="145" spans="1:21">
      <c r="A145" s="4">
        <v>196</v>
      </c>
      <c r="B145" s="4">
        <v>70207</v>
      </c>
      <c r="C145" s="4" t="s">
        <v>280</v>
      </c>
      <c r="D145" s="4" t="s">
        <v>269</v>
      </c>
      <c r="E145" s="4">
        <v>7</v>
      </c>
      <c r="F145" s="4" t="s">
        <v>1308</v>
      </c>
      <c r="G145" s="4" t="s">
        <v>270</v>
      </c>
      <c r="H145" s="34" t="s">
        <v>277</v>
      </c>
      <c r="I145" s="4" t="s">
        <v>1354</v>
      </c>
      <c r="J145" s="4" t="s">
        <v>278</v>
      </c>
      <c r="K145" s="4" t="s">
        <v>32</v>
      </c>
      <c r="L145" s="4" t="b">
        <v>1</v>
      </c>
      <c r="M145" s="4" t="s">
        <v>29</v>
      </c>
      <c r="N145" s="4" t="s">
        <v>30</v>
      </c>
      <c r="O145" s="4">
        <v>7</v>
      </c>
      <c r="P145" s="16">
        <v>6616</v>
      </c>
      <c r="Q145" s="33">
        <v>1323.2</v>
      </c>
      <c r="R145" s="35">
        <v>240</v>
      </c>
      <c r="S145" s="35">
        <v>192</v>
      </c>
      <c r="T145" s="24">
        <v>198.48</v>
      </c>
      <c r="U145" s="24">
        <v>1124.72</v>
      </c>
    </row>
    <row r="146" spans="1:21">
      <c r="A146" s="4">
        <v>580</v>
      </c>
      <c r="B146" s="4">
        <v>170107</v>
      </c>
      <c r="C146" s="4" t="s">
        <v>667</v>
      </c>
      <c r="D146" s="4" t="s">
        <v>159</v>
      </c>
      <c r="E146" s="4">
        <v>17</v>
      </c>
      <c r="F146" s="4" t="s">
        <v>1333</v>
      </c>
      <c r="G146" s="4" t="s">
        <v>547</v>
      </c>
      <c r="H146" s="34" t="s">
        <v>605</v>
      </c>
      <c r="I146" s="4" t="s">
        <v>1349</v>
      </c>
      <c r="J146" s="4" t="s">
        <v>606</v>
      </c>
      <c r="K146" s="4" t="s">
        <v>48</v>
      </c>
      <c r="L146" s="4" t="b">
        <v>1</v>
      </c>
      <c r="M146" s="4" t="s">
        <v>29</v>
      </c>
      <c r="N146" s="4" t="s">
        <v>30</v>
      </c>
      <c r="O146" s="4">
        <v>17</v>
      </c>
      <c r="P146" s="16">
        <v>6978</v>
      </c>
      <c r="Q146" s="16">
        <v>1395.6000000000001</v>
      </c>
      <c r="R146" s="35">
        <v>253</v>
      </c>
      <c r="S146" s="35">
        <v>202</v>
      </c>
      <c r="T146" s="16">
        <v>209.34</v>
      </c>
      <c r="U146" s="16">
        <v>1186.2600000000002</v>
      </c>
    </row>
    <row r="147" spans="1:21">
      <c r="A147" s="4">
        <v>197</v>
      </c>
      <c r="B147" s="4">
        <v>70301</v>
      </c>
      <c r="C147" s="4" t="s">
        <v>281</v>
      </c>
      <c r="D147" s="4" t="s">
        <v>269</v>
      </c>
      <c r="E147" s="4">
        <v>7</v>
      </c>
      <c r="F147" s="4" t="s">
        <v>1308</v>
      </c>
      <c r="G147" s="4" t="s">
        <v>270</v>
      </c>
      <c r="H147" s="34" t="s">
        <v>282</v>
      </c>
      <c r="I147" s="4" t="s">
        <v>1363</v>
      </c>
      <c r="J147" s="4" t="s">
        <v>283</v>
      </c>
      <c r="K147" s="4" t="s">
        <v>275</v>
      </c>
      <c r="L147" s="4" t="b">
        <v>1</v>
      </c>
      <c r="M147" s="4" t="s">
        <v>29</v>
      </c>
      <c r="N147" s="4" t="s">
        <v>30</v>
      </c>
      <c r="O147" s="4">
        <v>7</v>
      </c>
      <c r="P147" s="16">
        <v>7430</v>
      </c>
      <c r="Q147" s="33">
        <v>1486</v>
      </c>
      <c r="R147" s="35">
        <v>270</v>
      </c>
      <c r="S147" s="35">
        <v>215</v>
      </c>
      <c r="T147" s="24">
        <v>222.9</v>
      </c>
      <c r="U147" s="24">
        <v>1263.0999999999999</v>
      </c>
    </row>
    <row r="148" spans="1:21">
      <c r="A148" s="4">
        <v>143</v>
      </c>
      <c r="B148" s="4">
        <v>50403</v>
      </c>
      <c r="C148" s="4" t="s">
        <v>194</v>
      </c>
      <c r="D148" s="4" t="s">
        <v>24</v>
      </c>
      <c r="E148" s="4">
        <v>5</v>
      </c>
      <c r="F148" s="4" t="s">
        <v>1302</v>
      </c>
      <c r="G148" s="4" t="s">
        <v>177</v>
      </c>
      <c r="H148" s="34" t="s">
        <v>184</v>
      </c>
      <c r="I148" s="4" t="s">
        <v>1340</v>
      </c>
      <c r="J148" s="4" t="s">
        <v>185</v>
      </c>
      <c r="L148" s="4" t="b">
        <v>0</v>
      </c>
      <c r="M148" s="4" t="s">
        <v>29</v>
      </c>
      <c r="N148" s="4" t="s">
        <v>30</v>
      </c>
      <c r="O148" s="4">
        <v>5</v>
      </c>
      <c r="P148" s="16">
        <v>8788</v>
      </c>
      <c r="Q148" s="33">
        <v>1757.6000000000001</v>
      </c>
      <c r="R148" s="35">
        <v>319</v>
      </c>
      <c r="S148" s="35">
        <v>255</v>
      </c>
      <c r="T148" s="24">
        <v>263.64</v>
      </c>
      <c r="U148" s="24">
        <v>1493.96</v>
      </c>
    </row>
    <row r="149" spans="1:21">
      <c r="A149" s="4">
        <v>643</v>
      </c>
      <c r="B149" s="4">
        <v>190103</v>
      </c>
      <c r="C149" s="4" t="s">
        <v>354</v>
      </c>
      <c r="D149" s="4" t="s">
        <v>159</v>
      </c>
      <c r="E149" s="4">
        <v>19</v>
      </c>
      <c r="F149" s="4" t="s">
        <v>341</v>
      </c>
      <c r="G149" s="4" t="s">
        <v>342</v>
      </c>
      <c r="H149" s="34" t="s">
        <v>481</v>
      </c>
      <c r="I149" s="4" t="s">
        <v>343</v>
      </c>
      <c r="J149" s="4" t="s">
        <v>344</v>
      </c>
      <c r="L149" s="4" t="b">
        <v>0</v>
      </c>
      <c r="M149" s="4" t="s">
        <v>29</v>
      </c>
      <c r="N149" s="4" t="s">
        <v>30</v>
      </c>
      <c r="O149" s="4">
        <v>19</v>
      </c>
      <c r="P149" s="16">
        <v>27415</v>
      </c>
      <c r="Q149" s="33">
        <v>5483</v>
      </c>
      <c r="R149" s="35">
        <v>995</v>
      </c>
      <c r="S149" s="35">
        <v>795</v>
      </c>
      <c r="T149" s="24">
        <v>822.44999999999993</v>
      </c>
      <c r="U149" s="24">
        <v>4660.55</v>
      </c>
    </row>
    <row r="150" spans="1:21">
      <c r="A150" s="4">
        <v>430</v>
      </c>
      <c r="B150" s="4">
        <v>120906</v>
      </c>
      <c r="C150" s="4" t="s">
        <v>668</v>
      </c>
      <c r="D150" s="4" t="s">
        <v>86</v>
      </c>
      <c r="E150" s="4">
        <v>12</v>
      </c>
      <c r="F150" s="4" t="s">
        <v>1322</v>
      </c>
      <c r="G150" s="4" t="s">
        <v>512</v>
      </c>
      <c r="H150" s="34" t="s">
        <v>669</v>
      </c>
      <c r="I150" s="4" t="s">
        <v>1364</v>
      </c>
      <c r="J150" s="4" t="s">
        <v>670</v>
      </c>
      <c r="K150" s="4" t="s">
        <v>124</v>
      </c>
      <c r="L150" s="4" t="b">
        <v>1</v>
      </c>
      <c r="M150" s="4" t="s">
        <v>29</v>
      </c>
      <c r="N150" s="4" t="s">
        <v>30</v>
      </c>
      <c r="O150" s="4">
        <v>12</v>
      </c>
      <c r="P150" s="16">
        <v>40741</v>
      </c>
      <c r="Q150" s="16">
        <v>8148.2000000000007</v>
      </c>
      <c r="R150" s="35">
        <v>1478</v>
      </c>
      <c r="S150" s="35">
        <v>1181</v>
      </c>
      <c r="T150" s="16">
        <v>1222.23</v>
      </c>
      <c r="U150" s="16">
        <v>6925.9700000000012</v>
      </c>
    </row>
    <row r="151" spans="1:21">
      <c r="A151" s="4">
        <v>70</v>
      </c>
      <c r="B151" s="4">
        <v>30201</v>
      </c>
      <c r="C151" s="4" t="s">
        <v>49</v>
      </c>
      <c r="D151" s="4" t="s">
        <v>24</v>
      </c>
      <c r="E151" s="4">
        <v>3</v>
      </c>
      <c r="F151" s="4" t="s">
        <v>25</v>
      </c>
      <c r="G151" s="4" t="s">
        <v>26</v>
      </c>
      <c r="H151" s="34" t="s">
        <v>671</v>
      </c>
      <c r="I151" s="4" t="s">
        <v>50</v>
      </c>
      <c r="J151" s="4" t="s">
        <v>51</v>
      </c>
      <c r="K151" s="4" t="s">
        <v>32</v>
      </c>
      <c r="L151" s="4" t="b">
        <v>1</v>
      </c>
      <c r="M151" s="4" t="s">
        <v>29</v>
      </c>
      <c r="N151" s="4" t="s">
        <v>30</v>
      </c>
      <c r="O151" s="4">
        <v>3</v>
      </c>
      <c r="P151" s="16">
        <v>40741</v>
      </c>
      <c r="Q151" s="33">
        <v>8148.2000000000007</v>
      </c>
      <c r="R151" s="35">
        <v>1478</v>
      </c>
      <c r="S151" s="35">
        <v>1181</v>
      </c>
      <c r="T151" s="24">
        <v>1222.23</v>
      </c>
      <c r="U151" s="24">
        <v>6925.9700000000012</v>
      </c>
    </row>
    <row r="152" spans="1:21">
      <c r="A152" s="4">
        <v>527</v>
      </c>
      <c r="B152" s="4">
        <v>150104</v>
      </c>
      <c r="C152" s="4" t="s">
        <v>672</v>
      </c>
      <c r="D152" s="4" t="s">
        <v>86</v>
      </c>
      <c r="E152" s="4">
        <v>15</v>
      </c>
      <c r="F152" s="4" t="s">
        <v>1306</v>
      </c>
      <c r="G152" s="4" t="s">
        <v>474</v>
      </c>
      <c r="H152" s="34" t="s">
        <v>475</v>
      </c>
      <c r="I152" s="4" t="s">
        <v>1307</v>
      </c>
      <c r="J152" s="4" t="s">
        <v>476</v>
      </c>
      <c r="K152" s="4" t="s">
        <v>32</v>
      </c>
      <c r="L152" s="4" t="b">
        <v>1</v>
      </c>
      <c r="M152" s="4" t="s">
        <v>29</v>
      </c>
      <c r="N152" s="4" t="s">
        <v>30</v>
      </c>
      <c r="O152" s="4">
        <v>15</v>
      </c>
      <c r="P152" s="16">
        <v>3188</v>
      </c>
      <c r="Q152" s="16">
        <v>637.6</v>
      </c>
      <c r="R152" s="35">
        <v>116</v>
      </c>
      <c r="S152" s="35">
        <v>92</v>
      </c>
      <c r="T152" s="16">
        <v>95.64</v>
      </c>
      <c r="U152" s="16">
        <v>541.96</v>
      </c>
    </row>
    <row r="153" spans="1:21">
      <c r="A153" s="4">
        <v>756</v>
      </c>
      <c r="B153" s="4">
        <v>220603</v>
      </c>
      <c r="C153" s="4" t="s">
        <v>672</v>
      </c>
      <c r="D153" s="4" t="s">
        <v>269</v>
      </c>
      <c r="E153" s="4">
        <v>22</v>
      </c>
      <c r="F153" s="4" t="s">
        <v>1318</v>
      </c>
      <c r="G153" s="4" t="s">
        <v>502</v>
      </c>
      <c r="H153" s="34" t="s">
        <v>569</v>
      </c>
      <c r="I153" s="4" t="s">
        <v>1339</v>
      </c>
      <c r="J153" s="4" t="s">
        <v>570</v>
      </c>
      <c r="K153" s="4" t="s">
        <v>32</v>
      </c>
      <c r="L153" s="4" t="b">
        <v>1</v>
      </c>
      <c r="M153" s="4" t="s">
        <v>29</v>
      </c>
      <c r="N153" s="4" t="s">
        <v>30</v>
      </c>
      <c r="O153" s="4">
        <v>22</v>
      </c>
      <c r="P153" s="16">
        <v>11029</v>
      </c>
      <c r="Q153" s="16">
        <v>2205.8000000000002</v>
      </c>
      <c r="R153" s="35">
        <v>400</v>
      </c>
      <c r="S153" s="35">
        <v>320</v>
      </c>
      <c r="T153" s="16">
        <v>330.87</v>
      </c>
      <c r="U153" s="16">
        <v>1874.9300000000003</v>
      </c>
    </row>
    <row r="154" spans="1:21">
      <c r="A154" s="4">
        <v>131</v>
      </c>
      <c r="B154" s="4">
        <v>50107</v>
      </c>
      <c r="C154" s="4" t="s">
        <v>195</v>
      </c>
      <c r="D154" s="4" t="s">
        <v>24</v>
      </c>
      <c r="E154" s="4">
        <v>5</v>
      </c>
      <c r="F154" s="4" t="s">
        <v>1302</v>
      </c>
      <c r="G154" s="4" t="s">
        <v>177</v>
      </c>
      <c r="H154" s="34" t="s">
        <v>178</v>
      </c>
      <c r="I154" s="4" t="s">
        <v>1303</v>
      </c>
      <c r="J154" s="4" t="s">
        <v>179</v>
      </c>
      <c r="K154" s="4" t="s">
        <v>44</v>
      </c>
      <c r="L154" s="4" t="b">
        <v>1</v>
      </c>
      <c r="M154" s="4" t="s">
        <v>29</v>
      </c>
      <c r="N154" s="4" t="s">
        <v>30</v>
      </c>
      <c r="O154" s="4">
        <v>5</v>
      </c>
      <c r="P154" s="16">
        <v>10082</v>
      </c>
      <c r="Q154" s="33">
        <v>2016.4</v>
      </c>
      <c r="R154" s="35">
        <v>366</v>
      </c>
      <c r="S154" s="35">
        <v>292</v>
      </c>
      <c r="T154" s="24">
        <v>302.45999999999998</v>
      </c>
      <c r="U154" s="24">
        <v>1713.94</v>
      </c>
    </row>
    <row r="155" spans="1:21">
      <c r="A155" s="4">
        <v>350</v>
      </c>
      <c r="B155" s="4">
        <v>110301</v>
      </c>
      <c r="C155" s="4" t="s">
        <v>673</v>
      </c>
      <c r="D155" s="4" t="s">
        <v>269</v>
      </c>
      <c r="E155" s="4">
        <v>11</v>
      </c>
      <c r="F155" s="4" t="s">
        <v>1320</v>
      </c>
      <c r="G155" s="4" t="s">
        <v>507</v>
      </c>
      <c r="H155" s="34" t="s">
        <v>674</v>
      </c>
      <c r="I155" s="4" t="s">
        <v>1365</v>
      </c>
      <c r="J155" s="4" t="s">
        <v>675</v>
      </c>
      <c r="K155" s="4" t="s">
        <v>248</v>
      </c>
      <c r="L155" s="4" t="b">
        <v>1</v>
      </c>
      <c r="M155" s="4" t="s">
        <v>29</v>
      </c>
      <c r="N155" s="4" t="s">
        <v>30</v>
      </c>
      <c r="O155" s="4">
        <v>11</v>
      </c>
      <c r="P155" s="16">
        <v>9913</v>
      </c>
      <c r="Q155" s="16">
        <v>1982.6000000000001</v>
      </c>
      <c r="R155" s="35">
        <v>360</v>
      </c>
      <c r="S155" s="35">
        <v>287</v>
      </c>
      <c r="T155" s="16">
        <v>297.39</v>
      </c>
      <c r="U155" s="16">
        <v>1685.21</v>
      </c>
    </row>
    <row r="156" spans="1:21">
      <c r="A156" s="4">
        <v>680</v>
      </c>
      <c r="B156" s="4">
        <v>200202</v>
      </c>
      <c r="C156" s="4" t="s">
        <v>676</v>
      </c>
      <c r="D156" s="4" t="s">
        <v>159</v>
      </c>
      <c r="E156" s="4">
        <v>20</v>
      </c>
      <c r="F156" s="4" t="s">
        <v>1327</v>
      </c>
      <c r="G156" s="4" t="s">
        <v>527</v>
      </c>
      <c r="H156" s="34" t="s">
        <v>621</v>
      </c>
      <c r="I156" s="4" t="s">
        <v>1355</v>
      </c>
      <c r="J156" s="4" t="s">
        <v>622</v>
      </c>
      <c r="K156" s="4" t="s">
        <v>32</v>
      </c>
      <c r="L156" s="4" t="b">
        <v>1</v>
      </c>
      <c r="M156" s="4" t="s">
        <v>29</v>
      </c>
      <c r="N156" s="4" t="s">
        <v>30</v>
      </c>
      <c r="O156" s="4">
        <v>20</v>
      </c>
      <c r="P156" s="16">
        <v>3943</v>
      </c>
      <c r="Q156" s="16">
        <v>788.6</v>
      </c>
      <c r="R156" s="35">
        <v>143</v>
      </c>
      <c r="S156" s="35">
        <v>114</v>
      </c>
      <c r="T156" s="16">
        <v>118.28999999999999</v>
      </c>
      <c r="U156" s="16">
        <v>670.31000000000006</v>
      </c>
    </row>
    <row r="157" spans="1:21">
      <c r="A157" s="4">
        <v>391</v>
      </c>
      <c r="B157" s="4">
        <v>120207</v>
      </c>
      <c r="C157" s="4" t="s">
        <v>677</v>
      </c>
      <c r="D157" s="4" t="s">
        <v>86</v>
      </c>
      <c r="E157" s="4">
        <v>12</v>
      </c>
      <c r="F157" s="4" t="s">
        <v>1322</v>
      </c>
      <c r="G157" s="4" t="s">
        <v>512</v>
      </c>
      <c r="H157" s="34" t="s">
        <v>613</v>
      </c>
      <c r="I157" s="4" t="s">
        <v>1352</v>
      </c>
      <c r="J157" s="4" t="s">
        <v>614</v>
      </c>
      <c r="L157" s="4" t="b">
        <v>0</v>
      </c>
      <c r="M157" s="4" t="s">
        <v>29</v>
      </c>
      <c r="N157" s="4" t="s">
        <v>30</v>
      </c>
      <c r="O157" s="4">
        <v>12</v>
      </c>
      <c r="P157" s="16">
        <v>12147</v>
      </c>
      <c r="Q157" s="16">
        <v>2429.4</v>
      </c>
      <c r="R157" s="35">
        <v>441</v>
      </c>
      <c r="S157" s="35">
        <v>352</v>
      </c>
      <c r="T157" s="16">
        <v>364.40999999999997</v>
      </c>
      <c r="U157" s="16">
        <v>2064.9900000000002</v>
      </c>
    </row>
    <row r="158" spans="1:21">
      <c r="A158" s="4">
        <v>11358</v>
      </c>
      <c r="B158" s="4">
        <v>100509</v>
      </c>
      <c r="C158" s="4" t="s">
        <v>678</v>
      </c>
      <c r="D158" s="4" t="s">
        <v>269</v>
      </c>
      <c r="E158" s="4">
        <v>10</v>
      </c>
      <c r="F158" s="4" t="s">
        <v>1346</v>
      </c>
      <c r="G158" s="4" t="s">
        <v>597</v>
      </c>
      <c r="H158" s="34" t="s">
        <v>653</v>
      </c>
      <c r="I158" s="4" t="s">
        <v>1360</v>
      </c>
      <c r="J158" s="4" t="s">
        <v>654</v>
      </c>
      <c r="L158" s="4" t="b">
        <v>0</v>
      </c>
      <c r="M158" s="4" t="s">
        <v>29</v>
      </c>
      <c r="N158" s="4" t="s">
        <v>30</v>
      </c>
      <c r="O158" s="4">
        <v>10</v>
      </c>
      <c r="P158" s="16">
        <v>4199</v>
      </c>
      <c r="Q158" s="16">
        <v>839.80000000000007</v>
      </c>
      <c r="R158" s="35">
        <v>152</v>
      </c>
      <c r="S158" s="35">
        <v>122</v>
      </c>
      <c r="T158" s="16">
        <v>125.97</v>
      </c>
      <c r="U158" s="16">
        <v>713.83</v>
      </c>
    </row>
    <row r="159" spans="1:21">
      <c r="A159" s="4">
        <v>379</v>
      </c>
      <c r="B159" s="4">
        <v>120102</v>
      </c>
      <c r="C159" s="4" t="s">
        <v>679</v>
      </c>
      <c r="D159" s="4" t="s">
        <v>86</v>
      </c>
      <c r="E159" s="4">
        <v>12</v>
      </c>
      <c r="F159" s="4" t="s">
        <v>1322</v>
      </c>
      <c r="G159" s="4" t="s">
        <v>512</v>
      </c>
      <c r="H159" s="34" t="s">
        <v>616</v>
      </c>
      <c r="I159" s="4" t="s">
        <v>1353</v>
      </c>
      <c r="J159" s="4" t="s">
        <v>617</v>
      </c>
      <c r="L159" s="4" t="b">
        <v>0</v>
      </c>
      <c r="M159" s="4" t="s">
        <v>29</v>
      </c>
      <c r="N159" s="4" t="s">
        <v>30</v>
      </c>
      <c r="O159" s="4">
        <v>12</v>
      </c>
      <c r="P159" s="16">
        <v>28056</v>
      </c>
      <c r="Q159" s="16">
        <v>5611.2000000000007</v>
      </c>
      <c r="R159" s="35">
        <v>1018</v>
      </c>
      <c r="S159" s="35">
        <v>814</v>
      </c>
      <c r="T159" s="16">
        <v>841.68</v>
      </c>
      <c r="U159" s="16">
        <v>4769.5200000000004</v>
      </c>
    </row>
    <row r="160" spans="1:21">
      <c r="A160" s="4">
        <v>1096</v>
      </c>
      <c r="B160" s="4">
        <v>120108</v>
      </c>
      <c r="C160" s="4" t="s">
        <v>680</v>
      </c>
      <c r="D160" s="4" t="s">
        <v>86</v>
      </c>
      <c r="E160" s="4">
        <v>12</v>
      </c>
      <c r="F160" s="4" t="s">
        <v>1322</v>
      </c>
      <c r="G160" s="4" t="s">
        <v>512</v>
      </c>
      <c r="H160" s="34" t="s">
        <v>616</v>
      </c>
      <c r="I160" s="4" t="s">
        <v>1353</v>
      </c>
      <c r="J160" s="4" t="s">
        <v>617</v>
      </c>
      <c r="L160" s="4" t="b">
        <v>0</v>
      </c>
      <c r="M160" s="4" t="s">
        <v>29</v>
      </c>
      <c r="N160" s="4" t="s">
        <v>30</v>
      </c>
      <c r="O160" s="4">
        <v>12</v>
      </c>
      <c r="P160" s="16">
        <v>9524</v>
      </c>
      <c r="Q160" s="16">
        <v>1904.8000000000002</v>
      </c>
      <c r="R160" s="35">
        <v>346</v>
      </c>
      <c r="S160" s="35">
        <v>276</v>
      </c>
      <c r="T160" s="16">
        <v>285.71999999999997</v>
      </c>
      <c r="U160" s="16">
        <v>1619.0800000000002</v>
      </c>
    </row>
    <row r="161" spans="1:21">
      <c r="A161" s="4">
        <v>132</v>
      </c>
      <c r="B161" s="4">
        <v>50108</v>
      </c>
      <c r="C161" s="4" t="s">
        <v>196</v>
      </c>
      <c r="D161" s="4" t="s">
        <v>24</v>
      </c>
      <c r="E161" s="4">
        <v>5</v>
      </c>
      <c r="F161" s="4" t="s">
        <v>1302</v>
      </c>
      <c r="G161" s="4" t="s">
        <v>177</v>
      </c>
      <c r="H161" s="34" t="s">
        <v>178</v>
      </c>
      <c r="I161" s="4" t="s">
        <v>1303</v>
      </c>
      <c r="J161" s="4" t="s">
        <v>179</v>
      </c>
      <c r="K161" s="4" t="s">
        <v>180</v>
      </c>
      <c r="L161" s="4" t="b">
        <v>1</v>
      </c>
      <c r="M161" s="4" t="s">
        <v>29</v>
      </c>
      <c r="N161" s="4" t="s">
        <v>30</v>
      </c>
      <c r="O161" s="4">
        <v>5</v>
      </c>
      <c r="P161" s="16">
        <v>40811</v>
      </c>
      <c r="Q161" s="33">
        <v>8162.2000000000007</v>
      </c>
      <c r="R161" s="35">
        <v>1481</v>
      </c>
      <c r="S161" s="35">
        <v>1184</v>
      </c>
      <c r="T161" s="24">
        <v>1224.33</v>
      </c>
      <c r="U161" s="24">
        <v>6937.8700000000008</v>
      </c>
    </row>
    <row r="162" spans="1:21">
      <c r="A162" s="4">
        <v>644</v>
      </c>
      <c r="B162" s="4">
        <v>190104</v>
      </c>
      <c r="C162" s="4" t="s">
        <v>355</v>
      </c>
      <c r="D162" s="4" t="s">
        <v>159</v>
      </c>
      <c r="E162" s="4">
        <v>19</v>
      </c>
      <c r="F162" s="4" t="s">
        <v>341</v>
      </c>
      <c r="G162" s="4" t="s">
        <v>342</v>
      </c>
      <c r="H162" s="34" t="s">
        <v>481</v>
      </c>
      <c r="I162" s="4" t="s">
        <v>343</v>
      </c>
      <c r="J162" s="4" t="s">
        <v>344</v>
      </c>
      <c r="L162" s="4" t="b">
        <v>0</v>
      </c>
      <c r="M162" s="4" t="s">
        <v>29</v>
      </c>
      <c r="N162" s="4" t="s">
        <v>30</v>
      </c>
      <c r="O162" s="4">
        <v>19</v>
      </c>
      <c r="P162" s="16">
        <v>24196</v>
      </c>
      <c r="Q162" s="33">
        <v>4839.2</v>
      </c>
      <c r="R162" s="35">
        <v>878</v>
      </c>
      <c r="S162" s="35">
        <v>702</v>
      </c>
      <c r="T162" s="24">
        <v>725.88</v>
      </c>
      <c r="U162" s="24">
        <v>4113.32</v>
      </c>
    </row>
    <row r="163" spans="1:21">
      <c r="A163" s="4">
        <v>467</v>
      </c>
      <c r="B163" s="4">
        <v>130503</v>
      </c>
      <c r="C163" s="4" t="s">
        <v>681</v>
      </c>
      <c r="D163" s="4" t="s">
        <v>86</v>
      </c>
      <c r="E163" s="4">
        <v>13</v>
      </c>
      <c r="F163" s="4" t="s">
        <v>1304</v>
      </c>
      <c r="G163" s="4" t="s">
        <v>470</v>
      </c>
      <c r="H163" s="34" t="s">
        <v>552</v>
      </c>
      <c r="I163" s="4" t="s">
        <v>1335</v>
      </c>
      <c r="J163" s="4" t="s">
        <v>553</v>
      </c>
      <c r="K163" s="4" t="s">
        <v>124</v>
      </c>
      <c r="L163" s="4" t="b">
        <v>1</v>
      </c>
      <c r="M163" s="4" t="s">
        <v>29</v>
      </c>
      <c r="N163" s="4" t="s">
        <v>30</v>
      </c>
      <c r="O163" s="4">
        <v>13</v>
      </c>
      <c r="P163" s="16">
        <v>17286</v>
      </c>
      <c r="Q163" s="16">
        <v>3457.2000000000003</v>
      </c>
      <c r="R163" s="35">
        <v>576</v>
      </c>
      <c r="S163" s="35">
        <v>501</v>
      </c>
      <c r="T163" s="16">
        <v>518.57999999999993</v>
      </c>
      <c r="U163" s="16">
        <v>2938.6200000000003</v>
      </c>
    </row>
    <row r="164" spans="1:21">
      <c r="A164" s="4">
        <v>616</v>
      </c>
      <c r="B164" s="4">
        <v>180108</v>
      </c>
      <c r="C164" s="4" t="s">
        <v>682</v>
      </c>
      <c r="D164" s="4" t="s">
        <v>159</v>
      </c>
      <c r="E164" s="4">
        <v>18</v>
      </c>
      <c r="F164" s="4" t="s">
        <v>1325</v>
      </c>
      <c r="G164" s="4" t="s">
        <v>522</v>
      </c>
      <c r="H164" s="34" t="s">
        <v>683</v>
      </c>
      <c r="I164" s="4" t="s">
        <v>1366</v>
      </c>
      <c r="J164" s="4" t="s">
        <v>684</v>
      </c>
      <c r="K164" s="4" t="s">
        <v>44</v>
      </c>
      <c r="L164" s="4" t="b">
        <v>1</v>
      </c>
      <c r="M164" s="4" t="s">
        <v>29</v>
      </c>
      <c r="N164" s="4" t="s">
        <v>30</v>
      </c>
      <c r="O164" s="4">
        <v>18</v>
      </c>
      <c r="P164" s="16">
        <v>13946</v>
      </c>
      <c r="Q164" s="16">
        <v>2789.2000000000003</v>
      </c>
      <c r="R164" s="35">
        <v>465</v>
      </c>
      <c r="S164" s="35">
        <v>404</v>
      </c>
      <c r="T164" s="16">
        <v>418.38</v>
      </c>
      <c r="U164" s="16">
        <v>2370.8200000000002</v>
      </c>
    </row>
    <row r="165" spans="1:21">
      <c r="A165" s="4">
        <v>515</v>
      </c>
      <c r="B165" s="4">
        <v>140501</v>
      </c>
      <c r="C165" s="4" t="s">
        <v>114</v>
      </c>
      <c r="D165" s="4" t="s">
        <v>86</v>
      </c>
      <c r="E165" s="4">
        <v>14</v>
      </c>
      <c r="F165" s="4" t="s">
        <v>87</v>
      </c>
      <c r="G165" s="4" t="s">
        <v>88</v>
      </c>
      <c r="H165" s="34" t="s">
        <v>685</v>
      </c>
      <c r="I165" s="4" t="s">
        <v>115</v>
      </c>
      <c r="J165" s="4" t="s">
        <v>116</v>
      </c>
      <c r="L165" s="4" t="b">
        <v>0</v>
      </c>
      <c r="M165" s="4" t="s">
        <v>29</v>
      </c>
      <c r="N165" s="4" t="s">
        <v>30</v>
      </c>
      <c r="O165" s="4">
        <v>14</v>
      </c>
      <c r="P165" s="16">
        <v>27282</v>
      </c>
      <c r="Q165" s="33">
        <v>5456.4000000000005</v>
      </c>
      <c r="R165" s="35">
        <v>909</v>
      </c>
      <c r="S165" s="35">
        <v>791</v>
      </c>
      <c r="T165" s="24">
        <v>818.45999999999992</v>
      </c>
      <c r="U165" s="24">
        <v>4637.9400000000005</v>
      </c>
    </row>
    <row r="166" spans="1:21">
      <c r="A166" s="4">
        <v>640</v>
      </c>
      <c r="B166" s="4">
        <v>180203</v>
      </c>
      <c r="C166" s="4" t="s">
        <v>686</v>
      </c>
      <c r="D166" s="4" t="s">
        <v>159</v>
      </c>
      <c r="E166" s="4">
        <v>18</v>
      </c>
      <c r="F166" s="4" t="s">
        <v>1325</v>
      </c>
      <c r="G166" s="4" t="s">
        <v>522</v>
      </c>
      <c r="H166" s="34" t="s">
        <v>635</v>
      </c>
      <c r="I166" s="4" t="s">
        <v>1357</v>
      </c>
      <c r="J166" s="4" t="s">
        <v>636</v>
      </c>
      <c r="L166" s="4" t="b">
        <v>0</v>
      </c>
      <c r="M166" s="4" t="s">
        <v>29</v>
      </c>
      <c r="N166" s="4" t="s">
        <v>30</v>
      </c>
      <c r="O166" s="4">
        <v>18</v>
      </c>
      <c r="P166" s="16">
        <v>18936</v>
      </c>
      <c r="Q166" s="16">
        <v>3787.2000000000003</v>
      </c>
      <c r="R166" s="35">
        <v>631</v>
      </c>
      <c r="S166" s="35">
        <v>549</v>
      </c>
      <c r="T166" s="16">
        <v>568.07999999999993</v>
      </c>
      <c r="U166" s="16">
        <v>3219.1200000000003</v>
      </c>
    </row>
    <row r="167" spans="1:21">
      <c r="A167" s="4">
        <v>333</v>
      </c>
      <c r="B167" s="4">
        <v>100505</v>
      </c>
      <c r="C167" s="4" t="s">
        <v>687</v>
      </c>
      <c r="D167" s="4" t="s">
        <v>269</v>
      </c>
      <c r="E167" s="4">
        <v>10</v>
      </c>
      <c r="F167" s="4" t="s">
        <v>1346</v>
      </c>
      <c r="G167" s="4" t="s">
        <v>597</v>
      </c>
      <c r="H167" s="34" t="s">
        <v>653</v>
      </c>
      <c r="I167" s="4" t="s">
        <v>1360</v>
      </c>
      <c r="J167" s="4" t="s">
        <v>654</v>
      </c>
      <c r="L167" s="4" t="b">
        <v>0</v>
      </c>
      <c r="M167" s="4" t="s">
        <v>29</v>
      </c>
      <c r="N167" s="4" t="s">
        <v>30</v>
      </c>
      <c r="O167" s="4">
        <v>10</v>
      </c>
      <c r="P167" s="16">
        <v>9535</v>
      </c>
      <c r="Q167" s="16">
        <v>1907</v>
      </c>
      <c r="R167" s="35">
        <v>318</v>
      </c>
      <c r="S167" s="35">
        <v>277</v>
      </c>
      <c r="T167" s="16">
        <v>286.05</v>
      </c>
      <c r="U167" s="16">
        <v>1620.95</v>
      </c>
    </row>
    <row r="168" spans="1:21">
      <c r="A168" s="4">
        <v>790</v>
      </c>
      <c r="B168" s="4">
        <v>40201</v>
      </c>
      <c r="C168" s="4" t="s">
        <v>244</v>
      </c>
      <c r="D168" s="4" t="s">
        <v>24</v>
      </c>
      <c r="E168" s="4">
        <v>4</v>
      </c>
      <c r="F168" s="4" t="s">
        <v>1297</v>
      </c>
      <c r="G168" s="4" t="s">
        <v>231</v>
      </c>
      <c r="H168" s="34" t="s">
        <v>237</v>
      </c>
      <c r="J168" s="4" t="s">
        <v>238</v>
      </c>
      <c r="L168" s="4" t="b">
        <v>0</v>
      </c>
      <c r="M168" s="4" t="s">
        <v>29</v>
      </c>
      <c r="N168" s="4" t="s">
        <v>63</v>
      </c>
      <c r="O168" s="4">
        <v>4</v>
      </c>
      <c r="P168" s="16">
        <v>10071</v>
      </c>
      <c r="Q168" s="33">
        <v>2014.2</v>
      </c>
      <c r="R168" s="35">
        <v>336</v>
      </c>
      <c r="S168" s="35">
        <v>292</v>
      </c>
      <c r="T168" s="24">
        <v>302.13</v>
      </c>
      <c r="U168" s="24">
        <v>1712.0700000000002</v>
      </c>
    </row>
    <row r="169" spans="1:21">
      <c r="A169" s="4">
        <v>301</v>
      </c>
      <c r="B169" s="4">
        <v>90705</v>
      </c>
      <c r="C169" s="4" t="s">
        <v>688</v>
      </c>
      <c r="D169" s="4" t="s">
        <v>269</v>
      </c>
      <c r="E169" s="4">
        <v>9</v>
      </c>
      <c r="F169" s="4" t="s">
        <v>1313</v>
      </c>
      <c r="G169" s="4" t="s">
        <v>488</v>
      </c>
      <c r="H169" s="34" t="s">
        <v>489</v>
      </c>
      <c r="I169" s="4" t="s">
        <v>1314</v>
      </c>
      <c r="J169" s="4" t="s">
        <v>490</v>
      </c>
      <c r="K169" s="4" t="s">
        <v>124</v>
      </c>
      <c r="L169" s="4" t="b">
        <v>1</v>
      </c>
      <c r="M169" s="4" t="s">
        <v>29</v>
      </c>
      <c r="N169" s="4" t="s">
        <v>30</v>
      </c>
      <c r="O169" s="4">
        <v>9</v>
      </c>
      <c r="P169" s="16">
        <v>28656</v>
      </c>
      <c r="Q169" s="16">
        <v>5731.2000000000007</v>
      </c>
      <c r="R169" s="35">
        <v>955</v>
      </c>
      <c r="S169" s="35">
        <v>831</v>
      </c>
      <c r="T169" s="16">
        <v>859.68</v>
      </c>
      <c r="U169" s="16">
        <v>4871.5200000000004</v>
      </c>
    </row>
    <row r="170" spans="1:21">
      <c r="A170" s="4">
        <v>645</v>
      </c>
      <c r="B170" s="4">
        <v>190105</v>
      </c>
      <c r="C170" s="4" t="s">
        <v>356</v>
      </c>
      <c r="D170" s="4" t="s">
        <v>159</v>
      </c>
      <c r="E170" s="4">
        <v>19</v>
      </c>
      <c r="F170" s="4" t="s">
        <v>341</v>
      </c>
      <c r="G170" s="4" t="s">
        <v>342</v>
      </c>
      <c r="H170" s="34" t="s">
        <v>481</v>
      </c>
      <c r="I170" s="4" t="s">
        <v>343</v>
      </c>
      <c r="J170" s="4" t="s">
        <v>344</v>
      </c>
      <c r="L170" s="4" t="b">
        <v>0</v>
      </c>
      <c r="M170" s="4" t="s">
        <v>29</v>
      </c>
      <c r="N170" s="4" t="s">
        <v>30</v>
      </c>
      <c r="O170" s="4">
        <v>19</v>
      </c>
      <c r="P170" s="16">
        <v>24736</v>
      </c>
      <c r="Q170" s="33">
        <v>4947.2000000000007</v>
      </c>
      <c r="R170" s="35">
        <v>824</v>
      </c>
      <c r="S170" s="35">
        <v>717</v>
      </c>
      <c r="T170" s="24">
        <v>742.07999999999993</v>
      </c>
      <c r="U170" s="24">
        <v>4205.1200000000008</v>
      </c>
    </row>
    <row r="171" spans="1:21">
      <c r="A171" s="4">
        <v>334</v>
      </c>
      <c r="B171" s="4">
        <v>100506</v>
      </c>
      <c r="C171" s="4" t="s">
        <v>689</v>
      </c>
      <c r="D171" s="4" t="s">
        <v>269</v>
      </c>
      <c r="E171" s="4">
        <v>10</v>
      </c>
      <c r="F171" s="4" t="s">
        <v>1346</v>
      </c>
      <c r="G171" s="4" t="s">
        <v>597</v>
      </c>
      <c r="H171" s="34" t="s">
        <v>653</v>
      </c>
      <c r="I171" s="4" t="s">
        <v>1360</v>
      </c>
      <c r="J171" s="4" t="s">
        <v>654</v>
      </c>
      <c r="K171" s="4" t="s">
        <v>32</v>
      </c>
      <c r="L171" s="4" t="b">
        <v>1</v>
      </c>
      <c r="M171" s="4" t="s">
        <v>29</v>
      </c>
      <c r="N171" s="4" t="s">
        <v>30</v>
      </c>
      <c r="O171" s="4">
        <v>10</v>
      </c>
      <c r="P171" s="16">
        <v>5209</v>
      </c>
      <c r="Q171" s="16">
        <v>1041.8</v>
      </c>
      <c r="R171" s="35">
        <v>174</v>
      </c>
      <c r="S171" s="35">
        <v>151</v>
      </c>
      <c r="T171" s="16">
        <v>156.26999999999998</v>
      </c>
      <c r="U171" s="16">
        <v>885.53</v>
      </c>
    </row>
    <row r="172" spans="1:21">
      <c r="A172" s="4">
        <v>83</v>
      </c>
      <c r="B172" s="4">
        <v>30306</v>
      </c>
      <c r="C172" s="4" t="s">
        <v>52</v>
      </c>
      <c r="D172" s="4" t="s">
        <v>24</v>
      </c>
      <c r="E172" s="4">
        <v>3</v>
      </c>
      <c r="F172" s="4" t="s">
        <v>25</v>
      </c>
      <c r="G172" s="4" t="s">
        <v>26</v>
      </c>
      <c r="H172" s="34" t="s">
        <v>468</v>
      </c>
      <c r="I172" s="4" t="s">
        <v>27</v>
      </c>
      <c r="J172" s="4" t="s">
        <v>28</v>
      </c>
      <c r="L172" s="4" t="b">
        <v>0</v>
      </c>
      <c r="M172" s="4" t="s">
        <v>29</v>
      </c>
      <c r="N172" s="4" t="s">
        <v>30</v>
      </c>
      <c r="O172" s="4">
        <v>3</v>
      </c>
      <c r="P172" s="16">
        <v>14979</v>
      </c>
      <c r="Q172" s="33">
        <v>2995.8</v>
      </c>
      <c r="R172" s="35">
        <v>499</v>
      </c>
      <c r="S172" s="35">
        <v>434</v>
      </c>
      <c r="T172" s="24">
        <v>449.37</v>
      </c>
      <c r="U172" s="24">
        <v>2546.4300000000003</v>
      </c>
    </row>
    <row r="173" spans="1:21">
      <c r="A173" s="4">
        <v>18</v>
      </c>
      <c r="B173" s="4">
        <v>10204</v>
      </c>
      <c r="C173" s="4" t="s">
        <v>690</v>
      </c>
      <c r="D173" s="4" t="s">
        <v>24</v>
      </c>
      <c r="E173" s="4">
        <v>1</v>
      </c>
      <c r="F173" s="4" t="s">
        <v>1298</v>
      </c>
      <c r="G173" s="4" t="s">
        <v>461</v>
      </c>
      <c r="H173" s="34" t="s">
        <v>657</v>
      </c>
      <c r="I173" s="4" t="s">
        <v>1299</v>
      </c>
      <c r="J173" s="4" t="s">
        <v>658</v>
      </c>
      <c r="K173" s="4" t="s">
        <v>32</v>
      </c>
      <c r="L173" s="4" t="b">
        <v>1</v>
      </c>
      <c r="M173" s="4" t="s">
        <v>29</v>
      </c>
      <c r="N173" s="4" t="s">
        <v>30</v>
      </c>
      <c r="O173" s="4">
        <v>1</v>
      </c>
      <c r="P173" s="16">
        <v>30989</v>
      </c>
      <c r="Q173" s="16">
        <v>6197.8</v>
      </c>
      <c r="R173" s="35">
        <v>1033</v>
      </c>
      <c r="S173" s="35">
        <v>899</v>
      </c>
      <c r="T173" s="16">
        <v>929.67</v>
      </c>
      <c r="U173" s="16">
        <v>5268.13</v>
      </c>
    </row>
    <row r="174" spans="1:21">
      <c r="A174" s="4">
        <v>314</v>
      </c>
      <c r="B174" s="4">
        <v>100203</v>
      </c>
      <c r="C174" s="4" t="s">
        <v>691</v>
      </c>
      <c r="D174" s="4" t="s">
        <v>269</v>
      </c>
      <c r="E174" s="4">
        <v>10</v>
      </c>
      <c r="F174" s="4" t="s">
        <v>1346</v>
      </c>
      <c r="G174" s="4" t="s">
        <v>597</v>
      </c>
      <c r="H174" s="34" t="s">
        <v>692</v>
      </c>
      <c r="I174" s="4" t="s">
        <v>1367</v>
      </c>
      <c r="J174" s="4" t="s">
        <v>693</v>
      </c>
      <c r="L174" s="4" t="b">
        <v>0</v>
      </c>
      <c r="M174" s="4" t="s">
        <v>29</v>
      </c>
      <c r="N174" s="4" t="s">
        <v>30</v>
      </c>
      <c r="O174" s="4">
        <v>10</v>
      </c>
      <c r="P174" s="16">
        <v>3509</v>
      </c>
      <c r="Q174" s="16">
        <v>701.80000000000007</v>
      </c>
      <c r="R174" s="35">
        <v>117</v>
      </c>
      <c r="S174" s="35">
        <v>102</v>
      </c>
      <c r="T174" s="16">
        <v>105.27</v>
      </c>
      <c r="U174" s="16">
        <v>596.53000000000009</v>
      </c>
    </row>
    <row r="175" spans="1:21">
      <c r="A175" s="4">
        <v>169</v>
      </c>
      <c r="B175" s="4">
        <v>60104</v>
      </c>
      <c r="C175" s="4" t="s">
        <v>694</v>
      </c>
      <c r="D175" s="4" t="s">
        <v>24</v>
      </c>
      <c r="E175" s="4">
        <v>6</v>
      </c>
      <c r="F175" s="4" t="s">
        <v>1300</v>
      </c>
      <c r="G175" s="4" t="s">
        <v>465</v>
      </c>
      <c r="H175" s="34" t="s">
        <v>466</v>
      </c>
      <c r="I175" s="4" t="s">
        <v>1301</v>
      </c>
      <c r="J175" s="4" t="s">
        <v>467</v>
      </c>
      <c r="K175" s="4" t="s">
        <v>180</v>
      </c>
      <c r="L175" s="4" t="b">
        <v>1</v>
      </c>
      <c r="M175" s="4" t="s">
        <v>29</v>
      </c>
      <c r="N175" s="4" t="s">
        <v>30</v>
      </c>
      <c r="O175" s="4">
        <v>6</v>
      </c>
      <c r="P175" s="16">
        <v>4296</v>
      </c>
      <c r="Q175" s="16">
        <v>859.2</v>
      </c>
      <c r="R175" s="35">
        <v>143</v>
      </c>
      <c r="S175" s="35">
        <v>125</v>
      </c>
      <c r="T175" s="16">
        <v>128.88</v>
      </c>
      <c r="U175" s="16">
        <v>730.32</v>
      </c>
    </row>
    <row r="176" spans="1:21">
      <c r="A176" s="4">
        <v>791</v>
      </c>
      <c r="B176" s="4">
        <v>40102</v>
      </c>
      <c r="C176" s="4" t="s">
        <v>245</v>
      </c>
      <c r="D176" s="4" t="s">
        <v>24</v>
      </c>
      <c r="E176" s="4">
        <v>4</v>
      </c>
      <c r="F176" s="4" t="s">
        <v>1297</v>
      </c>
      <c r="G176" s="4" t="s">
        <v>231</v>
      </c>
      <c r="H176" s="34" t="s">
        <v>232</v>
      </c>
      <c r="J176" s="4" t="s">
        <v>233</v>
      </c>
      <c r="L176" s="4" t="b">
        <v>0</v>
      </c>
      <c r="M176" s="4" t="s">
        <v>29</v>
      </c>
      <c r="N176" s="4" t="s">
        <v>30</v>
      </c>
      <c r="O176" s="4">
        <v>4</v>
      </c>
      <c r="P176" s="16">
        <v>48961</v>
      </c>
      <c r="Q176" s="33">
        <v>9792.2000000000007</v>
      </c>
      <c r="R176" s="35">
        <v>1631</v>
      </c>
      <c r="S176" s="35">
        <v>1420</v>
      </c>
      <c r="T176" s="24">
        <v>1468.83</v>
      </c>
      <c r="U176" s="24">
        <v>8323.3700000000008</v>
      </c>
    </row>
    <row r="177" spans="1:21">
      <c r="A177" s="4">
        <v>345</v>
      </c>
      <c r="B177" s="4">
        <v>110201</v>
      </c>
      <c r="C177" s="4" t="s">
        <v>695</v>
      </c>
      <c r="D177" s="4" t="s">
        <v>269</v>
      </c>
      <c r="E177" s="4">
        <v>11</v>
      </c>
      <c r="F177" s="4" t="s">
        <v>1320</v>
      </c>
      <c r="G177" s="4" t="s">
        <v>507</v>
      </c>
      <c r="H177" s="34" t="s">
        <v>696</v>
      </c>
      <c r="I177" s="4" t="s">
        <v>1368</v>
      </c>
      <c r="J177" s="4" t="s">
        <v>697</v>
      </c>
      <c r="L177" s="4" t="b">
        <v>0</v>
      </c>
      <c r="M177" s="4" t="s">
        <v>29</v>
      </c>
      <c r="N177" s="4" t="s">
        <v>63</v>
      </c>
      <c r="O177" s="4">
        <v>11</v>
      </c>
      <c r="P177" s="16">
        <v>3790</v>
      </c>
      <c r="Q177" s="16">
        <v>758</v>
      </c>
      <c r="R177" s="35">
        <v>126</v>
      </c>
      <c r="S177" s="35">
        <v>110</v>
      </c>
      <c r="T177" s="16">
        <v>113.7</v>
      </c>
      <c r="U177" s="16">
        <v>644.29999999999995</v>
      </c>
    </row>
    <row r="178" spans="1:21">
      <c r="A178" s="4">
        <v>360</v>
      </c>
      <c r="B178" s="4">
        <v>110504</v>
      </c>
      <c r="C178" s="4" t="s">
        <v>698</v>
      </c>
      <c r="D178" s="4" t="s">
        <v>269</v>
      </c>
      <c r="E178" s="4">
        <v>11</v>
      </c>
      <c r="F178" s="4" t="s">
        <v>1320</v>
      </c>
      <c r="G178" s="4" t="s">
        <v>507</v>
      </c>
      <c r="H178" s="34" t="s">
        <v>699</v>
      </c>
      <c r="I178" s="4" t="s">
        <v>1369</v>
      </c>
      <c r="J178" s="4" t="s">
        <v>700</v>
      </c>
      <c r="K178" s="4" t="s">
        <v>701</v>
      </c>
      <c r="L178" s="4" t="b">
        <v>1</v>
      </c>
      <c r="M178" s="4" t="s">
        <v>29</v>
      </c>
      <c r="N178" s="4" t="s">
        <v>30</v>
      </c>
      <c r="O178" s="4">
        <v>11</v>
      </c>
      <c r="P178" s="16">
        <v>4516</v>
      </c>
      <c r="Q178" s="16">
        <v>903.2</v>
      </c>
      <c r="R178" s="35">
        <v>150</v>
      </c>
      <c r="S178" s="35">
        <v>131</v>
      </c>
      <c r="T178" s="16">
        <v>135.47999999999999</v>
      </c>
      <c r="U178" s="16">
        <v>767.72</v>
      </c>
    </row>
    <row r="179" spans="1:21">
      <c r="A179" s="4">
        <v>552</v>
      </c>
      <c r="B179" s="4">
        <v>150403</v>
      </c>
      <c r="C179" s="4" t="s">
        <v>702</v>
      </c>
      <c r="D179" s="4" t="s">
        <v>86</v>
      </c>
      <c r="E179" s="4">
        <v>15</v>
      </c>
      <c r="F179" s="4" t="s">
        <v>1306</v>
      </c>
      <c r="G179" s="4" t="s">
        <v>474</v>
      </c>
      <c r="H179" s="34" t="s">
        <v>497</v>
      </c>
      <c r="I179" s="4" t="s">
        <v>1317</v>
      </c>
      <c r="J179" s="4" t="s">
        <v>498</v>
      </c>
      <c r="L179" s="4" t="b">
        <v>0</v>
      </c>
      <c r="M179" s="4" t="s">
        <v>29</v>
      </c>
      <c r="N179" s="4" t="s">
        <v>30</v>
      </c>
      <c r="O179" s="4">
        <v>15</v>
      </c>
      <c r="P179" s="16">
        <v>11980</v>
      </c>
      <c r="Q179" s="16">
        <v>2396</v>
      </c>
      <c r="R179" s="35">
        <v>399</v>
      </c>
      <c r="S179" s="35">
        <v>347</v>
      </c>
      <c r="T179" s="16">
        <v>359.4</v>
      </c>
      <c r="U179" s="16">
        <v>2036.6</v>
      </c>
    </row>
    <row r="180" spans="1:21">
      <c r="A180" s="4">
        <v>719</v>
      </c>
      <c r="B180" s="4">
        <v>210501</v>
      </c>
      <c r="C180" s="4" t="s">
        <v>703</v>
      </c>
      <c r="D180" s="4" t="s">
        <v>269</v>
      </c>
      <c r="E180" s="4">
        <v>21</v>
      </c>
      <c r="F180" s="4" t="s">
        <v>1315</v>
      </c>
      <c r="G180" s="4" t="s">
        <v>492</v>
      </c>
      <c r="H180" s="34" t="s">
        <v>493</v>
      </c>
      <c r="I180" s="4" t="s">
        <v>1316</v>
      </c>
      <c r="J180" s="4" t="s">
        <v>494</v>
      </c>
      <c r="K180" s="4" t="s">
        <v>519</v>
      </c>
      <c r="L180" s="4" t="b">
        <v>1</v>
      </c>
      <c r="M180" s="4" t="s">
        <v>29</v>
      </c>
      <c r="N180" s="4" t="s">
        <v>30</v>
      </c>
      <c r="O180" s="4">
        <v>21</v>
      </c>
      <c r="P180" s="16"/>
      <c r="Q180" s="16">
        <v>0</v>
      </c>
      <c r="R180" s="35"/>
      <c r="S180" s="35"/>
      <c r="T180" s="16">
        <v>0</v>
      </c>
      <c r="U180" s="16">
        <v>0</v>
      </c>
    </row>
    <row r="181" spans="1:21">
      <c r="A181" s="4">
        <v>159</v>
      </c>
      <c r="B181" s="4">
        <v>50202</v>
      </c>
      <c r="C181" s="4" t="s">
        <v>197</v>
      </c>
      <c r="D181" s="4" t="s">
        <v>24</v>
      </c>
      <c r="E181" s="4">
        <v>5</v>
      </c>
      <c r="F181" s="4" t="s">
        <v>1302</v>
      </c>
      <c r="G181" s="4" t="s">
        <v>177</v>
      </c>
      <c r="H181" s="34" t="s">
        <v>198</v>
      </c>
      <c r="I181" s="4" t="s">
        <v>1370</v>
      </c>
      <c r="J181" s="4" t="s">
        <v>199</v>
      </c>
      <c r="L181" s="4" t="b">
        <v>0</v>
      </c>
      <c r="M181" s="4" t="s">
        <v>29</v>
      </c>
      <c r="N181" s="4" t="s">
        <v>30</v>
      </c>
      <c r="O181" s="4">
        <v>5</v>
      </c>
      <c r="P181" s="16">
        <v>7263</v>
      </c>
      <c r="Q181" s="33">
        <v>1452.6000000000001</v>
      </c>
      <c r="R181" s="35">
        <v>242</v>
      </c>
      <c r="S181" s="35">
        <v>211</v>
      </c>
      <c r="T181" s="24">
        <v>217.89</v>
      </c>
      <c r="U181" s="24">
        <v>1234.71</v>
      </c>
    </row>
    <row r="182" spans="1:21">
      <c r="A182" s="4">
        <v>144</v>
      </c>
      <c r="B182" s="4">
        <v>50404</v>
      </c>
      <c r="C182" s="4" t="s">
        <v>200</v>
      </c>
      <c r="D182" s="4" t="s">
        <v>24</v>
      </c>
      <c r="E182" s="4">
        <v>5</v>
      </c>
      <c r="F182" s="4" t="s">
        <v>1302</v>
      </c>
      <c r="G182" s="4" t="s">
        <v>177</v>
      </c>
      <c r="H182" s="34" t="s">
        <v>184</v>
      </c>
      <c r="I182" s="4" t="s">
        <v>1340</v>
      </c>
      <c r="J182" s="4" t="s">
        <v>185</v>
      </c>
      <c r="K182" s="4" t="s">
        <v>44</v>
      </c>
      <c r="L182" s="4" t="b">
        <v>1</v>
      </c>
      <c r="M182" s="4" t="s">
        <v>29</v>
      </c>
      <c r="N182" s="4" t="s">
        <v>30</v>
      </c>
      <c r="O182" s="4">
        <v>5</v>
      </c>
      <c r="P182" s="16"/>
      <c r="Q182" s="33">
        <v>0</v>
      </c>
      <c r="R182" s="35"/>
      <c r="S182" s="35"/>
      <c r="T182" s="24">
        <v>0</v>
      </c>
      <c r="U182" s="24">
        <v>0</v>
      </c>
    </row>
    <row r="183" spans="1:21">
      <c r="A183" s="4">
        <v>625</v>
      </c>
      <c r="B183" s="4">
        <v>180302</v>
      </c>
      <c r="C183" s="4" t="s">
        <v>704</v>
      </c>
      <c r="D183" s="4" t="s">
        <v>159</v>
      </c>
      <c r="E183" s="4">
        <v>18</v>
      </c>
      <c r="F183" s="4" t="s">
        <v>1325</v>
      </c>
      <c r="G183" s="4" t="s">
        <v>522</v>
      </c>
      <c r="H183" s="34" t="s">
        <v>523</v>
      </c>
      <c r="I183" s="4" t="s">
        <v>1326</v>
      </c>
      <c r="J183" s="4" t="s">
        <v>524</v>
      </c>
      <c r="K183" s="4" t="s">
        <v>32</v>
      </c>
      <c r="L183" s="4" t="b">
        <v>1</v>
      </c>
      <c r="M183" s="4" t="s">
        <v>29</v>
      </c>
      <c r="N183" s="4" t="s">
        <v>30</v>
      </c>
      <c r="O183" s="4">
        <v>18</v>
      </c>
      <c r="P183" s="16">
        <v>15422</v>
      </c>
      <c r="Q183" s="16">
        <v>3084.4</v>
      </c>
      <c r="R183" s="35">
        <v>514</v>
      </c>
      <c r="S183" s="35">
        <v>447</v>
      </c>
      <c r="T183" s="16">
        <v>462.65999999999997</v>
      </c>
      <c r="U183" s="16">
        <v>2621.7400000000002</v>
      </c>
    </row>
    <row r="184" spans="1:21">
      <c r="A184" s="4">
        <v>312</v>
      </c>
      <c r="B184" s="4">
        <v>100201</v>
      </c>
      <c r="C184" s="4" t="s">
        <v>705</v>
      </c>
      <c r="D184" s="4" t="s">
        <v>269</v>
      </c>
      <c r="E184" s="4">
        <v>10</v>
      </c>
      <c r="F184" s="4" t="s">
        <v>1346</v>
      </c>
      <c r="G184" s="4" t="s">
        <v>597</v>
      </c>
      <c r="H184" s="34" t="s">
        <v>692</v>
      </c>
      <c r="I184" s="4" t="s">
        <v>1367</v>
      </c>
      <c r="J184" s="4" t="s">
        <v>693</v>
      </c>
      <c r="L184" s="4" t="b">
        <v>0</v>
      </c>
      <c r="M184" s="4" t="s">
        <v>29</v>
      </c>
      <c r="N184" s="4" t="s">
        <v>30</v>
      </c>
      <c r="O184" s="4">
        <v>10</v>
      </c>
      <c r="P184" s="16">
        <v>29245</v>
      </c>
      <c r="Q184" s="16">
        <v>5849</v>
      </c>
      <c r="R184" s="35">
        <v>974</v>
      </c>
      <c r="S184" s="35">
        <v>848</v>
      </c>
      <c r="T184" s="16">
        <v>877.35</v>
      </c>
      <c r="U184" s="16">
        <v>4971.6499999999996</v>
      </c>
    </row>
    <row r="185" spans="1:21">
      <c r="A185" s="4">
        <v>133</v>
      </c>
      <c r="B185" s="4">
        <v>50109</v>
      </c>
      <c r="C185" s="4" t="s">
        <v>201</v>
      </c>
      <c r="D185" s="4" t="s">
        <v>24</v>
      </c>
      <c r="E185" s="4">
        <v>5</v>
      </c>
      <c r="F185" s="4" t="s">
        <v>1302</v>
      </c>
      <c r="G185" s="4" t="s">
        <v>177</v>
      </c>
      <c r="H185" s="34" t="s">
        <v>178</v>
      </c>
      <c r="I185" s="4" t="s">
        <v>1303</v>
      </c>
      <c r="J185" s="4" t="s">
        <v>179</v>
      </c>
      <c r="L185" s="4" t="b">
        <v>0</v>
      </c>
      <c r="M185" s="4" t="s">
        <v>29</v>
      </c>
      <c r="N185" s="4" t="s">
        <v>30</v>
      </c>
      <c r="O185" s="4">
        <v>5</v>
      </c>
      <c r="P185" s="16">
        <v>31614</v>
      </c>
      <c r="Q185" s="33">
        <v>6322.8</v>
      </c>
      <c r="R185" s="35">
        <v>1053</v>
      </c>
      <c r="S185" s="35">
        <v>917</v>
      </c>
      <c r="T185" s="24">
        <v>948.42</v>
      </c>
      <c r="U185" s="24">
        <v>5374.38</v>
      </c>
    </row>
    <row r="186" spans="1:21">
      <c r="A186" s="4">
        <v>475</v>
      </c>
      <c r="B186" s="4">
        <v>130604</v>
      </c>
      <c r="C186" s="4" t="s">
        <v>706</v>
      </c>
      <c r="D186" s="4" t="s">
        <v>86</v>
      </c>
      <c r="E186" s="4">
        <v>13</v>
      </c>
      <c r="F186" s="4" t="s">
        <v>1304</v>
      </c>
      <c r="G186" s="4" t="s">
        <v>470</v>
      </c>
      <c r="H186" s="34" t="s">
        <v>579</v>
      </c>
      <c r="I186" s="4" t="s">
        <v>1342</v>
      </c>
      <c r="J186" s="4" t="s">
        <v>580</v>
      </c>
      <c r="L186" s="4" t="b">
        <v>0</v>
      </c>
      <c r="M186" s="4" t="s">
        <v>29</v>
      </c>
      <c r="N186" s="4" t="s">
        <v>30</v>
      </c>
      <c r="O186" s="4">
        <v>13</v>
      </c>
      <c r="P186" s="16">
        <v>39412</v>
      </c>
      <c r="Q186" s="16">
        <v>7882.4000000000005</v>
      </c>
      <c r="R186" s="35">
        <v>1313</v>
      </c>
      <c r="S186" s="35">
        <v>1143</v>
      </c>
      <c r="T186" s="16">
        <v>1182.3599999999999</v>
      </c>
      <c r="U186" s="16">
        <v>6700.0400000000009</v>
      </c>
    </row>
    <row r="187" spans="1:21">
      <c r="A187" s="4">
        <v>672</v>
      </c>
      <c r="B187" s="4">
        <v>190217</v>
      </c>
      <c r="C187" s="4" t="s">
        <v>357</v>
      </c>
      <c r="D187" s="4" t="s">
        <v>159</v>
      </c>
      <c r="E187" s="4">
        <v>19</v>
      </c>
      <c r="F187" s="4" t="s">
        <v>341</v>
      </c>
      <c r="G187" s="4" t="s">
        <v>342</v>
      </c>
      <c r="H187" s="34" t="s">
        <v>550</v>
      </c>
      <c r="I187" s="4" t="s">
        <v>348</v>
      </c>
      <c r="J187" s="4" t="s">
        <v>349</v>
      </c>
      <c r="L187" s="4" t="b">
        <v>0</v>
      </c>
      <c r="M187" s="4" t="s">
        <v>29</v>
      </c>
      <c r="N187" s="4" t="s">
        <v>30</v>
      </c>
      <c r="O187" s="4">
        <v>19</v>
      </c>
      <c r="P187" s="16">
        <v>18542</v>
      </c>
      <c r="Q187" s="33">
        <v>3708.4</v>
      </c>
      <c r="R187" s="35">
        <v>618</v>
      </c>
      <c r="S187" s="35">
        <v>538</v>
      </c>
      <c r="T187" s="24">
        <v>556.26</v>
      </c>
      <c r="U187" s="24">
        <v>3152.1400000000003</v>
      </c>
    </row>
    <row r="188" spans="1:21">
      <c r="A188" s="4">
        <v>19</v>
      </c>
      <c r="B188" s="4">
        <v>10205</v>
      </c>
      <c r="C188" s="4" t="s">
        <v>707</v>
      </c>
      <c r="D188" s="4" t="s">
        <v>24</v>
      </c>
      <c r="E188" s="4">
        <v>1</v>
      </c>
      <c r="F188" s="4" t="s">
        <v>1298</v>
      </c>
      <c r="G188" s="4" t="s">
        <v>461</v>
      </c>
      <c r="H188" s="34" t="s">
        <v>657</v>
      </c>
      <c r="I188" s="4" t="s">
        <v>1299</v>
      </c>
      <c r="J188" s="4" t="s">
        <v>658</v>
      </c>
      <c r="K188" s="4" t="s">
        <v>275</v>
      </c>
      <c r="L188" s="4" t="b">
        <v>1</v>
      </c>
      <c r="M188" s="4" t="s">
        <v>29</v>
      </c>
      <c r="N188" s="4" t="s">
        <v>30</v>
      </c>
      <c r="O188" s="4">
        <v>1</v>
      </c>
      <c r="P188" s="16">
        <v>24640</v>
      </c>
      <c r="Q188" s="16">
        <v>4928</v>
      </c>
      <c r="R188" s="35">
        <v>821</v>
      </c>
      <c r="S188" s="35">
        <v>715</v>
      </c>
      <c r="T188" s="16">
        <v>739.19999999999993</v>
      </c>
      <c r="U188" s="16">
        <v>4188.8</v>
      </c>
    </row>
    <row r="189" spans="1:21">
      <c r="A189" s="4">
        <v>792</v>
      </c>
      <c r="B189" s="4">
        <v>90302</v>
      </c>
      <c r="C189" s="4" t="s">
        <v>708</v>
      </c>
      <c r="D189" s="4" t="s">
        <v>269</v>
      </c>
      <c r="E189" s="4">
        <v>9</v>
      </c>
      <c r="F189" s="4" t="s">
        <v>1313</v>
      </c>
      <c r="G189" s="4" t="s">
        <v>488</v>
      </c>
      <c r="H189" s="34" t="s">
        <v>559</v>
      </c>
      <c r="I189" s="4" t="s">
        <v>1338</v>
      </c>
      <c r="J189" s="4" t="s">
        <v>560</v>
      </c>
      <c r="L189" s="4" t="b">
        <v>0</v>
      </c>
      <c r="M189" s="4" t="s">
        <v>29</v>
      </c>
      <c r="N189" s="4" t="s">
        <v>63</v>
      </c>
      <c r="O189" s="4">
        <v>9</v>
      </c>
      <c r="P189" s="16">
        <v>11770</v>
      </c>
      <c r="Q189" s="16">
        <v>2354</v>
      </c>
      <c r="R189" s="35">
        <v>392</v>
      </c>
      <c r="S189" s="35">
        <v>341</v>
      </c>
      <c r="T189" s="16">
        <v>353.09999999999997</v>
      </c>
      <c r="U189" s="16">
        <v>2000.9</v>
      </c>
    </row>
    <row r="190" spans="1:21">
      <c r="A190" s="4">
        <v>778</v>
      </c>
      <c r="B190" s="4">
        <v>90305</v>
      </c>
      <c r="C190" s="4" t="s">
        <v>709</v>
      </c>
      <c r="D190" s="4" t="s">
        <v>269</v>
      </c>
      <c r="E190" s="4">
        <v>9</v>
      </c>
      <c r="F190" s="4" t="s">
        <v>1313</v>
      </c>
      <c r="G190" s="4" t="s">
        <v>488</v>
      </c>
      <c r="H190" s="34" t="s">
        <v>559</v>
      </c>
      <c r="I190" s="4" t="s">
        <v>1338</v>
      </c>
      <c r="J190" s="4" t="s">
        <v>560</v>
      </c>
      <c r="L190" s="4" t="b">
        <v>0</v>
      </c>
      <c r="M190" s="4" t="s">
        <v>29</v>
      </c>
      <c r="N190" s="4" t="s">
        <v>30</v>
      </c>
      <c r="O190" s="4">
        <v>9</v>
      </c>
      <c r="P190" s="16">
        <v>32714</v>
      </c>
      <c r="Q190" s="16">
        <v>6542.8</v>
      </c>
      <c r="R190" s="35">
        <v>1090</v>
      </c>
      <c r="S190" s="35">
        <v>949</v>
      </c>
      <c r="T190" s="16">
        <v>981.42</v>
      </c>
      <c r="U190" s="16">
        <v>5561.38</v>
      </c>
    </row>
    <row r="191" spans="1:21">
      <c r="A191" s="4">
        <v>320</v>
      </c>
      <c r="B191" s="4">
        <v>100306</v>
      </c>
      <c r="C191" s="4" t="s">
        <v>710</v>
      </c>
      <c r="D191" s="4" t="s">
        <v>269</v>
      </c>
      <c r="E191" s="4">
        <v>10</v>
      </c>
      <c r="F191" s="4" t="s">
        <v>1346</v>
      </c>
      <c r="G191" s="4" t="s">
        <v>597</v>
      </c>
      <c r="H191" s="34" t="s">
        <v>608</v>
      </c>
      <c r="I191" s="4" t="s">
        <v>1351</v>
      </c>
      <c r="J191" s="4" t="s">
        <v>609</v>
      </c>
      <c r="L191" s="4" t="b">
        <v>0</v>
      </c>
      <c r="M191" s="4" t="s">
        <v>29</v>
      </c>
      <c r="N191" s="4" t="s">
        <v>30</v>
      </c>
      <c r="O191" s="4">
        <v>10</v>
      </c>
      <c r="P191" s="16">
        <v>30659</v>
      </c>
      <c r="Q191" s="16">
        <v>6131.8</v>
      </c>
      <c r="R191" s="35">
        <v>1022</v>
      </c>
      <c r="S191" s="35">
        <v>889</v>
      </c>
      <c r="T191" s="16">
        <v>919.77</v>
      </c>
      <c r="U191" s="16">
        <v>5212.0300000000007</v>
      </c>
    </row>
    <row r="192" spans="1:21">
      <c r="A192" s="4">
        <v>405</v>
      </c>
      <c r="B192" s="4">
        <v>120505</v>
      </c>
      <c r="C192" s="4" t="s">
        <v>711</v>
      </c>
      <c r="D192" s="4" t="s">
        <v>86</v>
      </c>
      <c r="E192" s="4">
        <v>12</v>
      </c>
      <c r="F192" s="4" t="s">
        <v>1322</v>
      </c>
      <c r="G192" s="4" t="s">
        <v>512</v>
      </c>
      <c r="H192" s="34" t="s">
        <v>513</v>
      </c>
      <c r="I192" s="4" t="s">
        <v>1323</v>
      </c>
      <c r="J192" s="4" t="s">
        <v>514</v>
      </c>
      <c r="L192" s="4" t="b">
        <v>0</v>
      </c>
      <c r="M192" s="4" t="s">
        <v>29</v>
      </c>
      <c r="N192" s="4" t="s">
        <v>30</v>
      </c>
      <c r="O192" s="4">
        <v>12</v>
      </c>
      <c r="P192" s="16">
        <v>2908</v>
      </c>
      <c r="Q192" s="16">
        <v>581.6</v>
      </c>
      <c r="R192" s="35">
        <v>97</v>
      </c>
      <c r="S192" s="35">
        <v>84</v>
      </c>
      <c r="T192" s="16">
        <v>87.24</v>
      </c>
      <c r="U192" s="16">
        <v>494.36</v>
      </c>
    </row>
    <row r="193" spans="1:21">
      <c r="A193" s="4">
        <v>847</v>
      </c>
      <c r="B193" s="4">
        <v>210811</v>
      </c>
      <c r="C193" s="4" t="s">
        <v>712</v>
      </c>
      <c r="D193" s="4" t="s">
        <v>269</v>
      </c>
      <c r="E193" s="4">
        <v>21</v>
      </c>
      <c r="F193" s="4" t="s">
        <v>1315</v>
      </c>
      <c r="G193" s="4" t="s">
        <v>492</v>
      </c>
      <c r="H193" s="34" t="s">
        <v>713</v>
      </c>
      <c r="I193" s="4" t="s">
        <v>1371</v>
      </c>
      <c r="J193" s="4" t="s">
        <v>714</v>
      </c>
      <c r="L193" s="4" t="b">
        <v>0</v>
      </c>
      <c r="M193" s="4" t="s">
        <v>29</v>
      </c>
      <c r="N193" s="4" t="s">
        <v>30</v>
      </c>
      <c r="O193" s="4">
        <v>21</v>
      </c>
      <c r="P193" s="16">
        <v>1152</v>
      </c>
      <c r="Q193" s="16">
        <v>230.4</v>
      </c>
      <c r="R193" s="35">
        <v>38</v>
      </c>
      <c r="S193" s="35">
        <v>33</v>
      </c>
      <c r="T193" s="16">
        <v>34.56</v>
      </c>
      <c r="U193" s="16">
        <v>195.84</v>
      </c>
    </row>
    <row r="194" spans="1:21">
      <c r="A194" s="4">
        <v>681</v>
      </c>
      <c r="B194" s="4">
        <v>200203</v>
      </c>
      <c r="C194" s="4" t="s">
        <v>715</v>
      </c>
      <c r="D194" s="4" t="s">
        <v>159</v>
      </c>
      <c r="E194" s="4">
        <v>20</v>
      </c>
      <c r="F194" s="4" t="s">
        <v>1327</v>
      </c>
      <c r="G194" s="4" t="s">
        <v>527</v>
      </c>
      <c r="H194" s="34" t="s">
        <v>621</v>
      </c>
      <c r="I194" s="4" t="s">
        <v>1355</v>
      </c>
      <c r="J194" s="4" t="s">
        <v>622</v>
      </c>
      <c r="L194" s="4" t="b">
        <v>0</v>
      </c>
      <c r="M194" s="4" t="s">
        <v>29</v>
      </c>
      <c r="N194" s="4" t="s">
        <v>30</v>
      </c>
      <c r="O194" s="4">
        <v>20</v>
      </c>
      <c r="P194" s="16">
        <v>48131</v>
      </c>
      <c r="Q194" s="16">
        <v>9626.2000000000007</v>
      </c>
      <c r="R194" s="35">
        <v>1604</v>
      </c>
      <c r="S194" s="35">
        <v>1396</v>
      </c>
      <c r="T194" s="16">
        <v>1443.9299999999998</v>
      </c>
      <c r="U194" s="16">
        <v>8182.27</v>
      </c>
    </row>
    <row r="195" spans="1:21">
      <c r="A195" s="4">
        <v>732</v>
      </c>
      <c r="B195" s="4">
        <v>210803</v>
      </c>
      <c r="C195" s="4" t="s">
        <v>716</v>
      </c>
      <c r="D195" s="4" t="s">
        <v>269</v>
      </c>
      <c r="E195" s="4">
        <v>21</v>
      </c>
      <c r="F195" s="4" t="s">
        <v>1315</v>
      </c>
      <c r="G195" s="4" t="s">
        <v>492</v>
      </c>
      <c r="H195" s="34" t="s">
        <v>713</v>
      </c>
      <c r="I195" s="4" t="s">
        <v>1371</v>
      </c>
      <c r="J195" s="4" t="s">
        <v>714</v>
      </c>
      <c r="K195" s="4" t="s">
        <v>44</v>
      </c>
      <c r="L195" s="4" t="b">
        <v>1</v>
      </c>
      <c r="M195" s="4" t="s">
        <v>29</v>
      </c>
      <c r="N195" s="4" t="s">
        <v>30</v>
      </c>
      <c r="O195" s="4">
        <v>21</v>
      </c>
      <c r="P195" s="16">
        <v>9187</v>
      </c>
      <c r="Q195" s="16">
        <v>1837.4</v>
      </c>
      <c r="R195" s="35">
        <v>306</v>
      </c>
      <c r="S195" s="35">
        <v>266</v>
      </c>
      <c r="T195" s="16">
        <v>275.61</v>
      </c>
      <c r="U195" s="16">
        <v>1561.79</v>
      </c>
    </row>
    <row r="196" spans="1:21">
      <c r="A196" s="4">
        <v>669</v>
      </c>
      <c r="B196" s="4">
        <v>190214</v>
      </c>
      <c r="C196" s="4" t="s">
        <v>358</v>
      </c>
      <c r="D196" s="4" t="s">
        <v>159</v>
      </c>
      <c r="E196" s="4">
        <v>19</v>
      </c>
      <c r="F196" s="4" t="s">
        <v>341</v>
      </c>
      <c r="G196" s="4" t="s">
        <v>342</v>
      </c>
      <c r="H196" s="34" t="s">
        <v>550</v>
      </c>
      <c r="I196" s="4" t="s">
        <v>348</v>
      </c>
      <c r="J196" s="4" t="s">
        <v>349</v>
      </c>
      <c r="L196" s="4" t="b">
        <v>0</v>
      </c>
      <c r="M196" s="4" t="s">
        <v>29</v>
      </c>
      <c r="N196" s="4" t="s">
        <v>30</v>
      </c>
      <c r="O196" s="4">
        <v>19</v>
      </c>
      <c r="P196" s="16">
        <v>14997</v>
      </c>
      <c r="Q196" s="33">
        <v>2999.4</v>
      </c>
      <c r="R196" s="35">
        <v>500</v>
      </c>
      <c r="S196" s="35">
        <v>435</v>
      </c>
      <c r="T196" s="24">
        <v>449.90999999999997</v>
      </c>
      <c r="U196" s="24">
        <v>2549.4900000000002</v>
      </c>
    </row>
    <row r="197" spans="1:21">
      <c r="A197" s="4">
        <v>436</v>
      </c>
      <c r="B197" s="4">
        <v>130105</v>
      </c>
      <c r="C197" s="4" t="s">
        <v>717</v>
      </c>
      <c r="D197" s="4" t="s">
        <v>86</v>
      </c>
      <c r="E197" s="4">
        <v>13</v>
      </c>
      <c r="F197" s="4" t="s">
        <v>1304</v>
      </c>
      <c r="G197" s="4" t="s">
        <v>470</v>
      </c>
      <c r="H197" s="34" t="s">
        <v>531</v>
      </c>
      <c r="I197" s="4" t="s">
        <v>1329</v>
      </c>
      <c r="J197" s="4" t="s">
        <v>532</v>
      </c>
      <c r="L197" s="4" t="b">
        <v>0</v>
      </c>
      <c r="M197" s="4" t="s">
        <v>29</v>
      </c>
      <c r="N197" s="4" t="s">
        <v>30</v>
      </c>
      <c r="O197" s="4">
        <v>13</v>
      </c>
      <c r="P197" s="16">
        <v>12518</v>
      </c>
      <c r="Q197" s="16">
        <v>2503.6000000000004</v>
      </c>
      <c r="R197" s="35">
        <v>417</v>
      </c>
      <c r="S197" s="35">
        <v>363</v>
      </c>
      <c r="T197" s="16">
        <v>375.53999999999996</v>
      </c>
      <c r="U197" s="16">
        <v>2128.0600000000004</v>
      </c>
    </row>
    <row r="198" spans="1:21">
      <c r="A198" s="4">
        <v>488</v>
      </c>
      <c r="B198" s="4">
        <v>140110</v>
      </c>
      <c r="C198" s="4" t="s">
        <v>117</v>
      </c>
      <c r="D198" s="4" t="s">
        <v>86</v>
      </c>
      <c r="E198" s="4">
        <v>14</v>
      </c>
      <c r="F198" s="4" t="s">
        <v>87</v>
      </c>
      <c r="G198" s="4" t="s">
        <v>88</v>
      </c>
      <c r="H198" s="34" t="s">
        <v>505</v>
      </c>
      <c r="I198" s="4" t="s">
        <v>96</v>
      </c>
      <c r="J198" s="4" t="s">
        <v>97</v>
      </c>
      <c r="K198" s="4" t="s">
        <v>118</v>
      </c>
      <c r="L198" s="4" t="b">
        <v>1</v>
      </c>
      <c r="M198" s="4" t="s">
        <v>29</v>
      </c>
      <c r="N198" s="4" t="s">
        <v>30</v>
      </c>
      <c r="O198" s="4">
        <v>14</v>
      </c>
      <c r="P198" s="16">
        <v>1253</v>
      </c>
      <c r="Q198" s="33">
        <v>250.60000000000002</v>
      </c>
      <c r="R198" s="35">
        <v>42</v>
      </c>
      <c r="S198" s="35">
        <v>36</v>
      </c>
      <c r="T198" s="24">
        <v>37.589999999999996</v>
      </c>
      <c r="U198" s="24">
        <v>213.01000000000002</v>
      </c>
    </row>
    <row r="199" spans="1:21">
      <c r="A199" s="4">
        <v>43</v>
      </c>
      <c r="B199" s="4">
        <v>20102</v>
      </c>
      <c r="C199" s="4" t="s">
        <v>718</v>
      </c>
      <c r="D199" s="4" t="s">
        <v>24</v>
      </c>
      <c r="E199" s="4">
        <v>2</v>
      </c>
      <c r="F199" s="4" t="s">
        <v>1336</v>
      </c>
      <c r="G199" s="4" t="s">
        <v>555</v>
      </c>
      <c r="H199" s="34" t="s">
        <v>582</v>
      </c>
      <c r="I199" s="4" t="s">
        <v>1343</v>
      </c>
      <c r="J199" s="4" t="s">
        <v>583</v>
      </c>
      <c r="K199" s="4" t="s">
        <v>32</v>
      </c>
      <c r="L199" s="4" t="b">
        <v>1</v>
      </c>
      <c r="M199" s="4" t="s">
        <v>29</v>
      </c>
      <c r="N199" s="4" t="s">
        <v>30</v>
      </c>
      <c r="O199" s="4">
        <v>2</v>
      </c>
      <c r="P199" s="16">
        <v>346</v>
      </c>
      <c r="Q199" s="16">
        <v>69.2</v>
      </c>
      <c r="R199" s="35">
        <v>12</v>
      </c>
      <c r="S199" s="35">
        <v>10</v>
      </c>
      <c r="T199" s="16">
        <v>10.379999999999999</v>
      </c>
      <c r="U199" s="16">
        <v>58.820000000000007</v>
      </c>
    </row>
    <row r="200" spans="1:21">
      <c r="A200" s="4">
        <v>727</v>
      </c>
      <c r="B200" s="4">
        <v>210510</v>
      </c>
      <c r="C200" s="4" t="s">
        <v>719</v>
      </c>
      <c r="D200" s="4" t="s">
        <v>269</v>
      </c>
      <c r="E200" s="4">
        <v>21</v>
      </c>
      <c r="F200" s="4" t="s">
        <v>1315</v>
      </c>
      <c r="G200" s="4" t="s">
        <v>492</v>
      </c>
      <c r="H200" s="34" t="s">
        <v>493</v>
      </c>
      <c r="I200" s="4" t="s">
        <v>1316</v>
      </c>
      <c r="J200" s="4" t="s">
        <v>494</v>
      </c>
      <c r="L200" s="4" t="b">
        <v>0</v>
      </c>
      <c r="M200" s="4" t="s">
        <v>29</v>
      </c>
      <c r="N200" s="4" t="s">
        <v>30</v>
      </c>
      <c r="O200" s="4">
        <v>21</v>
      </c>
      <c r="P200" s="16">
        <v>2427</v>
      </c>
      <c r="Q200" s="16">
        <v>485.40000000000003</v>
      </c>
      <c r="R200" s="35">
        <v>81</v>
      </c>
      <c r="S200" s="35">
        <v>70</v>
      </c>
      <c r="T200" s="16">
        <v>72.81</v>
      </c>
      <c r="U200" s="16">
        <v>412.59000000000003</v>
      </c>
    </row>
    <row r="201" spans="1:21">
      <c r="A201" s="4">
        <v>372</v>
      </c>
      <c r="B201" s="4">
        <v>110701</v>
      </c>
      <c r="C201" s="4" t="s">
        <v>720</v>
      </c>
      <c r="D201" s="4" t="s">
        <v>269</v>
      </c>
      <c r="E201" s="4">
        <v>11</v>
      </c>
      <c r="F201" s="4" t="s">
        <v>1320</v>
      </c>
      <c r="G201" s="4" t="s">
        <v>507</v>
      </c>
      <c r="H201" s="34" t="s">
        <v>721</v>
      </c>
      <c r="I201" s="4" t="s">
        <v>1372</v>
      </c>
      <c r="J201" s="4" t="s">
        <v>722</v>
      </c>
      <c r="L201" s="4" t="b">
        <v>0</v>
      </c>
      <c r="M201" s="4" t="s">
        <v>29</v>
      </c>
      <c r="N201" s="4" t="s">
        <v>30</v>
      </c>
      <c r="O201" s="4">
        <v>11</v>
      </c>
      <c r="P201" s="16">
        <v>3728</v>
      </c>
      <c r="Q201" s="16">
        <v>745.6</v>
      </c>
      <c r="R201" s="35">
        <v>124</v>
      </c>
      <c r="S201" s="35">
        <v>108</v>
      </c>
      <c r="T201" s="16">
        <v>111.83999999999999</v>
      </c>
      <c r="U201" s="16">
        <v>633.76</v>
      </c>
    </row>
    <row r="202" spans="1:21">
      <c r="A202" s="4">
        <v>351</v>
      </c>
      <c r="B202" s="4">
        <v>110302</v>
      </c>
      <c r="C202" s="4" t="s">
        <v>723</v>
      </c>
      <c r="D202" s="4" t="s">
        <v>269</v>
      </c>
      <c r="E202" s="4">
        <v>11</v>
      </c>
      <c r="F202" s="4" t="s">
        <v>1320</v>
      </c>
      <c r="G202" s="4" t="s">
        <v>507</v>
      </c>
      <c r="H202" s="34" t="s">
        <v>674</v>
      </c>
      <c r="I202" s="4" t="s">
        <v>1365</v>
      </c>
      <c r="J202" s="4" t="s">
        <v>675</v>
      </c>
      <c r="L202" s="4" t="b">
        <v>0</v>
      </c>
      <c r="M202" s="4" t="s">
        <v>29</v>
      </c>
      <c r="N202" s="4" t="s">
        <v>30</v>
      </c>
      <c r="O202" s="4">
        <v>11</v>
      </c>
      <c r="P202" s="16">
        <v>17701</v>
      </c>
      <c r="Q202" s="16">
        <v>3540.2000000000003</v>
      </c>
      <c r="R202" s="35">
        <v>590</v>
      </c>
      <c r="S202" s="35">
        <v>513</v>
      </c>
      <c r="T202" s="16">
        <v>531.03</v>
      </c>
      <c r="U202" s="16">
        <v>3009.17</v>
      </c>
    </row>
    <row r="203" spans="1:21">
      <c r="A203" s="4">
        <v>718</v>
      </c>
      <c r="B203" s="4">
        <v>210417</v>
      </c>
      <c r="C203" s="4" t="s">
        <v>724</v>
      </c>
      <c r="D203" s="4" t="s">
        <v>269</v>
      </c>
      <c r="E203" s="4">
        <v>21</v>
      </c>
      <c r="F203" s="4" t="s">
        <v>1315</v>
      </c>
      <c r="G203" s="4" t="s">
        <v>492</v>
      </c>
      <c r="H203" s="34" t="s">
        <v>585</v>
      </c>
      <c r="I203" s="4" t="s">
        <v>1344</v>
      </c>
      <c r="J203" s="4" t="s">
        <v>586</v>
      </c>
      <c r="L203" s="4" t="b">
        <v>0</v>
      </c>
      <c r="M203" s="4" t="s">
        <v>83</v>
      </c>
      <c r="N203" s="4" t="s">
        <v>30</v>
      </c>
      <c r="O203" s="4">
        <v>21</v>
      </c>
      <c r="P203" s="16">
        <v>12934</v>
      </c>
      <c r="Q203" s="16">
        <v>2586.8000000000002</v>
      </c>
      <c r="R203" s="35">
        <v>431</v>
      </c>
      <c r="S203" s="35">
        <v>375</v>
      </c>
      <c r="T203" s="16">
        <v>388.02</v>
      </c>
      <c r="U203" s="16">
        <v>2198.7800000000002</v>
      </c>
    </row>
    <row r="204" spans="1:21">
      <c r="A204" s="4">
        <v>738</v>
      </c>
      <c r="B204" s="4">
        <v>210809</v>
      </c>
      <c r="C204" s="4" t="s">
        <v>725</v>
      </c>
      <c r="D204" s="4" t="s">
        <v>269</v>
      </c>
      <c r="E204" s="4">
        <v>21</v>
      </c>
      <c r="F204" s="4" t="s">
        <v>1315</v>
      </c>
      <c r="G204" s="4" t="s">
        <v>492</v>
      </c>
      <c r="H204" s="34" t="s">
        <v>713</v>
      </c>
      <c r="I204" s="4" t="s">
        <v>1371</v>
      </c>
      <c r="J204" s="4" t="s">
        <v>714</v>
      </c>
      <c r="K204" s="4" t="s">
        <v>32</v>
      </c>
      <c r="L204" s="4" t="b">
        <v>1</v>
      </c>
      <c r="M204" s="4" t="s">
        <v>29</v>
      </c>
      <c r="N204" s="4" t="s">
        <v>30</v>
      </c>
      <c r="O204" s="4">
        <v>21</v>
      </c>
      <c r="P204" s="16">
        <v>8681</v>
      </c>
      <c r="Q204" s="16">
        <v>1736.2</v>
      </c>
      <c r="R204" s="35">
        <v>289</v>
      </c>
      <c r="S204" s="35">
        <v>252</v>
      </c>
      <c r="T204" s="16">
        <v>260.43</v>
      </c>
      <c r="U204" s="16">
        <v>1475.77</v>
      </c>
    </row>
    <row r="205" spans="1:21">
      <c r="A205" s="4">
        <v>637</v>
      </c>
      <c r="B205" s="4">
        <v>180314</v>
      </c>
      <c r="C205" s="4" t="s">
        <v>726</v>
      </c>
      <c r="D205" s="4" t="s">
        <v>159</v>
      </c>
      <c r="E205" s="4">
        <v>18</v>
      </c>
      <c r="F205" s="4" t="s">
        <v>1325</v>
      </c>
      <c r="G205" s="4" t="s">
        <v>522</v>
      </c>
      <c r="H205" s="34" t="s">
        <v>523</v>
      </c>
      <c r="I205" s="4" t="s">
        <v>1326</v>
      </c>
      <c r="J205" s="4" t="s">
        <v>524</v>
      </c>
      <c r="K205" s="4" t="s">
        <v>48</v>
      </c>
      <c r="L205" s="4" t="b">
        <v>1</v>
      </c>
      <c r="M205" s="4" t="s">
        <v>29</v>
      </c>
      <c r="N205" s="4" t="s">
        <v>30</v>
      </c>
      <c r="O205" s="4">
        <v>18</v>
      </c>
      <c r="P205" s="16">
        <v>346</v>
      </c>
      <c r="Q205" s="16">
        <v>69.2</v>
      </c>
      <c r="R205" s="35">
        <v>12</v>
      </c>
      <c r="S205" s="35">
        <v>10</v>
      </c>
      <c r="T205" s="16">
        <v>10.379999999999999</v>
      </c>
      <c r="U205" s="16">
        <v>58.820000000000007</v>
      </c>
    </row>
    <row r="206" spans="1:21">
      <c r="A206" s="4">
        <v>99</v>
      </c>
      <c r="B206" s="4">
        <v>30403</v>
      </c>
      <c r="C206" s="4" t="s">
        <v>53</v>
      </c>
      <c r="D206" s="4" t="s">
        <v>24</v>
      </c>
      <c r="E206" s="4">
        <v>3</v>
      </c>
      <c r="F206" s="4" t="s">
        <v>25</v>
      </c>
      <c r="G206" s="4" t="s">
        <v>26</v>
      </c>
      <c r="H206" s="34" t="s">
        <v>603</v>
      </c>
      <c r="I206" s="4" t="s">
        <v>39</v>
      </c>
      <c r="J206" s="4" t="s">
        <v>40</v>
      </c>
      <c r="K206" s="4" t="s">
        <v>44</v>
      </c>
      <c r="L206" s="4" t="b">
        <v>1</v>
      </c>
      <c r="M206" s="4" t="s">
        <v>29</v>
      </c>
      <c r="N206" s="4" t="s">
        <v>30</v>
      </c>
      <c r="O206" s="4">
        <v>3</v>
      </c>
      <c r="P206" s="16">
        <v>13104</v>
      </c>
      <c r="Q206" s="33">
        <v>2620.8000000000002</v>
      </c>
      <c r="R206" s="35">
        <v>399</v>
      </c>
      <c r="S206" s="35">
        <v>380</v>
      </c>
      <c r="T206" s="24">
        <v>393.12</v>
      </c>
      <c r="U206" s="24">
        <v>2227.6800000000003</v>
      </c>
    </row>
    <row r="207" spans="1:21">
      <c r="A207" s="4">
        <v>846</v>
      </c>
      <c r="B207" s="4">
        <v>210810</v>
      </c>
      <c r="C207" s="4" t="s">
        <v>727</v>
      </c>
      <c r="D207" s="4" t="s">
        <v>269</v>
      </c>
      <c r="E207" s="4">
        <v>21</v>
      </c>
      <c r="F207" s="4" t="s">
        <v>1315</v>
      </c>
      <c r="G207" s="4" t="s">
        <v>492</v>
      </c>
      <c r="H207" s="34" t="s">
        <v>713</v>
      </c>
      <c r="I207" s="4" t="s">
        <v>1371</v>
      </c>
      <c r="J207" s="4" t="s">
        <v>714</v>
      </c>
      <c r="K207" s="4" t="s">
        <v>32</v>
      </c>
      <c r="L207" s="4" t="b">
        <v>1</v>
      </c>
      <c r="M207" s="4" t="s">
        <v>29</v>
      </c>
      <c r="N207" s="4" t="s">
        <v>30</v>
      </c>
      <c r="O207" s="4">
        <v>21</v>
      </c>
      <c r="P207" s="16">
        <v>23640</v>
      </c>
      <c r="Q207" s="16">
        <v>4728</v>
      </c>
      <c r="R207" s="35">
        <v>721</v>
      </c>
      <c r="S207" s="35">
        <v>686</v>
      </c>
      <c r="T207" s="16">
        <v>709.19999999999993</v>
      </c>
      <c r="U207" s="16">
        <v>4018.8</v>
      </c>
    </row>
    <row r="208" spans="1:21">
      <c r="A208" s="4">
        <v>185</v>
      </c>
      <c r="B208" s="4">
        <v>70101</v>
      </c>
      <c r="C208" s="4" t="s">
        <v>284</v>
      </c>
      <c r="D208" s="4" t="s">
        <v>269</v>
      </c>
      <c r="E208" s="4">
        <v>7</v>
      </c>
      <c r="F208" s="4" t="s">
        <v>1308</v>
      </c>
      <c r="G208" s="4" t="s">
        <v>270</v>
      </c>
      <c r="H208" s="34" t="s">
        <v>285</v>
      </c>
      <c r="I208" s="4" t="s">
        <v>1373</v>
      </c>
      <c r="J208" s="4" t="s">
        <v>286</v>
      </c>
      <c r="L208" s="4" t="b">
        <v>0</v>
      </c>
      <c r="M208" s="4" t="s">
        <v>29</v>
      </c>
      <c r="N208" s="4" t="s">
        <v>63</v>
      </c>
      <c r="O208" s="4">
        <v>7</v>
      </c>
      <c r="P208" s="16">
        <v>8187</v>
      </c>
      <c r="Q208" s="33">
        <v>1637.4</v>
      </c>
      <c r="R208" s="35">
        <v>250</v>
      </c>
      <c r="S208" s="35">
        <v>237</v>
      </c>
      <c r="T208" s="24">
        <v>245.60999999999999</v>
      </c>
      <c r="U208" s="24">
        <v>1391.7900000000002</v>
      </c>
    </row>
    <row r="209" spans="1:21">
      <c r="A209" s="4">
        <v>733</v>
      </c>
      <c r="B209" s="4">
        <v>210804</v>
      </c>
      <c r="C209" s="4" t="s">
        <v>728</v>
      </c>
      <c r="D209" s="4" t="s">
        <v>269</v>
      </c>
      <c r="E209" s="4">
        <v>21</v>
      </c>
      <c r="F209" s="4" t="s">
        <v>1315</v>
      </c>
      <c r="G209" s="4" t="s">
        <v>492</v>
      </c>
      <c r="H209" s="34" t="s">
        <v>713</v>
      </c>
      <c r="I209" s="4" t="s">
        <v>1371</v>
      </c>
      <c r="J209" s="4" t="s">
        <v>714</v>
      </c>
      <c r="K209" s="4" t="s">
        <v>275</v>
      </c>
      <c r="L209" s="4" t="b">
        <v>1</v>
      </c>
      <c r="M209" s="4" t="s">
        <v>29</v>
      </c>
      <c r="N209" s="4" t="s">
        <v>30</v>
      </c>
      <c r="O209" s="4">
        <v>21</v>
      </c>
      <c r="P209" s="16">
        <v>23288</v>
      </c>
      <c r="Q209" s="16">
        <v>4657.6000000000004</v>
      </c>
      <c r="R209" s="35">
        <v>710</v>
      </c>
      <c r="S209" s="35">
        <v>675</v>
      </c>
      <c r="T209" s="16">
        <v>698.64</v>
      </c>
      <c r="U209" s="16">
        <v>3958.9600000000005</v>
      </c>
    </row>
    <row r="210" spans="1:21">
      <c r="A210" s="4">
        <v>411</v>
      </c>
      <c r="B210" s="4">
        <v>120511</v>
      </c>
      <c r="C210" s="4" t="s">
        <v>729</v>
      </c>
      <c r="D210" s="4" t="s">
        <v>86</v>
      </c>
      <c r="E210" s="4">
        <v>12</v>
      </c>
      <c r="F210" s="4" t="s">
        <v>1322</v>
      </c>
      <c r="G210" s="4" t="s">
        <v>512</v>
      </c>
      <c r="H210" s="34" t="s">
        <v>513</v>
      </c>
      <c r="I210" s="4" t="s">
        <v>1323</v>
      </c>
      <c r="J210" s="4" t="s">
        <v>514</v>
      </c>
      <c r="L210" s="4" t="b">
        <v>0</v>
      </c>
      <c r="M210" s="4" t="s">
        <v>29</v>
      </c>
      <c r="N210" s="4" t="s">
        <v>30</v>
      </c>
      <c r="O210" s="4">
        <v>12</v>
      </c>
      <c r="P210" s="16"/>
      <c r="Q210" s="16">
        <v>0</v>
      </c>
      <c r="R210" s="35"/>
      <c r="S210" s="35"/>
      <c r="T210" s="16">
        <v>0</v>
      </c>
      <c r="U210" s="16">
        <v>0</v>
      </c>
    </row>
    <row r="211" spans="1:21">
      <c r="A211" s="4">
        <v>439</v>
      </c>
      <c r="B211" s="4">
        <v>130108</v>
      </c>
      <c r="C211" s="4" t="s">
        <v>730</v>
      </c>
      <c r="D211" s="4" t="s">
        <v>86</v>
      </c>
      <c r="E211" s="4">
        <v>13</v>
      </c>
      <c r="F211" s="4" t="s">
        <v>1304</v>
      </c>
      <c r="G211" s="4" t="s">
        <v>470</v>
      </c>
      <c r="H211" s="34" t="s">
        <v>531</v>
      </c>
      <c r="I211" s="4" t="s">
        <v>1329</v>
      </c>
      <c r="J211" s="4" t="s">
        <v>532</v>
      </c>
      <c r="L211" s="4" t="b">
        <v>0</v>
      </c>
      <c r="M211" s="4" t="s">
        <v>29</v>
      </c>
      <c r="N211" s="4" t="s">
        <v>30</v>
      </c>
      <c r="O211" s="4">
        <v>13</v>
      </c>
      <c r="P211" s="16">
        <v>4335</v>
      </c>
      <c r="Q211" s="16">
        <v>867</v>
      </c>
      <c r="R211" s="35">
        <v>132</v>
      </c>
      <c r="S211" s="35">
        <v>126</v>
      </c>
      <c r="T211" s="16">
        <v>130.04999999999998</v>
      </c>
      <c r="U211" s="16">
        <v>736.95</v>
      </c>
    </row>
    <row r="212" spans="1:21">
      <c r="A212" s="4">
        <v>59</v>
      </c>
      <c r="B212" s="4">
        <v>20202</v>
      </c>
      <c r="C212" s="4" t="s">
        <v>731</v>
      </c>
      <c r="D212" s="4" t="s">
        <v>24</v>
      </c>
      <c r="E212" s="4">
        <v>2</v>
      </c>
      <c r="F212" s="4" t="s">
        <v>1336</v>
      </c>
      <c r="G212" s="4" t="s">
        <v>555</v>
      </c>
      <c r="H212" s="34" t="s">
        <v>556</v>
      </c>
      <c r="I212" s="4" t="s">
        <v>1337</v>
      </c>
      <c r="J212" s="4" t="s">
        <v>557</v>
      </c>
      <c r="L212" s="4" t="b">
        <v>0</v>
      </c>
      <c r="M212" s="4" t="s">
        <v>29</v>
      </c>
      <c r="N212" s="4" t="s">
        <v>30</v>
      </c>
      <c r="O212" s="4">
        <v>2</v>
      </c>
      <c r="P212" s="16">
        <v>13530</v>
      </c>
      <c r="Q212" s="16">
        <v>2706</v>
      </c>
      <c r="R212" s="35">
        <v>412</v>
      </c>
      <c r="S212" s="35">
        <v>392</v>
      </c>
      <c r="T212" s="16">
        <v>405.9</v>
      </c>
      <c r="U212" s="16">
        <v>2300.1</v>
      </c>
    </row>
    <row r="213" spans="1:21">
      <c r="A213" s="4">
        <v>134</v>
      </c>
      <c r="B213" s="4">
        <v>50110</v>
      </c>
      <c r="C213" s="4" t="s">
        <v>202</v>
      </c>
      <c r="D213" s="4" t="s">
        <v>24</v>
      </c>
      <c r="E213" s="4">
        <v>5</v>
      </c>
      <c r="F213" s="4" t="s">
        <v>1302</v>
      </c>
      <c r="G213" s="4" t="s">
        <v>177</v>
      </c>
      <c r="H213" s="34" t="s">
        <v>178</v>
      </c>
      <c r="I213" s="4" t="s">
        <v>1303</v>
      </c>
      <c r="J213" s="4" t="s">
        <v>179</v>
      </c>
      <c r="K213" s="4" t="s">
        <v>180</v>
      </c>
      <c r="L213" s="4" t="b">
        <v>1</v>
      </c>
      <c r="M213" s="4" t="s">
        <v>29</v>
      </c>
      <c r="N213" s="4" t="s">
        <v>30</v>
      </c>
      <c r="O213" s="4">
        <v>5</v>
      </c>
      <c r="P213" s="16">
        <v>8292</v>
      </c>
      <c r="Q213" s="33">
        <v>1658.4</v>
      </c>
      <c r="R213" s="35">
        <v>253</v>
      </c>
      <c r="S213" s="35">
        <v>240</v>
      </c>
      <c r="T213" s="24">
        <v>248.76</v>
      </c>
      <c r="U213" s="24">
        <v>1409.64</v>
      </c>
    </row>
    <row r="214" spans="1:21">
      <c r="A214" s="4">
        <v>500</v>
      </c>
      <c r="B214" s="4">
        <v>140302</v>
      </c>
      <c r="C214" s="4" t="s">
        <v>119</v>
      </c>
      <c r="D214" s="4" t="s">
        <v>86</v>
      </c>
      <c r="E214" s="4">
        <v>14</v>
      </c>
      <c r="F214" s="4" t="s">
        <v>87</v>
      </c>
      <c r="G214" s="4" t="s">
        <v>88</v>
      </c>
      <c r="H214" s="34" t="s">
        <v>483</v>
      </c>
      <c r="I214" s="4" t="s">
        <v>89</v>
      </c>
      <c r="J214" s="4" t="s">
        <v>90</v>
      </c>
      <c r="K214" s="4" t="s">
        <v>91</v>
      </c>
      <c r="L214" s="4" t="b">
        <v>1</v>
      </c>
      <c r="M214" s="4" t="s">
        <v>29</v>
      </c>
      <c r="N214" s="4" t="s">
        <v>30</v>
      </c>
      <c r="O214" s="4">
        <v>14</v>
      </c>
      <c r="P214" s="16">
        <v>5980</v>
      </c>
      <c r="Q214" s="33">
        <v>1196</v>
      </c>
      <c r="R214" s="35">
        <v>182</v>
      </c>
      <c r="S214" s="35">
        <v>173</v>
      </c>
      <c r="T214" s="24">
        <v>179.4</v>
      </c>
      <c r="U214" s="24">
        <v>1016.6</v>
      </c>
    </row>
    <row r="215" spans="1:21">
      <c r="A215" s="4">
        <v>461</v>
      </c>
      <c r="B215" s="4">
        <v>130405</v>
      </c>
      <c r="C215" s="4" t="s">
        <v>732</v>
      </c>
      <c r="D215" s="4" t="s">
        <v>86</v>
      </c>
      <c r="E215" s="4">
        <v>13</v>
      </c>
      <c r="F215" s="4" t="s">
        <v>1304</v>
      </c>
      <c r="G215" s="4" t="s">
        <v>470</v>
      </c>
      <c r="H215" s="34" t="s">
        <v>576</v>
      </c>
      <c r="I215" s="4" t="s">
        <v>1341</v>
      </c>
      <c r="J215" s="4" t="s">
        <v>577</v>
      </c>
      <c r="L215" s="4" t="b">
        <v>0</v>
      </c>
      <c r="M215" s="4" t="s">
        <v>29</v>
      </c>
      <c r="N215" s="4" t="s">
        <v>30</v>
      </c>
      <c r="O215" s="4">
        <v>13</v>
      </c>
      <c r="P215" s="16">
        <v>7710</v>
      </c>
      <c r="Q215" s="16">
        <v>1542</v>
      </c>
      <c r="R215" s="35">
        <v>235</v>
      </c>
      <c r="S215" s="35">
        <v>224</v>
      </c>
      <c r="T215" s="16">
        <v>231.29999999999998</v>
      </c>
      <c r="U215" s="16">
        <v>1310.7</v>
      </c>
    </row>
    <row r="216" spans="1:21">
      <c r="A216" s="4">
        <v>191</v>
      </c>
      <c r="B216" s="4">
        <v>70202</v>
      </c>
      <c r="C216" s="4" t="s">
        <v>287</v>
      </c>
      <c r="D216" s="4" t="s">
        <v>269</v>
      </c>
      <c r="E216" s="4">
        <v>7</v>
      </c>
      <c r="F216" s="4" t="s">
        <v>1308</v>
      </c>
      <c r="G216" s="4" t="s">
        <v>270</v>
      </c>
      <c r="H216" s="34" t="s">
        <v>277</v>
      </c>
      <c r="I216" s="4" t="s">
        <v>1354</v>
      </c>
      <c r="J216" s="4" t="s">
        <v>278</v>
      </c>
      <c r="L216" s="4" t="b">
        <v>0</v>
      </c>
      <c r="M216" s="4" t="s">
        <v>29</v>
      </c>
      <c r="N216" s="4" t="s">
        <v>30</v>
      </c>
      <c r="O216" s="4">
        <v>7</v>
      </c>
      <c r="P216" s="16">
        <v>9018</v>
      </c>
      <c r="Q216" s="33">
        <v>1803.6000000000001</v>
      </c>
      <c r="R216" s="35">
        <v>275</v>
      </c>
      <c r="S216" s="35">
        <v>262</v>
      </c>
      <c r="T216" s="24">
        <v>270.53999999999996</v>
      </c>
      <c r="U216" s="24">
        <v>1533.0600000000002</v>
      </c>
    </row>
    <row r="217" spans="1:21">
      <c r="A217" s="4">
        <v>553</v>
      </c>
      <c r="B217" s="4">
        <v>150404</v>
      </c>
      <c r="C217" s="4" t="s">
        <v>733</v>
      </c>
      <c r="D217" s="4" t="s">
        <v>86</v>
      </c>
      <c r="E217" s="4">
        <v>15</v>
      </c>
      <c r="F217" s="4" t="s">
        <v>1306</v>
      </c>
      <c r="G217" s="4" t="s">
        <v>474</v>
      </c>
      <c r="H217" s="34" t="s">
        <v>497</v>
      </c>
      <c r="I217" s="4" t="s">
        <v>1317</v>
      </c>
      <c r="J217" s="4" t="s">
        <v>498</v>
      </c>
      <c r="L217" s="4" t="b">
        <v>0</v>
      </c>
      <c r="M217" s="4" t="s">
        <v>29</v>
      </c>
      <c r="N217" s="4" t="s">
        <v>30</v>
      </c>
      <c r="O217" s="4">
        <v>15</v>
      </c>
      <c r="P217" s="16">
        <v>4921</v>
      </c>
      <c r="Q217" s="16">
        <v>984.2</v>
      </c>
      <c r="R217" s="35">
        <v>150</v>
      </c>
      <c r="S217" s="35">
        <v>143</v>
      </c>
      <c r="T217" s="16">
        <v>147.63</v>
      </c>
      <c r="U217" s="16">
        <v>836.57</v>
      </c>
    </row>
    <row r="218" spans="1:21">
      <c r="A218" s="4">
        <v>84</v>
      </c>
      <c r="B218" s="4">
        <v>30307</v>
      </c>
      <c r="C218" s="4" t="s">
        <v>54</v>
      </c>
      <c r="D218" s="4" t="s">
        <v>24</v>
      </c>
      <c r="E218" s="4">
        <v>3</v>
      </c>
      <c r="F218" s="4" t="s">
        <v>25</v>
      </c>
      <c r="G218" s="4" t="s">
        <v>26</v>
      </c>
      <c r="H218" s="34" t="s">
        <v>468</v>
      </c>
      <c r="I218" s="4" t="s">
        <v>27</v>
      </c>
      <c r="J218" s="4" t="s">
        <v>28</v>
      </c>
      <c r="K218" s="4" t="s">
        <v>32</v>
      </c>
      <c r="L218" s="4" t="b">
        <v>1</v>
      </c>
      <c r="M218" s="4" t="s">
        <v>29</v>
      </c>
      <c r="N218" s="4" t="s">
        <v>30</v>
      </c>
      <c r="O218" s="4">
        <v>3</v>
      </c>
      <c r="P218" s="16">
        <v>11315</v>
      </c>
      <c r="Q218" s="33">
        <v>2263</v>
      </c>
      <c r="R218" s="35">
        <v>345</v>
      </c>
      <c r="S218" s="35">
        <v>328</v>
      </c>
      <c r="T218" s="24">
        <v>339.45</v>
      </c>
      <c r="U218" s="24">
        <v>1923.55</v>
      </c>
    </row>
    <row r="219" spans="1:21">
      <c r="A219" s="4">
        <v>397</v>
      </c>
      <c r="B219" s="4">
        <v>120403</v>
      </c>
      <c r="C219" s="4" t="s">
        <v>734</v>
      </c>
      <c r="D219" s="4" t="s">
        <v>86</v>
      </c>
      <c r="E219" s="4">
        <v>12</v>
      </c>
      <c r="F219" s="4" t="s">
        <v>1322</v>
      </c>
      <c r="G219" s="4" t="s">
        <v>512</v>
      </c>
      <c r="H219" s="34" t="s">
        <v>631</v>
      </c>
      <c r="I219" s="4" t="s">
        <v>1356</v>
      </c>
      <c r="J219" s="4" t="s">
        <v>632</v>
      </c>
      <c r="L219" s="4" t="b">
        <v>0</v>
      </c>
      <c r="M219" s="4" t="s">
        <v>29</v>
      </c>
      <c r="N219" s="4" t="s">
        <v>30</v>
      </c>
      <c r="O219" s="4">
        <v>12</v>
      </c>
      <c r="P219" s="16">
        <v>3681</v>
      </c>
      <c r="Q219" s="16">
        <v>736.2</v>
      </c>
      <c r="R219" s="35">
        <v>112</v>
      </c>
      <c r="S219" s="35">
        <v>107</v>
      </c>
      <c r="T219" s="16">
        <v>110.42999999999999</v>
      </c>
      <c r="U219" s="16">
        <v>625.7700000000001</v>
      </c>
    </row>
    <row r="220" spans="1:21">
      <c r="A220" s="4">
        <v>215</v>
      </c>
      <c r="B220" s="4">
        <v>70702</v>
      </c>
      <c r="C220" s="4" t="s">
        <v>288</v>
      </c>
      <c r="D220" s="4" t="s">
        <v>269</v>
      </c>
      <c r="E220" s="4">
        <v>7</v>
      </c>
      <c r="F220" s="4" t="s">
        <v>1308</v>
      </c>
      <c r="G220" s="4" t="s">
        <v>270</v>
      </c>
      <c r="H220" s="34" t="s">
        <v>271</v>
      </c>
      <c r="I220" s="4" t="s">
        <v>1309</v>
      </c>
      <c r="J220" s="4" t="s">
        <v>272</v>
      </c>
      <c r="K220" s="4" t="s">
        <v>275</v>
      </c>
      <c r="L220" s="4" t="b">
        <v>1</v>
      </c>
      <c r="M220" s="4" t="s">
        <v>29</v>
      </c>
      <c r="N220" s="4" t="s">
        <v>30</v>
      </c>
      <c r="O220" s="4">
        <v>7</v>
      </c>
      <c r="P220" s="16">
        <v>5088</v>
      </c>
      <c r="Q220" s="33">
        <v>1017.6</v>
      </c>
      <c r="R220" s="35">
        <v>155</v>
      </c>
      <c r="S220" s="35">
        <v>148</v>
      </c>
      <c r="T220" s="24">
        <v>152.63999999999999</v>
      </c>
      <c r="U220" s="24">
        <v>864.96</v>
      </c>
    </row>
    <row r="221" spans="1:21">
      <c r="A221" s="4">
        <v>44</v>
      </c>
      <c r="B221" s="4">
        <v>20103</v>
      </c>
      <c r="C221" s="4" t="s">
        <v>735</v>
      </c>
      <c r="D221" s="4" t="s">
        <v>24</v>
      </c>
      <c r="E221" s="4">
        <v>2</v>
      </c>
      <c r="F221" s="4" t="s">
        <v>1336</v>
      </c>
      <c r="G221" s="4" t="s">
        <v>555</v>
      </c>
      <c r="H221" s="34" t="s">
        <v>582</v>
      </c>
      <c r="I221" s="4" t="s">
        <v>1343</v>
      </c>
      <c r="J221" s="4" t="s">
        <v>583</v>
      </c>
      <c r="L221" s="4" t="b">
        <v>0</v>
      </c>
      <c r="M221" s="4" t="s">
        <v>29</v>
      </c>
      <c r="N221" s="4" t="s">
        <v>30</v>
      </c>
      <c r="O221" s="4">
        <v>2</v>
      </c>
      <c r="P221" s="16">
        <v>29082</v>
      </c>
      <c r="Q221" s="16">
        <v>5816.4000000000005</v>
      </c>
      <c r="R221" s="35">
        <v>886</v>
      </c>
      <c r="S221" s="35">
        <v>843</v>
      </c>
      <c r="T221" s="16">
        <v>872.45999999999992</v>
      </c>
      <c r="U221" s="16">
        <v>4943.9400000000005</v>
      </c>
    </row>
    <row r="222" spans="1:21">
      <c r="A222" s="4">
        <v>179</v>
      </c>
      <c r="B222" s="4">
        <v>60202</v>
      </c>
      <c r="C222" s="4" t="s">
        <v>736</v>
      </c>
      <c r="D222" s="4" t="s">
        <v>24</v>
      </c>
      <c r="E222" s="4">
        <v>6</v>
      </c>
      <c r="F222" s="4" t="s">
        <v>1300</v>
      </c>
      <c r="G222" s="4" t="s">
        <v>465</v>
      </c>
      <c r="H222" s="34" t="s">
        <v>665</v>
      </c>
      <c r="I222" s="4" t="s">
        <v>1362</v>
      </c>
      <c r="J222" s="4" t="s">
        <v>666</v>
      </c>
      <c r="L222" s="4" t="b">
        <v>0</v>
      </c>
      <c r="M222" s="4" t="s">
        <v>29</v>
      </c>
      <c r="N222" s="4" t="s">
        <v>30</v>
      </c>
      <c r="O222" s="4">
        <v>6</v>
      </c>
      <c r="P222" s="16">
        <v>38223</v>
      </c>
      <c r="Q222" s="16">
        <v>7644.6</v>
      </c>
      <c r="R222" s="35">
        <v>1165</v>
      </c>
      <c r="S222" s="35">
        <v>1108</v>
      </c>
      <c r="T222" s="16">
        <v>1146.69</v>
      </c>
      <c r="U222" s="16">
        <v>6497.91</v>
      </c>
    </row>
    <row r="223" spans="1:21">
      <c r="A223" s="4">
        <v>20</v>
      </c>
      <c r="B223" s="4">
        <v>10206</v>
      </c>
      <c r="C223" s="4" t="s">
        <v>737</v>
      </c>
      <c r="D223" s="4" t="s">
        <v>24</v>
      </c>
      <c r="E223" s="4">
        <v>1</v>
      </c>
      <c r="F223" s="4" t="s">
        <v>1298</v>
      </c>
      <c r="G223" s="4" t="s">
        <v>461</v>
      </c>
      <c r="H223" s="34" t="s">
        <v>657</v>
      </c>
      <c r="I223" s="4" t="s">
        <v>1299</v>
      </c>
      <c r="J223" s="4" t="s">
        <v>658</v>
      </c>
      <c r="K223" s="4" t="s">
        <v>32</v>
      </c>
      <c r="L223" s="4" t="b">
        <v>1</v>
      </c>
      <c r="M223" s="4" t="s">
        <v>29</v>
      </c>
      <c r="N223" s="4" t="s">
        <v>30</v>
      </c>
      <c r="O223" s="4">
        <v>1</v>
      </c>
      <c r="P223" s="16">
        <v>17161</v>
      </c>
      <c r="Q223" s="16">
        <v>3432.2000000000003</v>
      </c>
      <c r="R223" s="35">
        <v>523</v>
      </c>
      <c r="S223" s="35">
        <v>498</v>
      </c>
      <c r="T223" s="16">
        <v>514.82999999999993</v>
      </c>
      <c r="U223" s="16">
        <v>2917.3700000000003</v>
      </c>
    </row>
    <row r="224" spans="1:21">
      <c r="A224" s="4">
        <v>66</v>
      </c>
      <c r="B224" s="4">
        <v>30102</v>
      </c>
      <c r="C224" s="4" t="s">
        <v>55</v>
      </c>
      <c r="D224" s="4" t="s">
        <v>24</v>
      </c>
      <c r="E224" s="4">
        <v>3</v>
      </c>
      <c r="F224" s="4" t="s">
        <v>25</v>
      </c>
      <c r="G224" s="4" t="s">
        <v>26</v>
      </c>
      <c r="H224" s="34" t="s">
        <v>567</v>
      </c>
      <c r="I224" s="4" t="s">
        <v>35</v>
      </c>
      <c r="J224" s="4" t="s">
        <v>36</v>
      </c>
      <c r="K224" s="4" t="s">
        <v>44</v>
      </c>
      <c r="L224" s="4" t="b">
        <v>1</v>
      </c>
      <c r="M224" s="4" t="s">
        <v>29</v>
      </c>
      <c r="N224" s="4" t="s">
        <v>30</v>
      </c>
      <c r="O224" s="4">
        <v>3</v>
      </c>
      <c r="P224" s="16">
        <v>20650</v>
      </c>
      <c r="Q224" s="33">
        <v>4130</v>
      </c>
      <c r="R224" s="35">
        <v>629</v>
      </c>
      <c r="S224" s="35">
        <v>599</v>
      </c>
      <c r="T224" s="24">
        <v>619.5</v>
      </c>
      <c r="U224" s="24">
        <v>3510.5</v>
      </c>
    </row>
    <row r="225" spans="1:21">
      <c r="A225" s="4">
        <v>170</v>
      </c>
      <c r="B225" s="4">
        <v>60105</v>
      </c>
      <c r="C225" s="4" t="s">
        <v>738</v>
      </c>
      <c r="D225" s="4" t="s">
        <v>24</v>
      </c>
      <c r="E225" s="4">
        <v>6</v>
      </c>
      <c r="F225" s="4" t="s">
        <v>1300</v>
      </c>
      <c r="G225" s="4" t="s">
        <v>465</v>
      </c>
      <c r="H225" s="34" t="s">
        <v>466</v>
      </c>
      <c r="I225" s="4" t="s">
        <v>1301</v>
      </c>
      <c r="J225" s="4" t="s">
        <v>467</v>
      </c>
      <c r="L225" s="4" t="b">
        <v>0</v>
      </c>
      <c r="M225" s="4" t="s">
        <v>29</v>
      </c>
      <c r="N225" s="4" t="s">
        <v>30</v>
      </c>
      <c r="O225" s="4">
        <v>6</v>
      </c>
      <c r="P225" s="16">
        <v>29989</v>
      </c>
      <c r="Q225" s="16">
        <v>5997.8</v>
      </c>
      <c r="R225" s="35">
        <v>914</v>
      </c>
      <c r="S225" s="35">
        <v>870</v>
      </c>
      <c r="T225" s="16">
        <v>899.67</v>
      </c>
      <c r="U225" s="16">
        <v>5098.13</v>
      </c>
    </row>
    <row r="226" spans="1:21">
      <c r="A226" s="4">
        <v>373</v>
      </c>
      <c r="B226" s="4">
        <v>110702</v>
      </c>
      <c r="C226" s="4" t="s">
        <v>739</v>
      </c>
      <c r="D226" s="4" t="s">
        <v>269</v>
      </c>
      <c r="E226" s="4">
        <v>11</v>
      </c>
      <c r="F226" s="4" t="s">
        <v>1320</v>
      </c>
      <c r="G226" s="4" t="s">
        <v>507</v>
      </c>
      <c r="H226" s="34" t="s">
        <v>721</v>
      </c>
      <c r="I226" s="4" t="s">
        <v>1372</v>
      </c>
      <c r="J226" s="4" t="s">
        <v>722</v>
      </c>
      <c r="K226" s="4" t="s">
        <v>740</v>
      </c>
      <c r="L226" s="4" t="b">
        <v>1</v>
      </c>
      <c r="M226" s="4" t="s">
        <v>29</v>
      </c>
      <c r="N226" s="4" t="s">
        <v>30</v>
      </c>
      <c r="O226" s="4">
        <v>11</v>
      </c>
      <c r="P226" s="16">
        <v>16325</v>
      </c>
      <c r="Q226" s="16">
        <v>3265</v>
      </c>
      <c r="R226" s="35">
        <v>498</v>
      </c>
      <c r="S226" s="35">
        <v>473</v>
      </c>
      <c r="T226" s="16">
        <v>489.75</v>
      </c>
      <c r="U226" s="16">
        <v>2775.25</v>
      </c>
    </row>
    <row r="227" spans="1:21">
      <c r="A227" s="4">
        <v>793</v>
      </c>
      <c r="B227" s="4">
        <v>40106</v>
      </c>
      <c r="C227" s="4" t="s">
        <v>246</v>
      </c>
      <c r="D227" s="4" t="s">
        <v>24</v>
      </c>
      <c r="E227" s="4">
        <v>4</v>
      </c>
      <c r="F227" s="4" t="s">
        <v>1297</v>
      </c>
      <c r="G227" s="4" t="s">
        <v>231</v>
      </c>
      <c r="H227" s="34" t="s">
        <v>232</v>
      </c>
      <c r="J227" s="4" t="s">
        <v>233</v>
      </c>
      <c r="L227" s="4" t="b">
        <v>0</v>
      </c>
      <c r="M227" s="4" t="s">
        <v>29</v>
      </c>
      <c r="N227" s="4" t="s">
        <v>30</v>
      </c>
      <c r="O227" s="4">
        <v>4</v>
      </c>
      <c r="P227" s="16">
        <v>17648</v>
      </c>
      <c r="Q227" s="33">
        <v>3529.6000000000004</v>
      </c>
      <c r="R227" s="35">
        <v>538</v>
      </c>
      <c r="S227" s="35">
        <v>512</v>
      </c>
      <c r="T227" s="24">
        <v>529.43999999999994</v>
      </c>
      <c r="U227" s="24">
        <v>3000.1600000000003</v>
      </c>
    </row>
    <row r="228" spans="1:21">
      <c r="A228" s="4">
        <v>493</v>
      </c>
      <c r="B228" s="4">
        <v>140205</v>
      </c>
      <c r="C228" s="4" t="s">
        <v>120</v>
      </c>
      <c r="D228" s="4" t="s">
        <v>86</v>
      </c>
      <c r="E228" s="4">
        <v>14</v>
      </c>
      <c r="F228" s="4" t="s">
        <v>87</v>
      </c>
      <c r="G228" s="4" t="s">
        <v>88</v>
      </c>
      <c r="H228" s="34" t="s">
        <v>500</v>
      </c>
      <c r="I228" s="4" t="s">
        <v>93</v>
      </c>
      <c r="J228" s="4" t="s">
        <v>94</v>
      </c>
      <c r="L228" s="4" t="b">
        <v>0</v>
      </c>
      <c r="M228" s="4" t="s">
        <v>29</v>
      </c>
      <c r="N228" s="4" t="s">
        <v>30</v>
      </c>
      <c r="O228" s="4">
        <v>14</v>
      </c>
      <c r="P228" s="16">
        <v>9286</v>
      </c>
      <c r="Q228" s="33">
        <v>1857.2</v>
      </c>
      <c r="R228" s="35">
        <v>283</v>
      </c>
      <c r="S228" s="35">
        <v>269</v>
      </c>
      <c r="T228" s="24">
        <v>278.58</v>
      </c>
      <c r="U228" s="24">
        <v>1578.6200000000001</v>
      </c>
    </row>
    <row r="229" spans="1:21">
      <c r="A229" s="4">
        <v>160</v>
      </c>
      <c r="B229" s="4">
        <v>50203</v>
      </c>
      <c r="C229" s="4" t="s">
        <v>203</v>
      </c>
      <c r="D229" s="4" t="s">
        <v>24</v>
      </c>
      <c r="E229" s="4">
        <v>5</v>
      </c>
      <c r="F229" s="4" t="s">
        <v>1302</v>
      </c>
      <c r="G229" s="4" t="s">
        <v>177</v>
      </c>
      <c r="H229" s="34" t="s">
        <v>198</v>
      </c>
      <c r="I229" s="4" t="s">
        <v>1370</v>
      </c>
      <c r="J229" s="4" t="s">
        <v>199</v>
      </c>
      <c r="K229" s="4" t="s">
        <v>32</v>
      </c>
      <c r="L229" s="4" t="b">
        <v>1</v>
      </c>
      <c r="M229" s="4" t="s">
        <v>29</v>
      </c>
      <c r="N229" s="4" t="s">
        <v>30</v>
      </c>
      <c r="O229" s="4">
        <v>5</v>
      </c>
      <c r="P229" s="16">
        <v>12494</v>
      </c>
      <c r="Q229" s="33">
        <v>2498.8000000000002</v>
      </c>
      <c r="R229" s="35">
        <v>381</v>
      </c>
      <c r="S229" s="35">
        <v>362</v>
      </c>
      <c r="T229" s="24">
        <v>374.82</v>
      </c>
      <c r="U229" s="24">
        <v>2123.98</v>
      </c>
    </row>
    <row r="230" spans="1:21">
      <c r="A230" s="4">
        <v>441</v>
      </c>
      <c r="B230" s="4">
        <v>130203</v>
      </c>
      <c r="C230" s="4" t="s">
        <v>741</v>
      </c>
      <c r="D230" s="4" t="s">
        <v>86</v>
      </c>
      <c r="E230" s="4">
        <v>13</v>
      </c>
      <c r="F230" s="4" t="s">
        <v>1304</v>
      </c>
      <c r="G230" s="4" t="s">
        <v>470</v>
      </c>
      <c r="H230" s="34" t="s">
        <v>485</v>
      </c>
      <c r="I230" s="4" t="s">
        <v>1312</v>
      </c>
      <c r="J230" s="4" t="s">
        <v>486</v>
      </c>
      <c r="L230" s="4" t="b">
        <v>0</v>
      </c>
      <c r="M230" s="4" t="s">
        <v>29</v>
      </c>
      <c r="N230" s="4" t="s">
        <v>30</v>
      </c>
      <c r="O230" s="4">
        <v>13</v>
      </c>
      <c r="P230" s="16">
        <v>8123</v>
      </c>
      <c r="Q230" s="16">
        <v>1624.6000000000001</v>
      </c>
      <c r="R230" s="35">
        <v>248</v>
      </c>
      <c r="S230" s="35">
        <v>236</v>
      </c>
      <c r="T230" s="16">
        <v>243.69</v>
      </c>
      <c r="U230" s="16">
        <v>1380.91</v>
      </c>
    </row>
    <row r="231" spans="1:21">
      <c r="A231" s="4">
        <v>451</v>
      </c>
      <c r="B231" s="4">
        <v>130303</v>
      </c>
      <c r="C231" s="4" t="s">
        <v>742</v>
      </c>
      <c r="D231" s="4" t="s">
        <v>86</v>
      </c>
      <c r="E231" s="4">
        <v>13</v>
      </c>
      <c r="F231" s="4" t="s">
        <v>1304</v>
      </c>
      <c r="G231" s="4" t="s">
        <v>470</v>
      </c>
      <c r="H231" s="34" t="s">
        <v>471</v>
      </c>
      <c r="I231" s="4" t="s">
        <v>1305</v>
      </c>
      <c r="J231" s="4" t="s">
        <v>472</v>
      </c>
      <c r="K231" s="4" t="s">
        <v>32</v>
      </c>
      <c r="L231" s="4" t="b">
        <v>1</v>
      </c>
      <c r="M231" s="4" t="s">
        <v>29</v>
      </c>
      <c r="N231" s="4" t="s">
        <v>30</v>
      </c>
      <c r="O231" s="4">
        <v>13</v>
      </c>
      <c r="P231" s="16">
        <v>20578</v>
      </c>
      <c r="Q231" s="16">
        <v>4115.6000000000004</v>
      </c>
      <c r="R231" s="35">
        <v>627</v>
      </c>
      <c r="S231" s="35">
        <v>597</v>
      </c>
      <c r="T231" s="16">
        <v>617.34</v>
      </c>
      <c r="U231" s="16">
        <v>3498.26</v>
      </c>
    </row>
    <row r="232" spans="1:21">
      <c r="A232" s="4">
        <v>708</v>
      </c>
      <c r="B232" s="4">
        <v>210403</v>
      </c>
      <c r="C232" s="4" t="s">
        <v>743</v>
      </c>
      <c r="D232" s="4" t="s">
        <v>269</v>
      </c>
      <c r="E232" s="4">
        <v>21</v>
      </c>
      <c r="F232" s="4" t="s">
        <v>1315</v>
      </c>
      <c r="G232" s="4" t="s">
        <v>492</v>
      </c>
      <c r="H232" s="34" t="s">
        <v>585</v>
      </c>
      <c r="I232" s="4" t="s">
        <v>1344</v>
      </c>
      <c r="J232" s="4" t="s">
        <v>586</v>
      </c>
      <c r="L232" s="4" t="b">
        <v>0</v>
      </c>
      <c r="M232" s="4" t="s">
        <v>29</v>
      </c>
      <c r="N232" s="4" t="s">
        <v>30</v>
      </c>
      <c r="O232" s="4">
        <v>21</v>
      </c>
      <c r="P232" s="16">
        <v>14709</v>
      </c>
      <c r="Q232" s="16">
        <v>2941.8</v>
      </c>
      <c r="R232" s="35">
        <v>448</v>
      </c>
      <c r="S232" s="35">
        <v>427</v>
      </c>
      <c r="T232" s="16">
        <v>441.27</v>
      </c>
      <c r="U232" s="16">
        <v>2500.5300000000002</v>
      </c>
    </row>
    <row r="233" spans="1:21">
      <c r="A233" s="4">
        <v>588</v>
      </c>
      <c r="B233" s="4">
        <v>170202</v>
      </c>
      <c r="C233" s="4" t="s">
        <v>744</v>
      </c>
      <c r="D233" s="4" t="s">
        <v>159</v>
      </c>
      <c r="E233" s="4">
        <v>17</v>
      </c>
      <c r="F233" s="4" t="s">
        <v>1333</v>
      </c>
      <c r="G233" s="4" t="s">
        <v>547</v>
      </c>
      <c r="H233" s="34" t="s">
        <v>548</v>
      </c>
      <c r="I233" s="4" t="s">
        <v>1334</v>
      </c>
      <c r="J233" s="4" t="s">
        <v>549</v>
      </c>
      <c r="K233" s="4" t="s">
        <v>44</v>
      </c>
      <c r="L233" s="4" t="b">
        <v>1</v>
      </c>
      <c r="M233" s="4" t="s">
        <v>29</v>
      </c>
      <c r="N233" s="4" t="s">
        <v>30</v>
      </c>
      <c r="O233" s="4">
        <v>17</v>
      </c>
      <c r="P233" s="16">
        <v>49897</v>
      </c>
      <c r="Q233" s="16">
        <v>9979.4000000000015</v>
      </c>
      <c r="R233" s="35">
        <v>1521</v>
      </c>
      <c r="S233" s="35">
        <v>1447</v>
      </c>
      <c r="T233" s="16">
        <v>1496.9099999999999</v>
      </c>
      <c r="U233" s="16">
        <v>8482.4900000000016</v>
      </c>
    </row>
    <row r="234" spans="1:21">
      <c r="A234" s="4">
        <v>398</v>
      </c>
      <c r="B234" s="4">
        <v>120404</v>
      </c>
      <c r="C234" s="4" t="s">
        <v>745</v>
      </c>
      <c r="D234" s="4" t="s">
        <v>86</v>
      </c>
      <c r="E234" s="4">
        <v>12</v>
      </c>
      <c r="F234" s="4" t="s">
        <v>1322</v>
      </c>
      <c r="G234" s="4" t="s">
        <v>512</v>
      </c>
      <c r="H234" s="34" t="s">
        <v>631</v>
      </c>
      <c r="I234" s="4" t="s">
        <v>1356</v>
      </c>
      <c r="J234" s="4" t="s">
        <v>632</v>
      </c>
      <c r="L234" s="4" t="b">
        <v>0</v>
      </c>
      <c r="M234" s="4" t="s">
        <v>29</v>
      </c>
      <c r="N234" s="4" t="s">
        <v>30</v>
      </c>
      <c r="O234" s="4">
        <v>12</v>
      </c>
      <c r="P234" s="16">
        <v>1326</v>
      </c>
      <c r="Q234" s="16">
        <v>265.2</v>
      </c>
      <c r="R234" s="35">
        <v>40</v>
      </c>
      <c r="S234" s="35">
        <v>38</v>
      </c>
      <c r="T234" s="16">
        <v>39.78</v>
      </c>
      <c r="U234" s="16">
        <v>225.42</v>
      </c>
    </row>
    <row r="235" spans="1:21">
      <c r="A235" s="4">
        <v>813</v>
      </c>
      <c r="B235" s="4">
        <v>50310</v>
      </c>
      <c r="C235" s="4" t="s">
        <v>204</v>
      </c>
      <c r="D235" s="4" t="s">
        <v>24</v>
      </c>
      <c r="E235" s="4">
        <v>5</v>
      </c>
      <c r="F235" s="4" t="s">
        <v>1302</v>
      </c>
      <c r="G235" s="4" t="s">
        <v>177</v>
      </c>
      <c r="H235" s="34" t="s">
        <v>187</v>
      </c>
      <c r="I235" s="4" t="s">
        <v>1350</v>
      </c>
      <c r="J235" s="4" t="s">
        <v>188</v>
      </c>
      <c r="L235" s="4" t="b">
        <v>0</v>
      </c>
      <c r="M235" s="4" t="s">
        <v>29</v>
      </c>
      <c r="N235" s="4" t="s">
        <v>30</v>
      </c>
      <c r="O235" s="4">
        <v>5</v>
      </c>
      <c r="P235" s="16">
        <v>13926</v>
      </c>
      <c r="Q235" s="33">
        <v>2785.2000000000003</v>
      </c>
      <c r="R235" s="35">
        <v>424</v>
      </c>
      <c r="S235" s="35">
        <v>404</v>
      </c>
      <c r="T235" s="24">
        <v>417.78</v>
      </c>
      <c r="U235" s="24">
        <v>2367.42</v>
      </c>
    </row>
    <row r="236" spans="1:21">
      <c r="A236" s="4">
        <v>535</v>
      </c>
      <c r="B236" s="4">
        <v>150203</v>
      </c>
      <c r="C236" s="4" t="s">
        <v>746</v>
      </c>
      <c r="D236" s="4" t="s">
        <v>86</v>
      </c>
      <c r="E236" s="4">
        <v>15</v>
      </c>
      <c r="F236" s="4" t="s">
        <v>1306</v>
      </c>
      <c r="G236" s="4" t="s">
        <v>474</v>
      </c>
      <c r="H236" s="34" t="s">
        <v>517</v>
      </c>
      <c r="I236" s="4" t="s">
        <v>1324</v>
      </c>
      <c r="J236" s="4" t="s">
        <v>518</v>
      </c>
      <c r="K236" s="4" t="s">
        <v>32</v>
      </c>
      <c r="L236" s="4" t="b">
        <v>1</v>
      </c>
      <c r="M236" s="4" t="s">
        <v>29</v>
      </c>
      <c r="N236" s="4" t="s">
        <v>30</v>
      </c>
      <c r="O236" s="4">
        <v>15</v>
      </c>
      <c r="P236" s="16">
        <v>15983</v>
      </c>
      <c r="Q236" s="16">
        <v>3196.6000000000004</v>
      </c>
      <c r="R236" s="35">
        <v>487</v>
      </c>
      <c r="S236" s="35">
        <v>464</v>
      </c>
      <c r="T236" s="16">
        <v>479.49</v>
      </c>
      <c r="U236" s="16">
        <v>2717.1100000000006</v>
      </c>
    </row>
    <row r="237" spans="1:21">
      <c r="A237" s="4">
        <v>776</v>
      </c>
      <c r="B237" s="4">
        <v>90301</v>
      </c>
      <c r="C237" s="4" t="s">
        <v>747</v>
      </c>
      <c r="D237" s="4" t="s">
        <v>269</v>
      </c>
      <c r="E237" s="4">
        <v>9</v>
      </c>
      <c r="F237" s="4" t="s">
        <v>1313</v>
      </c>
      <c r="G237" s="4" t="s">
        <v>488</v>
      </c>
      <c r="H237" s="34" t="s">
        <v>559</v>
      </c>
      <c r="I237" s="4" t="s">
        <v>1338</v>
      </c>
      <c r="J237" s="4" t="s">
        <v>560</v>
      </c>
      <c r="L237" s="4" t="b">
        <v>0</v>
      </c>
      <c r="M237" s="4" t="s">
        <v>29</v>
      </c>
      <c r="N237" s="4" t="s">
        <v>30</v>
      </c>
      <c r="O237" s="4">
        <v>9</v>
      </c>
      <c r="P237" s="16">
        <v>16152</v>
      </c>
      <c r="Q237" s="16">
        <v>3230.4</v>
      </c>
      <c r="R237" s="35">
        <v>492</v>
      </c>
      <c r="S237" s="35">
        <v>468</v>
      </c>
      <c r="T237" s="16">
        <v>484.56</v>
      </c>
      <c r="U237" s="16">
        <v>2745.84</v>
      </c>
    </row>
    <row r="238" spans="1:21">
      <c r="A238" s="4">
        <v>729</v>
      </c>
      <c r="B238" s="4">
        <v>210512</v>
      </c>
      <c r="C238" s="4" t="s">
        <v>748</v>
      </c>
      <c r="D238" s="4" t="s">
        <v>269</v>
      </c>
      <c r="E238" s="4">
        <v>21</v>
      </c>
      <c r="F238" s="4" t="s">
        <v>1315</v>
      </c>
      <c r="G238" s="4" t="s">
        <v>492</v>
      </c>
      <c r="H238" s="34" t="s">
        <v>493</v>
      </c>
      <c r="I238" s="4" t="s">
        <v>1316</v>
      </c>
      <c r="J238" s="4" t="s">
        <v>494</v>
      </c>
      <c r="L238" s="4" t="b">
        <v>0</v>
      </c>
      <c r="M238" s="4" t="s">
        <v>29</v>
      </c>
      <c r="N238" s="4" t="s">
        <v>30</v>
      </c>
      <c r="O238" s="4">
        <v>21</v>
      </c>
      <c r="P238" s="16">
        <v>8506</v>
      </c>
      <c r="Q238" s="16">
        <v>1701.2</v>
      </c>
      <c r="R238" s="35">
        <v>259</v>
      </c>
      <c r="S238" s="35">
        <v>247</v>
      </c>
      <c r="T238" s="16">
        <v>255.17999999999998</v>
      </c>
      <c r="U238" s="16">
        <v>1446.02</v>
      </c>
    </row>
    <row r="239" spans="1:21">
      <c r="A239" s="4">
        <v>198</v>
      </c>
      <c r="B239" s="4">
        <v>70302</v>
      </c>
      <c r="C239" s="4" t="s">
        <v>289</v>
      </c>
      <c r="D239" s="4" t="s">
        <v>269</v>
      </c>
      <c r="E239" s="4">
        <v>7</v>
      </c>
      <c r="F239" s="4" t="s">
        <v>1308</v>
      </c>
      <c r="G239" s="4" t="s">
        <v>270</v>
      </c>
      <c r="H239" s="34" t="s">
        <v>282</v>
      </c>
      <c r="I239" s="4" t="s">
        <v>1363</v>
      </c>
      <c r="J239" s="4" t="s">
        <v>283</v>
      </c>
      <c r="L239" s="4" t="b">
        <v>0</v>
      </c>
      <c r="M239" s="4" t="s">
        <v>29</v>
      </c>
      <c r="N239" s="4" t="s">
        <v>30</v>
      </c>
      <c r="O239" s="4">
        <v>7</v>
      </c>
      <c r="P239" s="16">
        <v>15547</v>
      </c>
      <c r="Q239" s="33">
        <v>3109.4</v>
      </c>
      <c r="R239" s="35">
        <v>474</v>
      </c>
      <c r="S239" s="35">
        <v>451</v>
      </c>
      <c r="T239" s="24">
        <v>466.40999999999997</v>
      </c>
      <c r="U239" s="24">
        <v>2642.9900000000002</v>
      </c>
    </row>
    <row r="240" spans="1:21">
      <c r="A240" s="4">
        <v>354</v>
      </c>
      <c r="B240" s="4">
        <v>110401</v>
      </c>
      <c r="C240" s="4" t="s">
        <v>749</v>
      </c>
      <c r="D240" s="4" t="s">
        <v>269</v>
      </c>
      <c r="E240" s="4">
        <v>11</v>
      </c>
      <c r="F240" s="4" t="s">
        <v>1320</v>
      </c>
      <c r="G240" s="4" t="s">
        <v>507</v>
      </c>
      <c r="H240" s="34" t="s">
        <v>750</v>
      </c>
      <c r="I240" s="4" t="s">
        <v>1374</v>
      </c>
      <c r="J240" s="4" t="s">
        <v>751</v>
      </c>
      <c r="L240" s="4" t="b">
        <v>0</v>
      </c>
      <c r="M240" s="4" t="s">
        <v>29</v>
      </c>
      <c r="N240" s="4" t="s">
        <v>63</v>
      </c>
      <c r="O240" s="4">
        <v>11</v>
      </c>
      <c r="P240" s="16">
        <v>10554</v>
      </c>
      <c r="Q240" s="16">
        <v>2110.8000000000002</v>
      </c>
      <c r="R240" s="35">
        <v>322</v>
      </c>
      <c r="S240" s="35">
        <v>306</v>
      </c>
      <c r="T240" s="16">
        <v>316.62</v>
      </c>
      <c r="U240" s="16">
        <v>1794.1800000000003</v>
      </c>
    </row>
    <row r="241" spans="1:21">
      <c r="A241" s="4">
        <v>45</v>
      </c>
      <c r="B241" s="4">
        <v>20104</v>
      </c>
      <c r="C241" s="4" t="s">
        <v>752</v>
      </c>
      <c r="D241" s="4" t="s">
        <v>24</v>
      </c>
      <c r="E241" s="4">
        <v>2</v>
      </c>
      <c r="F241" s="4" t="s">
        <v>1336</v>
      </c>
      <c r="G241" s="4" t="s">
        <v>555</v>
      </c>
      <c r="H241" s="34" t="s">
        <v>582</v>
      </c>
      <c r="I241" s="4" t="s">
        <v>1343</v>
      </c>
      <c r="J241" s="4" t="s">
        <v>583</v>
      </c>
      <c r="L241" s="4" t="b">
        <v>0</v>
      </c>
      <c r="M241" s="4" t="s">
        <v>29</v>
      </c>
      <c r="N241" s="4" t="s">
        <v>30</v>
      </c>
      <c r="O241" s="4">
        <v>2</v>
      </c>
      <c r="P241" s="16">
        <v>8276</v>
      </c>
      <c r="Q241" s="16">
        <v>1655.2</v>
      </c>
      <c r="R241" s="35">
        <v>252</v>
      </c>
      <c r="S241" s="35">
        <v>240</v>
      </c>
      <c r="T241" s="16">
        <v>248.28</v>
      </c>
      <c r="U241" s="16">
        <v>1406.92</v>
      </c>
    </row>
    <row r="242" spans="1:21">
      <c r="A242" s="4">
        <v>807</v>
      </c>
      <c r="B242" s="4">
        <v>80210</v>
      </c>
      <c r="C242" s="4" t="s">
        <v>753</v>
      </c>
      <c r="D242" s="4" t="s">
        <v>269</v>
      </c>
      <c r="E242" s="4">
        <v>8</v>
      </c>
      <c r="F242" s="4" t="s">
        <v>1310</v>
      </c>
      <c r="G242" s="4" t="s">
        <v>478</v>
      </c>
      <c r="H242" s="34" t="s">
        <v>754</v>
      </c>
      <c r="I242" s="4" t="s">
        <v>1311</v>
      </c>
      <c r="J242" s="4" t="s">
        <v>480</v>
      </c>
      <c r="L242" s="4" t="b">
        <v>0</v>
      </c>
      <c r="M242" s="4" t="s">
        <v>29</v>
      </c>
      <c r="N242" s="4" t="s">
        <v>30</v>
      </c>
      <c r="O242" s="4">
        <v>8</v>
      </c>
      <c r="P242" s="16">
        <v>8733</v>
      </c>
      <c r="Q242" s="16">
        <v>1746.6000000000001</v>
      </c>
      <c r="R242" s="35">
        <v>266</v>
      </c>
      <c r="S242" s="35">
        <v>253</v>
      </c>
      <c r="T242" s="16">
        <v>261.99</v>
      </c>
      <c r="U242" s="16">
        <v>1484.6100000000001</v>
      </c>
    </row>
    <row r="243" spans="1:21">
      <c r="A243" s="4">
        <v>223</v>
      </c>
      <c r="B243" s="4">
        <v>70710</v>
      </c>
      <c r="C243" s="4" t="s">
        <v>290</v>
      </c>
      <c r="D243" s="4" t="s">
        <v>269</v>
      </c>
      <c r="E243" s="4">
        <v>7</v>
      </c>
      <c r="F243" s="4" t="s">
        <v>1308</v>
      </c>
      <c r="G243" s="4" t="s">
        <v>270</v>
      </c>
      <c r="H243" s="34" t="s">
        <v>271</v>
      </c>
      <c r="I243" s="4" t="s">
        <v>1309</v>
      </c>
      <c r="J243" s="4" t="s">
        <v>272</v>
      </c>
      <c r="L243" s="4" t="b">
        <v>0</v>
      </c>
      <c r="M243" s="4" t="s">
        <v>29</v>
      </c>
      <c r="N243" s="4" t="s">
        <v>30</v>
      </c>
      <c r="O243" s="4">
        <v>7</v>
      </c>
      <c r="P243" s="16">
        <v>9059</v>
      </c>
      <c r="Q243" s="33">
        <v>1811.8000000000002</v>
      </c>
      <c r="R243" s="35">
        <v>298</v>
      </c>
      <c r="S243" s="35">
        <v>263</v>
      </c>
      <c r="T243" s="24">
        <v>271.77</v>
      </c>
      <c r="U243" s="24">
        <v>1540.0300000000002</v>
      </c>
    </row>
    <row r="244" spans="1:21">
      <c r="A244" s="4">
        <v>508</v>
      </c>
      <c r="B244" s="4">
        <v>140403</v>
      </c>
      <c r="C244" s="4" t="s">
        <v>121</v>
      </c>
      <c r="D244" s="4" t="s">
        <v>86</v>
      </c>
      <c r="E244" s="4">
        <v>14</v>
      </c>
      <c r="F244" s="4" t="s">
        <v>87</v>
      </c>
      <c r="G244" s="4" t="s">
        <v>88</v>
      </c>
      <c r="H244" s="34" t="s">
        <v>562</v>
      </c>
      <c r="I244" s="4" t="s">
        <v>101</v>
      </c>
      <c r="J244" s="4" t="s">
        <v>102</v>
      </c>
      <c r="K244" s="4" t="s">
        <v>32</v>
      </c>
      <c r="L244" s="4" t="b">
        <v>1</v>
      </c>
      <c r="M244" s="4" t="s">
        <v>29</v>
      </c>
      <c r="N244" s="4" t="s">
        <v>30</v>
      </c>
      <c r="O244" s="4">
        <v>14</v>
      </c>
      <c r="P244" s="16">
        <v>20609</v>
      </c>
      <c r="Q244" s="33">
        <v>4121.8</v>
      </c>
      <c r="R244" s="35">
        <v>678</v>
      </c>
      <c r="S244" s="35">
        <v>598</v>
      </c>
      <c r="T244" s="24">
        <v>618.27</v>
      </c>
      <c r="U244" s="24">
        <v>3503.53</v>
      </c>
    </row>
    <row r="245" spans="1:21">
      <c r="A245" s="4">
        <v>438</v>
      </c>
      <c r="B245" s="4">
        <v>130107</v>
      </c>
      <c r="C245" s="4" t="s">
        <v>755</v>
      </c>
      <c r="D245" s="4" t="s">
        <v>86</v>
      </c>
      <c r="E245" s="4">
        <v>13</v>
      </c>
      <c r="F245" s="4" t="s">
        <v>1304</v>
      </c>
      <c r="G245" s="4" t="s">
        <v>470</v>
      </c>
      <c r="H245" s="34" t="s">
        <v>531</v>
      </c>
      <c r="I245" s="4" t="s">
        <v>1329</v>
      </c>
      <c r="J245" s="4" t="s">
        <v>532</v>
      </c>
      <c r="L245" s="4" t="b">
        <v>0</v>
      </c>
      <c r="M245" s="4" t="s">
        <v>29</v>
      </c>
      <c r="N245" s="4" t="s">
        <v>30</v>
      </c>
      <c r="O245" s="4">
        <v>13</v>
      </c>
      <c r="P245" s="16">
        <v>9399</v>
      </c>
      <c r="Q245" s="16">
        <v>1879.8000000000002</v>
      </c>
      <c r="R245" s="35">
        <v>309</v>
      </c>
      <c r="S245" s="35">
        <v>273</v>
      </c>
      <c r="T245" s="16">
        <v>281.96999999999997</v>
      </c>
      <c r="U245" s="16">
        <v>1597.8300000000002</v>
      </c>
    </row>
    <row r="246" spans="1:21">
      <c r="A246" s="4">
        <v>100</v>
      </c>
      <c r="B246" s="4">
        <v>30404</v>
      </c>
      <c r="C246" s="4" t="s">
        <v>56</v>
      </c>
      <c r="D246" s="4" t="s">
        <v>24</v>
      </c>
      <c r="E246" s="4">
        <v>3</v>
      </c>
      <c r="F246" s="4" t="s">
        <v>25</v>
      </c>
      <c r="G246" s="4" t="s">
        <v>26</v>
      </c>
      <c r="H246" s="34" t="s">
        <v>603</v>
      </c>
      <c r="I246" s="4" t="s">
        <v>39</v>
      </c>
      <c r="J246" s="4" t="s">
        <v>40</v>
      </c>
      <c r="L246" s="4" t="b">
        <v>0</v>
      </c>
      <c r="M246" s="4" t="s">
        <v>29</v>
      </c>
      <c r="N246" s="4" t="s">
        <v>30</v>
      </c>
      <c r="O246" s="4">
        <v>3</v>
      </c>
      <c r="P246" s="16">
        <v>42148</v>
      </c>
      <c r="Q246" s="33">
        <v>8429.6</v>
      </c>
      <c r="R246" s="35">
        <v>1388</v>
      </c>
      <c r="S246" s="35">
        <v>1222</v>
      </c>
      <c r="T246" s="24">
        <v>1264.44</v>
      </c>
      <c r="U246" s="24">
        <v>7165.16</v>
      </c>
    </row>
    <row r="247" spans="1:21">
      <c r="A247" s="4">
        <v>731</v>
      </c>
      <c r="B247" s="4">
        <v>210514</v>
      </c>
      <c r="C247" s="4" t="s">
        <v>756</v>
      </c>
      <c r="D247" s="4" t="s">
        <v>269</v>
      </c>
      <c r="E247" s="4">
        <v>21</v>
      </c>
      <c r="F247" s="4" t="s">
        <v>1315</v>
      </c>
      <c r="G247" s="4" t="s">
        <v>492</v>
      </c>
      <c r="H247" s="34" t="s">
        <v>493</v>
      </c>
      <c r="I247" s="4" t="s">
        <v>1316</v>
      </c>
      <c r="J247" s="4" t="s">
        <v>494</v>
      </c>
      <c r="L247" s="4" t="b">
        <v>0</v>
      </c>
      <c r="M247" s="4" t="s">
        <v>29</v>
      </c>
      <c r="N247" s="4" t="s">
        <v>30</v>
      </c>
      <c r="O247" s="4">
        <v>21</v>
      </c>
      <c r="P247" s="16">
        <v>20773</v>
      </c>
      <c r="Q247" s="16">
        <v>4154.6000000000004</v>
      </c>
      <c r="R247" s="35">
        <v>684</v>
      </c>
      <c r="S247" s="35">
        <v>602</v>
      </c>
      <c r="T247" s="16">
        <v>623.18999999999994</v>
      </c>
      <c r="U247" s="16">
        <v>3531.4100000000003</v>
      </c>
    </row>
    <row r="248" spans="1:21">
      <c r="A248" s="4">
        <v>46</v>
      </c>
      <c r="B248" s="4">
        <v>20105</v>
      </c>
      <c r="C248" s="4" t="s">
        <v>757</v>
      </c>
      <c r="D248" s="4" t="s">
        <v>24</v>
      </c>
      <c r="E248" s="4">
        <v>2</v>
      </c>
      <c r="F248" s="4" t="s">
        <v>1336</v>
      </c>
      <c r="G248" s="4" t="s">
        <v>555</v>
      </c>
      <c r="H248" s="34" t="s">
        <v>582</v>
      </c>
      <c r="I248" s="4" t="s">
        <v>1343</v>
      </c>
      <c r="J248" s="4" t="s">
        <v>583</v>
      </c>
      <c r="L248" s="4" t="b">
        <v>0</v>
      </c>
      <c r="M248" s="4" t="s">
        <v>83</v>
      </c>
      <c r="N248" s="4" t="s">
        <v>30</v>
      </c>
      <c r="O248" s="4">
        <v>2</v>
      </c>
      <c r="P248" s="16">
        <v>7859</v>
      </c>
      <c r="Q248" s="16">
        <v>1571.8000000000002</v>
      </c>
      <c r="R248" s="35">
        <v>245</v>
      </c>
      <c r="S248" s="35">
        <v>228</v>
      </c>
      <c r="T248" s="16">
        <v>235.76999999999998</v>
      </c>
      <c r="U248" s="16">
        <v>1336.0300000000002</v>
      </c>
    </row>
    <row r="249" spans="1:21">
      <c r="A249" s="4">
        <v>850</v>
      </c>
      <c r="B249" s="4">
        <v>200109</v>
      </c>
      <c r="C249" s="4" t="s">
        <v>758</v>
      </c>
      <c r="D249" s="4" t="s">
        <v>159</v>
      </c>
      <c r="E249" s="4">
        <v>20</v>
      </c>
      <c r="F249" s="4" t="s">
        <v>1327</v>
      </c>
      <c r="G249" s="4" t="s">
        <v>527</v>
      </c>
      <c r="H249" s="34" t="s">
        <v>528</v>
      </c>
      <c r="I249" s="4" t="s">
        <v>1328</v>
      </c>
      <c r="J249" s="4" t="s">
        <v>529</v>
      </c>
      <c r="L249" s="4" t="b">
        <v>0</v>
      </c>
      <c r="M249" s="4" t="s">
        <v>29</v>
      </c>
      <c r="N249" s="4" t="s">
        <v>30</v>
      </c>
      <c r="O249" s="4">
        <v>20</v>
      </c>
      <c r="P249" s="16">
        <v>37175</v>
      </c>
      <c r="Q249" s="16">
        <v>7435</v>
      </c>
      <c r="R249" s="35">
        <v>1159</v>
      </c>
      <c r="S249" s="35">
        <v>1078</v>
      </c>
      <c r="T249" s="16">
        <v>1115.25</v>
      </c>
      <c r="U249" s="16">
        <v>6319.75</v>
      </c>
    </row>
    <row r="250" spans="1:21">
      <c r="A250" s="4">
        <v>431</v>
      </c>
      <c r="B250" s="4">
        <v>120907</v>
      </c>
      <c r="C250" s="4" t="s">
        <v>759</v>
      </c>
      <c r="D250" s="4" t="s">
        <v>86</v>
      </c>
      <c r="E250" s="4">
        <v>12</v>
      </c>
      <c r="F250" s="4" t="s">
        <v>1322</v>
      </c>
      <c r="G250" s="4" t="s">
        <v>512</v>
      </c>
      <c r="H250" s="34" t="s">
        <v>669</v>
      </c>
      <c r="I250" s="4" t="s">
        <v>1364</v>
      </c>
      <c r="J250" s="4" t="s">
        <v>670</v>
      </c>
      <c r="K250" s="4" t="s">
        <v>124</v>
      </c>
      <c r="L250" s="4" t="b">
        <v>1</v>
      </c>
      <c r="M250" s="4" t="s">
        <v>29</v>
      </c>
      <c r="N250" s="4" t="s">
        <v>30</v>
      </c>
      <c r="O250" s="4">
        <v>12</v>
      </c>
      <c r="P250" s="16">
        <v>9712</v>
      </c>
      <c r="Q250" s="16">
        <v>1942.4</v>
      </c>
      <c r="R250" s="35">
        <v>303</v>
      </c>
      <c r="S250" s="35">
        <v>282</v>
      </c>
      <c r="T250" s="16">
        <v>291.36</v>
      </c>
      <c r="U250" s="16">
        <v>1651.04</v>
      </c>
    </row>
    <row r="251" spans="1:21">
      <c r="A251" s="4">
        <v>646</v>
      </c>
      <c r="B251" s="4">
        <v>190106</v>
      </c>
      <c r="C251" s="4" t="s">
        <v>359</v>
      </c>
      <c r="D251" s="4" t="s">
        <v>159</v>
      </c>
      <c r="E251" s="4">
        <v>19</v>
      </c>
      <c r="F251" s="4" t="s">
        <v>341</v>
      </c>
      <c r="G251" s="4" t="s">
        <v>342</v>
      </c>
      <c r="H251" s="34" t="s">
        <v>481</v>
      </c>
      <c r="I251" s="4" t="s">
        <v>343</v>
      </c>
      <c r="J251" s="4" t="s">
        <v>344</v>
      </c>
      <c r="K251" s="4" t="s">
        <v>32</v>
      </c>
      <c r="L251" s="4" t="b">
        <v>1</v>
      </c>
      <c r="M251" s="4" t="s">
        <v>29</v>
      </c>
      <c r="N251" s="4" t="s">
        <v>30</v>
      </c>
      <c r="O251" s="4">
        <v>19</v>
      </c>
      <c r="P251" s="16">
        <v>5482</v>
      </c>
      <c r="Q251" s="33">
        <v>1096.4000000000001</v>
      </c>
      <c r="R251" s="35">
        <v>171</v>
      </c>
      <c r="S251" s="35">
        <v>159</v>
      </c>
      <c r="T251" s="24">
        <v>164.46</v>
      </c>
      <c r="U251" s="24">
        <v>931.94</v>
      </c>
    </row>
    <row r="252" spans="1:21">
      <c r="A252" s="4">
        <v>145</v>
      </c>
      <c r="B252" s="4">
        <v>50405</v>
      </c>
      <c r="C252" s="4" t="s">
        <v>205</v>
      </c>
      <c r="D252" s="4" t="s">
        <v>24</v>
      </c>
      <c r="E252" s="4">
        <v>5</v>
      </c>
      <c r="F252" s="4" t="s">
        <v>1302</v>
      </c>
      <c r="G252" s="4" t="s">
        <v>177</v>
      </c>
      <c r="H252" s="34" t="s">
        <v>184</v>
      </c>
      <c r="I252" s="4" t="s">
        <v>1340</v>
      </c>
      <c r="J252" s="4" t="s">
        <v>185</v>
      </c>
      <c r="K252" s="4" t="s">
        <v>44</v>
      </c>
      <c r="L252" s="4" t="b">
        <v>1</v>
      </c>
      <c r="M252" s="4" t="s">
        <v>29</v>
      </c>
      <c r="N252" s="4" t="s">
        <v>30</v>
      </c>
      <c r="O252" s="4">
        <v>5</v>
      </c>
      <c r="P252" s="16">
        <v>6068</v>
      </c>
      <c r="Q252" s="33">
        <v>1213.6000000000001</v>
      </c>
      <c r="R252" s="35">
        <v>189</v>
      </c>
      <c r="S252" s="35">
        <v>176</v>
      </c>
      <c r="T252" s="24">
        <v>182.04</v>
      </c>
      <c r="U252" s="24">
        <v>1031.5600000000002</v>
      </c>
    </row>
    <row r="253" spans="1:21">
      <c r="A253" s="4">
        <v>348</v>
      </c>
      <c r="B253" s="4">
        <v>110204</v>
      </c>
      <c r="C253" s="4" t="s">
        <v>760</v>
      </c>
      <c r="D253" s="4" t="s">
        <v>269</v>
      </c>
      <c r="E253" s="4">
        <v>11</v>
      </c>
      <c r="F253" s="4" t="s">
        <v>1320</v>
      </c>
      <c r="G253" s="4" t="s">
        <v>507</v>
      </c>
      <c r="H253" s="34" t="s">
        <v>696</v>
      </c>
      <c r="I253" s="4" t="s">
        <v>1368</v>
      </c>
      <c r="J253" s="4" t="s">
        <v>697</v>
      </c>
      <c r="L253" s="4" t="b">
        <v>0</v>
      </c>
      <c r="M253" s="4" t="s">
        <v>29</v>
      </c>
      <c r="N253" s="4" t="s">
        <v>30</v>
      </c>
      <c r="O253" s="4">
        <v>11</v>
      </c>
      <c r="P253" s="16">
        <v>4092</v>
      </c>
      <c r="Q253" s="16">
        <v>818.40000000000009</v>
      </c>
      <c r="R253" s="35">
        <v>128</v>
      </c>
      <c r="S253" s="35">
        <v>119</v>
      </c>
      <c r="T253" s="16">
        <v>122.75999999999999</v>
      </c>
      <c r="U253" s="16">
        <v>695.6400000000001</v>
      </c>
    </row>
    <row r="254" spans="1:21">
      <c r="A254" s="4">
        <v>554</v>
      </c>
      <c r="B254" s="4">
        <v>150405</v>
      </c>
      <c r="C254" s="4" t="s">
        <v>761</v>
      </c>
      <c r="D254" s="4" t="s">
        <v>86</v>
      </c>
      <c r="E254" s="4">
        <v>15</v>
      </c>
      <c r="F254" s="4" t="s">
        <v>1306</v>
      </c>
      <c r="G254" s="4" t="s">
        <v>474</v>
      </c>
      <c r="H254" s="34" t="s">
        <v>497</v>
      </c>
      <c r="I254" s="4" t="s">
        <v>1317</v>
      </c>
      <c r="J254" s="4" t="s">
        <v>498</v>
      </c>
      <c r="K254" s="4" t="s">
        <v>32</v>
      </c>
      <c r="L254" s="4" t="b">
        <v>1</v>
      </c>
      <c r="M254" s="4" t="s">
        <v>29</v>
      </c>
      <c r="N254" s="4" t="s">
        <v>30</v>
      </c>
      <c r="O254" s="4">
        <v>15</v>
      </c>
      <c r="P254" s="16">
        <v>1646</v>
      </c>
      <c r="Q254" s="16">
        <v>329.20000000000005</v>
      </c>
      <c r="R254" s="35">
        <v>51</v>
      </c>
      <c r="S254" s="35">
        <v>48</v>
      </c>
      <c r="T254" s="16">
        <v>49.379999999999995</v>
      </c>
      <c r="U254" s="16">
        <v>279.82000000000005</v>
      </c>
    </row>
    <row r="255" spans="1:21">
      <c r="A255" s="4">
        <v>230</v>
      </c>
      <c r="B255" s="4">
        <v>80101</v>
      </c>
      <c r="C255" s="4" t="s">
        <v>762</v>
      </c>
      <c r="D255" s="4" t="s">
        <v>269</v>
      </c>
      <c r="E255" s="4">
        <v>8</v>
      </c>
      <c r="F255" s="4" t="s">
        <v>1310</v>
      </c>
      <c r="G255" s="4" t="s">
        <v>478</v>
      </c>
      <c r="H255" s="34" t="s">
        <v>763</v>
      </c>
      <c r="I255" s="4" t="s">
        <v>1375</v>
      </c>
      <c r="J255" s="4" t="s">
        <v>764</v>
      </c>
      <c r="L255" s="4" t="b">
        <v>0</v>
      </c>
      <c r="M255" s="4" t="s">
        <v>29</v>
      </c>
      <c r="N255" s="4" t="s">
        <v>30</v>
      </c>
      <c r="O255" s="4">
        <v>8</v>
      </c>
      <c r="P255" s="16">
        <v>25097</v>
      </c>
      <c r="Q255" s="16">
        <v>5019.4000000000005</v>
      </c>
      <c r="R255" s="35">
        <v>783</v>
      </c>
      <c r="S255" s="35">
        <v>728</v>
      </c>
      <c r="T255" s="16">
        <v>752.91</v>
      </c>
      <c r="U255" s="16">
        <v>4266.4900000000007</v>
      </c>
    </row>
    <row r="256" spans="1:21">
      <c r="A256" s="4">
        <v>497</v>
      </c>
      <c r="B256" s="4">
        <v>140209</v>
      </c>
      <c r="C256" s="4" t="s">
        <v>122</v>
      </c>
      <c r="D256" s="4" t="s">
        <v>86</v>
      </c>
      <c r="E256" s="4">
        <v>14</v>
      </c>
      <c r="F256" s="4" t="s">
        <v>87</v>
      </c>
      <c r="G256" s="4" t="s">
        <v>88</v>
      </c>
      <c r="H256" s="34" t="s">
        <v>500</v>
      </c>
      <c r="I256" s="4" t="s">
        <v>93</v>
      </c>
      <c r="J256" s="4" t="s">
        <v>94</v>
      </c>
      <c r="K256" s="4" t="s">
        <v>32</v>
      </c>
      <c r="L256" s="4" t="b">
        <v>1</v>
      </c>
      <c r="M256" s="4" t="s">
        <v>29</v>
      </c>
      <c r="N256" s="4" t="s">
        <v>30</v>
      </c>
      <c r="O256" s="4">
        <v>14</v>
      </c>
      <c r="P256" s="16">
        <v>19627</v>
      </c>
      <c r="Q256" s="33">
        <v>3925.4</v>
      </c>
      <c r="R256" s="35">
        <v>612</v>
      </c>
      <c r="S256" s="35">
        <v>569</v>
      </c>
      <c r="T256" s="24">
        <v>588.80999999999995</v>
      </c>
      <c r="U256" s="24">
        <v>3336.59</v>
      </c>
    </row>
    <row r="257" spans="1:21">
      <c r="A257" s="4">
        <v>498</v>
      </c>
      <c r="B257" s="4">
        <v>140210</v>
      </c>
      <c r="C257" s="4" t="s">
        <v>123</v>
      </c>
      <c r="D257" s="4" t="s">
        <v>86</v>
      </c>
      <c r="E257" s="4">
        <v>14</v>
      </c>
      <c r="F257" s="4" t="s">
        <v>87</v>
      </c>
      <c r="G257" s="4" t="s">
        <v>88</v>
      </c>
      <c r="H257" s="34" t="s">
        <v>500</v>
      </c>
      <c r="I257" s="4" t="s">
        <v>93</v>
      </c>
      <c r="J257" s="4" t="s">
        <v>94</v>
      </c>
      <c r="K257" s="4" t="s">
        <v>124</v>
      </c>
      <c r="L257" s="4" t="b">
        <v>1</v>
      </c>
      <c r="M257" s="4" t="s">
        <v>29</v>
      </c>
      <c r="N257" s="4" t="s">
        <v>30</v>
      </c>
      <c r="O257" s="4">
        <v>14</v>
      </c>
      <c r="P257" s="16">
        <v>9452</v>
      </c>
      <c r="Q257" s="33">
        <v>1890.4</v>
      </c>
      <c r="R257" s="35">
        <v>295</v>
      </c>
      <c r="S257" s="35">
        <v>274</v>
      </c>
      <c r="T257" s="24">
        <v>283.56</v>
      </c>
      <c r="U257" s="24">
        <v>1606.8400000000001</v>
      </c>
    </row>
    <row r="258" spans="1:21">
      <c r="A258" s="4">
        <v>47</v>
      </c>
      <c r="B258" s="4">
        <v>20106</v>
      </c>
      <c r="C258" s="4" t="s">
        <v>765</v>
      </c>
      <c r="D258" s="4" t="s">
        <v>24</v>
      </c>
      <c r="E258" s="4">
        <v>2</v>
      </c>
      <c r="F258" s="4" t="s">
        <v>1336</v>
      </c>
      <c r="G258" s="4" t="s">
        <v>555</v>
      </c>
      <c r="H258" s="34" t="s">
        <v>582</v>
      </c>
      <c r="I258" s="4" t="s">
        <v>1343</v>
      </c>
      <c r="J258" s="4" t="s">
        <v>583</v>
      </c>
      <c r="K258" s="4" t="s">
        <v>32</v>
      </c>
      <c r="L258" s="4" t="b">
        <v>1</v>
      </c>
      <c r="M258" s="4" t="s">
        <v>29</v>
      </c>
      <c r="N258" s="4" t="s">
        <v>30</v>
      </c>
      <c r="O258" s="4">
        <v>2</v>
      </c>
      <c r="P258" s="16">
        <v>8212</v>
      </c>
      <c r="Q258" s="16">
        <v>1642.4</v>
      </c>
      <c r="R258" s="35">
        <v>256</v>
      </c>
      <c r="S258" s="35">
        <v>238</v>
      </c>
      <c r="T258" s="16">
        <v>246.35999999999999</v>
      </c>
      <c r="U258" s="16">
        <v>1396.0400000000002</v>
      </c>
    </row>
    <row r="259" spans="1:21">
      <c r="A259" s="4">
        <v>6</v>
      </c>
      <c r="B259" s="4">
        <v>10106</v>
      </c>
      <c r="C259" s="4" t="s">
        <v>766</v>
      </c>
      <c r="D259" s="4" t="s">
        <v>24</v>
      </c>
      <c r="E259" s="4">
        <v>1</v>
      </c>
      <c r="F259" s="4" t="s">
        <v>1298</v>
      </c>
      <c r="G259" s="4" t="s">
        <v>461</v>
      </c>
      <c r="H259" s="34" t="s">
        <v>462</v>
      </c>
      <c r="I259" s="4" t="s">
        <v>1299</v>
      </c>
      <c r="J259" s="4" t="s">
        <v>463</v>
      </c>
      <c r="L259" s="4" t="b">
        <v>0</v>
      </c>
      <c r="M259" s="4" t="s">
        <v>29</v>
      </c>
      <c r="N259" s="4" t="s">
        <v>30</v>
      </c>
      <c r="O259" s="4">
        <v>1</v>
      </c>
      <c r="P259" s="16">
        <v>8562</v>
      </c>
      <c r="Q259" s="16">
        <v>1712.4</v>
      </c>
      <c r="R259" s="35">
        <v>267</v>
      </c>
      <c r="S259" s="35">
        <v>248</v>
      </c>
      <c r="T259" s="16">
        <v>256.86</v>
      </c>
      <c r="U259" s="16">
        <v>1455.54</v>
      </c>
    </row>
    <row r="260" spans="1:21">
      <c r="A260" s="4">
        <v>48</v>
      </c>
      <c r="B260" s="4">
        <v>20107</v>
      </c>
      <c r="C260" s="4" t="s">
        <v>767</v>
      </c>
      <c r="D260" s="4" t="s">
        <v>24</v>
      </c>
      <c r="E260" s="4">
        <v>2</v>
      </c>
      <c r="F260" s="4" t="s">
        <v>1336</v>
      </c>
      <c r="G260" s="4" t="s">
        <v>555</v>
      </c>
      <c r="H260" s="34" t="s">
        <v>582</v>
      </c>
      <c r="I260" s="4" t="s">
        <v>1343</v>
      </c>
      <c r="J260" s="4" t="s">
        <v>583</v>
      </c>
      <c r="K260" s="4" t="s">
        <v>32</v>
      </c>
      <c r="L260" s="4" t="b">
        <v>1</v>
      </c>
      <c r="M260" s="4" t="s">
        <v>29</v>
      </c>
      <c r="N260" s="4" t="s">
        <v>30</v>
      </c>
      <c r="O260" s="4">
        <v>2</v>
      </c>
      <c r="P260" s="16">
        <v>20781</v>
      </c>
      <c r="Q260" s="16">
        <v>4156.2</v>
      </c>
      <c r="R260" s="35">
        <v>648</v>
      </c>
      <c r="S260" s="35">
        <v>603</v>
      </c>
      <c r="T260" s="16">
        <v>623.42999999999995</v>
      </c>
      <c r="U260" s="16">
        <v>3532.77</v>
      </c>
    </row>
    <row r="261" spans="1:21">
      <c r="A261" s="4">
        <v>231</v>
      </c>
      <c r="B261" s="4">
        <v>80102</v>
      </c>
      <c r="C261" s="4" t="s">
        <v>768</v>
      </c>
      <c r="D261" s="4" t="s">
        <v>269</v>
      </c>
      <c r="E261" s="4">
        <v>8</v>
      </c>
      <c r="F261" s="4" t="s">
        <v>1310</v>
      </c>
      <c r="G261" s="4" t="s">
        <v>478</v>
      </c>
      <c r="H261" s="34" t="s">
        <v>763</v>
      </c>
      <c r="I261" s="4" t="s">
        <v>1375</v>
      </c>
      <c r="J261" s="4" t="s">
        <v>764</v>
      </c>
      <c r="L261" s="4" t="b">
        <v>0</v>
      </c>
      <c r="M261" s="4" t="s">
        <v>29</v>
      </c>
      <c r="N261" s="4" t="s">
        <v>63</v>
      </c>
      <c r="O261" s="4">
        <v>8</v>
      </c>
      <c r="P261" s="16">
        <v>6696</v>
      </c>
      <c r="Q261" s="16">
        <v>1339.2</v>
      </c>
      <c r="R261" s="35">
        <v>209</v>
      </c>
      <c r="S261" s="35">
        <v>194</v>
      </c>
      <c r="T261" s="16">
        <v>200.88</v>
      </c>
      <c r="U261" s="16">
        <v>1138.3200000000002</v>
      </c>
    </row>
    <row r="262" spans="1:21">
      <c r="A262" s="4">
        <v>647</v>
      </c>
      <c r="B262" s="4">
        <v>190107</v>
      </c>
      <c r="C262" s="4" t="s">
        <v>360</v>
      </c>
      <c r="D262" s="4" t="s">
        <v>159</v>
      </c>
      <c r="E262" s="4">
        <v>19</v>
      </c>
      <c r="F262" s="4" t="s">
        <v>341</v>
      </c>
      <c r="G262" s="4" t="s">
        <v>342</v>
      </c>
      <c r="H262" s="34" t="s">
        <v>481</v>
      </c>
      <c r="I262" s="4" t="s">
        <v>343</v>
      </c>
      <c r="J262" s="4" t="s">
        <v>344</v>
      </c>
      <c r="L262" s="4" t="b">
        <v>0</v>
      </c>
      <c r="M262" s="4" t="s">
        <v>29</v>
      </c>
      <c r="N262" s="4" t="s">
        <v>30</v>
      </c>
      <c r="O262" s="4">
        <v>19</v>
      </c>
      <c r="P262" s="16">
        <v>2312</v>
      </c>
      <c r="Q262" s="33">
        <v>462.40000000000003</v>
      </c>
      <c r="R262" s="35">
        <v>72</v>
      </c>
      <c r="S262" s="35">
        <v>67</v>
      </c>
      <c r="T262" s="24">
        <v>69.36</v>
      </c>
      <c r="U262" s="24">
        <v>393.04</v>
      </c>
    </row>
    <row r="263" spans="1:21">
      <c r="A263" s="4">
        <v>336</v>
      </c>
      <c r="B263" s="4">
        <v>100508</v>
      </c>
      <c r="C263" s="4" t="s">
        <v>769</v>
      </c>
      <c r="D263" s="4" t="s">
        <v>269</v>
      </c>
      <c r="E263" s="4">
        <v>10</v>
      </c>
      <c r="F263" s="4" t="s">
        <v>1346</v>
      </c>
      <c r="G263" s="4" t="s">
        <v>597</v>
      </c>
      <c r="H263" s="34" t="s">
        <v>653</v>
      </c>
      <c r="I263" s="4" t="s">
        <v>1360</v>
      </c>
      <c r="J263" s="4" t="s">
        <v>654</v>
      </c>
      <c r="L263" s="4" t="b">
        <v>0</v>
      </c>
      <c r="M263" s="4" t="s">
        <v>29</v>
      </c>
      <c r="N263" s="4" t="s">
        <v>30</v>
      </c>
      <c r="O263" s="4">
        <v>10</v>
      </c>
      <c r="P263" s="16">
        <v>9071</v>
      </c>
      <c r="Q263" s="16">
        <v>1814.2</v>
      </c>
      <c r="R263" s="35">
        <v>283</v>
      </c>
      <c r="S263" s="35">
        <v>263</v>
      </c>
      <c r="T263" s="16">
        <v>272.13</v>
      </c>
      <c r="U263" s="16">
        <v>1542.0700000000002</v>
      </c>
    </row>
    <row r="264" spans="1:21">
      <c r="A264" s="4">
        <v>855</v>
      </c>
      <c r="B264" s="4">
        <v>90518</v>
      </c>
      <c r="C264" s="4" t="s">
        <v>770</v>
      </c>
      <c r="D264" s="4" t="s">
        <v>269</v>
      </c>
      <c r="E264" s="4">
        <v>9</v>
      </c>
      <c r="F264" s="4" t="s">
        <v>1313</v>
      </c>
      <c r="G264" s="4" t="s">
        <v>488</v>
      </c>
      <c r="H264" s="34" t="s">
        <v>540</v>
      </c>
      <c r="I264" s="4" t="s">
        <v>1332</v>
      </c>
      <c r="J264" s="4" t="s">
        <v>541</v>
      </c>
      <c r="L264" s="4" t="b">
        <v>0</v>
      </c>
      <c r="M264" s="4" t="s">
        <v>29</v>
      </c>
      <c r="N264" s="4" t="s">
        <v>30</v>
      </c>
      <c r="O264" s="4">
        <v>9</v>
      </c>
      <c r="P264" s="16">
        <v>19961</v>
      </c>
      <c r="Q264" s="16">
        <v>3992.2000000000003</v>
      </c>
      <c r="R264" s="35">
        <v>550</v>
      </c>
      <c r="S264" s="35">
        <v>579</v>
      </c>
      <c r="T264" s="16">
        <v>598.82999999999993</v>
      </c>
      <c r="U264" s="16">
        <v>3393.3700000000003</v>
      </c>
    </row>
    <row r="265" spans="1:21">
      <c r="A265" s="4">
        <v>494</v>
      </c>
      <c r="B265" s="4">
        <v>140206</v>
      </c>
      <c r="C265" s="4" t="s">
        <v>125</v>
      </c>
      <c r="D265" s="4" t="s">
        <v>86</v>
      </c>
      <c r="E265" s="4">
        <v>14</v>
      </c>
      <c r="F265" s="4" t="s">
        <v>87</v>
      </c>
      <c r="G265" s="4" t="s">
        <v>88</v>
      </c>
      <c r="H265" s="34" t="s">
        <v>500</v>
      </c>
      <c r="I265" s="4" t="s">
        <v>93</v>
      </c>
      <c r="J265" s="4" t="s">
        <v>94</v>
      </c>
      <c r="K265" s="4" t="s">
        <v>32</v>
      </c>
      <c r="L265" s="4" t="b">
        <v>1</v>
      </c>
      <c r="M265" s="4" t="s">
        <v>29</v>
      </c>
      <c r="N265" s="4" t="s">
        <v>30</v>
      </c>
      <c r="O265" s="4">
        <v>14</v>
      </c>
      <c r="P265" s="16">
        <v>6212</v>
      </c>
      <c r="Q265" s="33">
        <v>1242.4000000000001</v>
      </c>
      <c r="R265" s="35">
        <v>171</v>
      </c>
      <c r="S265" s="35">
        <v>180</v>
      </c>
      <c r="T265" s="24">
        <v>186.35999999999999</v>
      </c>
      <c r="U265" s="24">
        <v>1056.0400000000002</v>
      </c>
    </row>
    <row r="266" spans="1:21">
      <c r="A266" s="4">
        <v>817</v>
      </c>
      <c r="B266" s="4">
        <v>30321</v>
      </c>
      <c r="C266" s="4" t="s">
        <v>57</v>
      </c>
      <c r="D266" s="4" t="s">
        <v>24</v>
      </c>
      <c r="E266" s="4">
        <v>3</v>
      </c>
      <c r="F266" s="4" t="s">
        <v>25</v>
      </c>
      <c r="G266" s="4" t="s">
        <v>26</v>
      </c>
      <c r="H266" s="34" t="s">
        <v>468</v>
      </c>
      <c r="I266" s="4" t="s">
        <v>27</v>
      </c>
      <c r="J266" s="4" t="s">
        <v>28</v>
      </c>
      <c r="K266" s="4" t="s">
        <v>32</v>
      </c>
      <c r="L266" s="4" t="b">
        <v>1</v>
      </c>
      <c r="M266" s="4" t="s">
        <v>29</v>
      </c>
      <c r="N266" s="4" t="s">
        <v>30</v>
      </c>
      <c r="O266" s="4">
        <v>3</v>
      </c>
      <c r="P266" s="16">
        <v>12676</v>
      </c>
      <c r="Q266" s="33">
        <v>2535.2000000000003</v>
      </c>
      <c r="R266" s="35">
        <v>349</v>
      </c>
      <c r="S266" s="35">
        <v>368</v>
      </c>
      <c r="T266" s="24">
        <v>380.28</v>
      </c>
      <c r="U266" s="24">
        <v>2154.92</v>
      </c>
    </row>
    <row r="267" spans="1:21">
      <c r="A267" s="4">
        <v>216</v>
      </c>
      <c r="B267" s="4">
        <v>70703</v>
      </c>
      <c r="C267" s="4" t="s">
        <v>291</v>
      </c>
      <c r="D267" s="4" t="s">
        <v>269</v>
      </c>
      <c r="E267" s="4">
        <v>7</v>
      </c>
      <c r="F267" s="4" t="s">
        <v>1308</v>
      </c>
      <c r="G267" s="4" t="s">
        <v>270</v>
      </c>
      <c r="H267" s="34" t="s">
        <v>271</v>
      </c>
      <c r="I267" s="4" t="s">
        <v>1309</v>
      </c>
      <c r="J267" s="4" t="s">
        <v>272</v>
      </c>
      <c r="L267" s="4" t="b">
        <v>0</v>
      </c>
      <c r="M267" s="4" t="s">
        <v>29</v>
      </c>
      <c r="N267" s="4" t="s">
        <v>30</v>
      </c>
      <c r="O267" s="4">
        <v>7</v>
      </c>
      <c r="P267" s="16">
        <v>7614</v>
      </c>
      <c r="Q267" s="33">
        <v>1522.8000000000002</v>
      </c>
      <c r="R267" s="35">
        <v>210</v>
      </c>
      <c r="S267" s="35">
        <v>221</v>
      </c>
      <c r="T267" s="24">
        <v>228.42</v>
      </c>
      <c r="U267" s="24">
        <v>1294.3800000000001</v>
      </c>
    </row>
    <row r="268" spans="1:21">
      <c r="A268" s="4">
        <v>11400</v>
      </c>
      <c r="B268" s="4">
        <v>110803</v>
      </c>
      <c r="C268" s="4" t="s">
        <v>771</v>
      </c>
      <c r="D268" s="4" t="s">
        <v>269</v>
      </c>
      <c r="E268" s="4">
        <v>11</v>
      </c>
      <c r="F268" s="4" t="s">
        <v>1320</v>
      </c>
      <c r="G268" s="4" t="s">
        <v>507</v>
      </c>
      <c r="H268" s="34" t="s">
        <v>772</v>
      </c>
      <c r="I268" s="4" t="s">
        <v>1376</v>
      </c>
      <c r="J268" s="4" t="s">
        <v>773</v>
      </c>
      <c r="L268" s="4" t="b">
        <v>0</v>
      </c>
      <c r="M268" s="4" t="s">
        <v>29</v>
      </c>
      <c r="N268" s="4" t="s">
        <v>30</v>
      </c>
      <c r="O268" s="4">
        <v>11</v>
      </c>
      <c r="P268" s="16">
        <v>6279</v>
      </c>
      <c r="Q268" s="16">
        <v>1255.8000000000002</v>
      </c>
      <c r="R268" s="35">
        <v>173</v>
      </c>
      <c r="S268" s="35">
        <v>182</v>
      </c>
      <c r="T268" s="16">
        <v>188.37</v>
      </c>
      <c r="U268" s="16">
        <v>1067.4300000000003</v>
      </c>
    </row>
    <row r="269" spans="1:21">
      <c r="A269" s="4">
        <v>670</v>
      </c>
      <c r="B269" s="4">
        <v>190215</v>
      </c>
      <c r="C269" s="4" t="s">
        <v>361</v>
      </c>
      <c r="D269" s="4" t="s">
        <v>159</v>
      </c>
      <c r="E269" s="4">
        <v>19</v>
      </c>
      <c r="F269" s="4" t="s">
        <v>341</v>
      </c>
      <c r="G269" s="4" t="s">
        <v>342</v>
      </c>
      <c r="H269" s="34" t="s">
        <v>550</v>
      </c>
      <c r="I269" s="4" t="s">
        <v>348</v>
      </c>
      <c r="J269" s="4" t="s">
        <v>349</v>
      </c>
      <c r="L269" s="4" t="b">
        <v>0</v>
      </c>
      <c r="M269" s="4" t="s">
        <v>29</v>
      </c>
      <c r="N269" s="4" t="s">
        <v>30</v>
      </c>
      <c r="O269" s="4">
        <v>19</v>
      </c>
      <c r="P269" s="16">
        <v>4566</v>
      </c>
      <c r="Q269" s="33">
        <v>913.2</v>
      </c>
      <c r="R269" s="35">
        <v>126</v>
      </c>
      <c r="S269" s="35">
        <v>132</v>
      </c>
      <c r="T269" s="24">
        <v>136.97999999999999</v>
      </c>
      <c r="U269" s="24">
        <v>776.22</v>
      </c>
    </row>
    <row r="270" spans="1:21">
      <c r="A270" s="4">
        <v>420</v>
      </c>
      <c r="B270" s="4">
        <v>120705</v>
      </c>
      <c r="C270" s="4" t="s">
        <v>774</v>
      </c>
      <c r="D270" s="4" t="s">
        <v>86</v>
      </c>
      <c r="E270" s="4">
        <v>12</v>
      </c>
      <c r="F270" s="4" t="s">
        <v>1322</v>
      </c>
      <c r="G270" s="4" t="s">
        <v>512</v>
      </c>
      <c r="H270" s="34" t="s">
        <v>537</v>
      </c>
      <c r="I270" s="4" t="s">
        <v>1331</v>
      </c>
      <c r="J270" s="4" t="s">
        <v>538</v>
      </c>
      <c r="K270" s="4" t="s">
        <v>124</v>
      </c>
      <c r="L270" s="4" t="b">
        <v>1</v>
      </c>
      <c r="M270" s="4" t="s">
        <v>29</v>
      </c>
      <c r="N270" s="4" t="s">
        <v>30</v>
      </c>
      <c r="O270" s="4">
        <v>12</v>
      </c>
      <c r="P270" s="16">
        <v>21959</v>
      </c>
      <c r="Q270" s="16">
        <v>4391.8</v>
      </c>
      <c r="R270" s="35">
        <v>605</v>
      </c>
      <c r="S270" s="35">
        <v>637</v>
      </c>
      <c r="T270" s="16">
        <v>658.77</v>
      </c>
      <c r="U270" s="16">
        <v>3733.03</v>
      </c>
    </row>
    <row r="271" spans="1:21">
      <c r="A271" s="4">
        <v>60</v>
      </c>
      <c r="B271" s="4">
        <v>20203</v>
      </c>
      <c r="C271" s="4" t="s">
        <v>775</v>
      </c>
      <c r="D271" s="4" t="s">
        <v>24</v>
      </c>
      <c r="E271" s="4">
        <v>2</v>
      </c>
      <c r="F271" s="4" t="s">
        <v>1336</v>
      </c>
      <c r="G271" s="4" t="s">
        <v>555</v>
      </c>
      <c r="H271" s="34" t="s">
        <v>556</v>
      </c>
      <c r="I271" s="4" t="s">
        <v>1337</v>
      </c>
      <c r="J271" s="4" t="s">
        <v>557</v>
      </c>
      <c r="K271" s="4" t="s">
        <v>776</v>
      </c>
      <c r="L271" s="4" t="b">
        <v>1</v>
      </c>
      <c r="M271" s="4" t="s">
        <v>29</v>
      </c>
      <c r="N271" s="4" t="s">
        <v>63</v>
      </c>
      <c r="O271" s="4">
        <v>2</v>
      </c>
      <c r="P271" s="16">
        <v>22455</v>
      </c>
      <c r="Q271" s="16">
        <v>4491</v>
      </c>
      <c r="R271" s="35">
        <v>619</v>
      </c>
      <c r="S271" s="35">
        <v>651</v>
      </c>
      <c r="T271" s="16">
        <v>673.65</v>
      </c>
      <c r="U271" s="16">
        <v>3817.35</v>
      </c>
    </row>
    <row r="272" spans="1:21">
      <c r="A272" s="4">
        <v>226</v>
      </c>
      <c r="B272" s="4">
        <v>70713</v>
      </c>
      <c r="C272" s="4" t="s">
        <v>292</v>
      </c>
      <c r="D272" s="4" t="s">
        <v>269</v>
      </c>
      <c r="E272" s="4">
        <v>7</v>
      </c>
      <c r="F272" s="4" t="s">
        <v>1308</v>
      </c>
      <c r="G272" s="4" t="s">
        <v>270</v>
      </c>
      <c r="H272" s="34" t="s">
        <v>271</v>
      </c>
      <c r="I272" s="4" t="s">
        <v>1309</v>
      </c>
      <c r="J272" s="4" t="s">
        <v>272</v>
      </c>
      <c r="K272" s="4" t="s">
        <v>293</v>
      </c>
      <c r="L272" s="4" t="b">
        <v>1</v>
      </c>
      <c r="M272" s="4" t="s">
        <v>29</v>
      </c>
      <c r="N272" s="4" t="s">
        <v>30</v>
      </c>
      <c r="O272" s="4">
        <v>7</v>
      </c>
      <c r="P272" s="16">
        <v>12459</v>
      </c>
      <c r="Q272" s="33">
        <v>2491.8000000000002</v>
      </c>
      <c r="R272" s="35">
        <v>343</v>
      </c>
      <c r="S272" s="35">
        <v>361</v>
      </c>
      <c r="T272" s="24">
        <v>373.77</v>
      </c>
      <c r="U272" s="24">
        <v>2118.0300000000002</v>
      </c>
    </row>
    <row r="273" spans="1:21">
      <c r="A273" s="4">
        <v>532</v>
      </c>
      <c r="B273" s="4">
        <v>150110</v>
      </c>
      <c r="C273" s="4" t="s">
        <v>777</v>
      </c>
      <c r="D273" s="4" t="s">
        <v>86</v>
      </c>
      <c r="E273" s="4">
        <v>15</v>
      </c>
      <c r="F273" s="4" t="s">
        <v>1306</v>
      </c>
      <c r="G273" s="4" t="s">
        <v>474</v>
      </c>
      <c r="H273" s="34" t="s">
        <v>475</v>
      </c>
      <c r="I273" s="4" t="s">
        <v>1307</v>
      </c>
      <c r="J273" s="4" t="s">
        <v>476</v>
      </c>
      <c r="L273" s="4" t="b">
        <v>0</v>
      </c>
      <c r="M273" s="4" t="s">
        <v>29</v>
      </c>
      <c r="N273" s="4" t="s">
        <v>30</v>
      </c>
      <c r="O273" s="4">
        <v>15</v>
      </c>
      <c r="P273" s="16">
        <v>22808</v>
      </c>
      <c r="Q273" s="16">
        <v>4561.6000000000004</v>
      </c>
      <c r="R273" s="35">
        <v>629</v>
      </c>
      <c r="S273" s="35">
        <v>661</v>
      </c>
      <c r="T273" s="16">
        <v>684.24</v>
      </c>
      <c r="U273" s="16">
        <v>3877.3600000000006</v>
      </c>
    </row>
    <row r="274" spans="1:21">
      <c r="A274" s="4">
        <v>849</v>
      </c>
      <c r="B274" s="4">
        <v>200318</v>
      </c>
      <c r="C274" s="4" t="s">
        <v>778</v>
      </c>
      <c r="D274" s="4" t="s">
        <v>159</v>
      </c>
      <c r="E274" s="4">
        <v>20</v>
      </c>
      <c r="F274" s="4" t="s">
        <v>1327</v>
      </c>
      <c r="G274" s="4" t="s">
        <v>527</v>
      </c>
      <c r="H274" s="34" t="s">
        <v>601</v>
      </c>
      <c r="I274" s="4" t="s">
        <v>1348</v>
      </c>
      <c r="J274" s="4" t="s">
        <v>602</v>
      </c>
      <c r="L274" s="4" t="b">
        <v>0</v>
      </c>
      <c r="M274" s="4" t="s">
        <v>29</v>
      </c>
      <c r="N274" s="4" t="s">
        <v>30</v>
      </c>
      <c r="O274" s="4">
        <v>20</v>
      </c>
      <c r="P274" s="16">
        <v>8985</v>
      </c>
      <c r="Q274" s="16">
        <v>1797</v>
      </c>
      <c r="R274" s="35">
        <v>248</v>
      </c>
      <c r="S274" s="35">
        <v>261</v>
      </c>
      <c r="T274" s="16">
        <v>269.55</v>
      </c>
      <c r="U274" s="16">
        <v>1527.45</v>
      </c>
    </row>
    <row r="275" spans="1:21">
      <c r="A275" s="4">
        <v>61</v>
      </c>
      <c r="B275" s="4">
        <v>20204</v>
      </c>
      <c r="C275" s="4" t="s">
        <v>779</v>
      </c>
      <c r="D275" s="4" t="s">
        <v>24</v>
      </c>
      <c r="E275" s="4">
        <v>2</v>
      </c>
      <c r="F275" s="4" t="s">
        <v>1336</v>
      </c>
      <c r="G275" s="4" t="s">
        <v>555</v>
      </c>
      <c r="H275" s="34" t="s">
        <v>556</v>
      </c>
      <c r="I275" s="4" t="s">
        <v>1337</v>
      </c>
      <c r="J275" s="4" t="s">
        <v>557</v>
      </c>
      <c r="K275" s="4" t="s">
        <v>44</v>
      </c>
      <c r="L275" s="4" t="b">
        <v>1</v>
      </c>
      <c r="M275" s="4" t="s">
        <v>29</v>
      </c>
      <c r="N275" s="4" t="s">
        <v>30</v>
      </c>
      <c r="O275" s="4">
        <v>2</v>
      </c>
      <c r="P275" s="16">
        <v>8656</v>
      </c>
      <c r="Q275" s="16">
        <v>1731.2</v>
      </c>
      <c r="R275" s="35">
        <v>239</v>
      </c>
      <c r="S275" s="35">
        <v>251</v>
      </c>
      <c r="T275" s="16">
        <v>259.68</v>
      </c>
      <c r="U275" s="16">
        <v>1471.52</v>
      </c>
    </row>
    <row r="276" spans="1:21">
      <c r="A276" s="4">
        <v>734</v>
      </c>
      <c r="B276" s="4">
        <v>210805</v>
      </c>
      <c r="C276" s="4" t="s">
        <v>780</v>
      </c>
      <c r="D276" s="4" t="s">
        <v>269</v>
      </c>
      <c r="E276" s="4">
        <v>21</v>
      </c>
      <c r="F276" s="4" t="s">
        <v>1315</v>
      </c>
      <c r="G276" s="4" t="s">
        <v>492</v>
      </c>
      <c r="H276" s="34" t="s">
        <v>713</v>
      </c>
      <c r="I276" s="4" t="s">
        <v>1371</v>
      </c>
      <c r="J276" s="4" t="s">
        <v>714</v>
      </c>
      <c r="K276" s="4" t="s">
        <v>275</v>
      </c>
      <c r="L276" s="4" t="b">
        <v>1</v>
      </c>
      <c r="M276" s="4" t="s">
        <v>29</v>
      </c>
      <c r="N276" s="4" t="s">
        <v>30</v>
      </c>
      <c r="O276" s="4">
        <v>21</v>
      </c>
      <c r="P276" s="16">
        <v>10828</v>
      </c>
      <c r="Q276" s="16">
        <v>2165.6</v>
      </c>
      <c r="R276" s="35">
        <v>299</v>
      </c>
      <c r="S276" s="35">
        <v>314</v>
      </c>
      <c r="T276" s="16">
        <v>324.83999999999997</v>
      </c>
      <c r="U276" s="16">
        <v>1840.76</v>
      </c>
    </row>
    <row r="277" spans="1:21">
      <c r="A277" s="4">
        <v>313</v>
      </c>
      <c r="B277" s="4">
        <v>100202</v>
      </c>
      <c r="C277" s="4" t="s">
        <v>781</v>
      </c>
      <c r="D277" s="4" t="s">
        <v>269</v>
      </c>
      <c r="E277" s="4">
        <v>10</v>
      </c>
      <c r="F277" s="4" t="s">
        <v>1346</v>
      </c>
      <c r="G277" s="4" t="s">
        <v>597</v>
      </c>
      <c r="H277" s="34" t="s">
        <v>692</v>
      </c>
      <c r="I277" s="4" t="s">
        <v>1367</v>
      </c>
      <c r="J277" s="4" t="s">
        <v>693</v>
      </c>
      <c r="L277" s="4" t="b">
        <v>0</v>
      </c>
      <c r="M277" s="4" t="s">
        <v>29</v>
      </c>
      <c r="N277" s="4" t="s">
        <v>30</v>
      </c>
      <c r="O277" s="4">
        <v>10</v>
      </c>
      <c r="P277" s="16">
        <v>4051</v>
      </c>
      <c r="Q277" s="16">
        <v>810.2</v>
      </c>
      <c r="R277" s="35">
        <v>112</v>
      </c>
      <c r="S277" s="35">
        <v>117</v>
      </c>
      <c r="T277" s="16">
        <v>121.53</v>
      </c>
      <c r="U277" s="16">
        <v>688.67000000000007</v>
      </c>
    </row>
    <row r="278" spans="1:21">
      <c r="A278" s="4">
        <v>709</v>
      </c>
      <c r="B278" s="4">
        <v>210404</v>
      </c>
      <c r="C278" s="4" t="s">
        <v>782</v>
      </c>
      <c r="D278" s="4" t="s">
        <v>269</v>
      </c>
      <c r="E278" s="4">
        <v>21</v>
      </c>
      <c r="F278" s="4" t="s">
        <v>1315</v>
      </c>
      <c r="G278" s="4" t="s">
        <v>492</v>
      </c>
      <c r="H278" s="34" t="s">
        <v>585</v>
      </c>
      <c r="I278" s="4" t="s">
        <v>1344</v>
      </c>
      <c r="J278" s="4" t="s">
        <v>586</v>
      </c>
      <c r="K278" s="4" t="s">
        <v>783</v>
      </c>
      <c r="L278" s="4" t="b">
        <v>1</v>
      </c>
      <c r="M278" s="4" t="s">
        <v>29</v>
      </c>
      <c r="N278" s="4" t="s">
        <v>30</v>
      </c>
      <c r="O278" s="4">
        <v>21</v>
      </c>
      <c r="P278" s="16">
        <v>2128</v>
      </c>
      <c r="Q278" s="16">
        <v>425.6</v>
      </c>
      <c r="R278" s="35">
        <v>59</v>
      </c>
      <c r="S278" s="35">
        <v>62</v>
      </c>
      <c r="T278" s="16">
        <v>63.839999999999996</v>
      </c>
      <c r="U278" s="16">
        <v>361.76000000000005</v>
      </c>
    </row>
    <row r="279" spans="1:21">
      <c r="A279" s="4">
        <v>363</v>
      </c>
      <c r="B279" s="4">
        <v>110603</v>
      </c>
      <c r="C279" s="4" t="s">
        <v>784</v>
      </c>
      <c r="D279" s="4" t="s">
        <v>269</v>
      </c>
      <c r="E279" s="4">
        <v>11</v>
      </c>
      <c r="F279" s="4" t="s">
        <v>1320</v>
      </c>
      <c r="G279" s="4" t="s">
        <v>507</v>
      </c>
      <c r="H279" s="34" t="s">
        <v>508</v>
      </c>
      <c r="I279" s="4" t="s">
        <v>1321</v>
      </c>
      <c r="J279" s="4" t="s">
        <v>509</v>
      </c>
      <c r="K279" s="4" t="s">
        <v>573</v>
      </c>
      <c r="L279" s="4" t="b">
        <v>1</v>
      </c>
      <c r="M279" s="4" t="s">
        <v>29</v>
      </c>
      <c r="N279" s="4" t="s">
        <v>63</v>
      </c>
      <c r="O279" s="4">
        <v>11</v>
      </c>
      <c r="P279" s="16">
        <v>15494</v>
      </c>
      <c r="Q279" s="16">
        <v>3098.8</v>
      </c>
      <c r="R279" s="35">
        <v>427</v>
      </c>
      <c r="S279" s="35">
        <v>449</v>
      </c>
      <c r="T279" s="16">
        <v>464.82</v>
      </c>
      <c r="U279" s="16">
        <v>2633.98</v>
      </c>
    </row>
    <row r="280" spans="1:21">
      <c r="A280" s="4">
        <v>831</v>
      </c>
      <c r="B280" s="4">
        <v>80211</v>
      </c>
      <c r="C280" s="4" t="s">
        <v>785</v>
      </c>
      <c r="D280" s="4" t="s">
        <v>269</v>
      </c>
      <c r="E280" s="4">
        <v>8</v>
      </c>
      <c r="F280" s="4" t="s">
        <v>1310</v>
      </c>
      <c r="G280" s="4" t="s">
        <v>478</v>
      </c>
      <c r="H280" s="34" t="s">
        <v>479</v>
      </c>
      <c r="I280" s="4" t="s">
        <v>1311</v>
      </c>
      <c r="J280" s="4" t="s">
        <v>480</v>
      </c>
      <c r="L280" s="4" t="b">
        <v>0</v>
      </c>
      <c r="M280" s="4" t="s">
        <v>29</v>
      </c>
      <c r="N280" s="4" t="s">
        <v>30</v>
      </c>
      <c r="O280" s="4">
        <v>8</v>
      </c>
      <c r="P280" s="16">
        <v>10102</v>
      </c>
      <c r="Q280" s="16">
        <v>2020.4</v>
      </c>
      <c r="R280" s="35">
        <v>279</v>
      </c>
      <c r="S280" s="35">
        <v>293</v>
      </c>
      <c r="T280" s="16">
        <v>303.06</v>
      </c>
      <c r="U280" s="16">
        <v>1717.3400000000001</v>
      </c>
    </row>
    <row r="281" spans="1:21">
      <c r="A281" s="4">
        <v>456</v>
      </c>
      <c r="B281" s="4">
        <v>130308</v>
      </c>
      <c r="C281" s="4" t="s">
        <v>786</v>
      </c>
      <c r="D281" s="4" t="s">
        <v>86</v>
      </c>
      <c r="E281" s="4">
        <v>13</v>
      </c>
      <c r="F281" s="4" t="s">
        <v>1304</v>
      </c>
      <c r="G281" s="4" t="s">
        <v>470</v>
      </c>
      <c r="H281" s="34" t="s">
        <v>471</v>
      </c>
      <c r="I281" s="4" t="s">
        <v>1305</v>
      </c>
      <c r="J281" s="4" t="s">
        <v>472</v>
      </c>
      <c r="K281" s="4" t="s">
        <v>32</v>
      </c>
      <c r="L281" s="4" t="b">
        <v>1</v>
      </c>
      <c r="M281" s="4" t="s">
        <v>29</v>
      </c>
      <c r="N281" s="4" t="s">
        <v>30</v>
      </c>
      <c r="O281" s="4">
        <v>13</v>
      </c>
      <c r="P281" s="16">
        <v>17112</v>
      </c>
      <c r="Q281" s="16">
        <v>3422.4</v>
      </c>
      <c r="R281" s="35">
        <v>472</v>
      </c>
      <c r="S281" s="35">
        <v>496</v>
      </c>
      <c r="T281" s="16">
        <v>513.36</v>
      </c>
      <c r="U281" s="16">
        <v>2909.04</v>
      </c>
    </row>
    <row r="282" spans="1:21">
      <c r="A282" s="4">
        <v>693</v>
      </c>
      <c r="B282" s="4">
        <v>200302</v>
      </c>
      <c r="C282" s="4" t="s">
        <v>787</v>
      </c>
      <c r="D282" s="4" t="s">
        <v>159</v>
      </c>
      <c r="E282" s="4">
        <v>20</v>
      </c>
      <c r="F282" s="4" t="s">
        <v>1327</v>
      </c>
      <c r="G282" s="4" t="s">
        <v>527</v>
      </c>
      <c r="H282" s="34" t="s">
        <v>601</v>
      </c>
      <c r="I282" s="4" t="s">
        <v>1348</v>
      </c>
      <c r="J282" s="4" t="s">
        <v>602</v>
      </c>
      <c r="L282" s="4" t="b">
        <v>0</v>
      </c>
      <c r="M282" s="4" t="s">
        <v>29</v>
      </c>
      <c r="N282" s="4" t="s">
        <v>30</v>
      </c>
      <c r="O282" s="4">
        <v>20</v>
      </c>
      <c r="P282" s="16">
        <v>14717</v>
      </c>
      <c r="Q282" s="16">
        <v>2943.4</v>
      </c>
      <c r="R282" s="35">
        <v>406</v>
      </c>
      <c r="S282" s="35">
        <v>427</v>
      </c>
      <c r="T282" s="16">
        <v>441.51</v>
      </c>
      <c r="U282" s="16">
        <v>2501.8900000000003</v>
      </c>
    </row>
    <row r="283" spans="1:21">
      <c r="A283" s="4">
        <v>794</v>
      </c>
      <c r="B283" s="4">
        <v>40307</v>
      </c>
      <c r="C283" s="4" t="s">
        <v>247</v>
      </c>
      <c r="D283" s="4" t="s">
        <v>24</v>
      </c>
      <c r="E283" s="4">
        <v>4</v>
      </c>
      <c r="F283" s="4" t="s">
        <v>1297</v>
      </c>
      <c r="G283" s="4" t="s">
        <v>231</v>
      </c>
      <c r="H283" s="34" t="s">
        <v>240</v>
      </c>
      <c r="J283" s="4" t="s">
        <v>241</v>
      </c>
      <c r="K283" s="4" t="s">
        <v>248</v>
      </c>
      <c r="L283" s="4" t="b">
        <v>1</v>
      </c>
      <c r="M283" s="4" t="s">
        <v>29</v>
      </c>
      <c r="N283" s="4" t="s">
        <v>30</v>
      </c>
      <c r="O283" s="4">
        <v>4</v>
      </c>
      <c r="P283" s="16">
        <v>9933</v>
      </c>
      <c r="Q283" s="33">
        <v>1986.6000000000001</v>
      </c>
      <c r="R283" s="35">
        <v>274</v>
      </c>
      <c r="S283" s="35">
        <v>288</v>
      </c>
      <c r="T283" s="24">
        <v>297.99</v>
      </c>
      <c r="U283" s="24">
        <v>1688.6100000000001</v>
      </c>
    </row>
    <row r="284" spans="1:21">
      <c r="A284" s="4">
        <v>516</v>
      </c>
      <c r="B284" s="4">
        <v>140502</v>
      </c>
      <c r="C284" s="4" t="s">
        <v>126</v>
      </c>
      <c r="D284" s="4" t="s">
        <v>86</v>
      </c>
      <c r="E284" s="4">
        <v>14</v>
      </c>
      <c r="F284" s="4" t="s">
        <v>87</v>
      </c>
      <c r="G284" s="4" t="s">
        <v>88</v>
      </c>
      <c r="H284" s="34" t="s">
        <v>685</v>
      </c>
      <c r="I284" s="4" t="s">
        <v>115</v>
      </c>
      <c r="J284" s="4" t="s">
        <v>116</v>
      </c>
      <c r="K284" s="4" t="s">
        <v>32</v>
      </c>
      <c r="L284" s="4" t="b">
        <v>1</v>
      </c>
      <c r="M284" s="4" t="s">
        <v>29</v>
      </c>
      <c r="N284" s="4" t="s">
        <v>30</v>
      </c>
      <c r="O284" s="4">
        <v>14</v>
      </c>
      <c r="P284" s="16">
        <v>3790</v>
      </c>
      <c r="Q284" s="33">
        <v>758</v>
      </c>
      <c r="R284" s="35">
        <v>104</v>
      </c>
      <c r="S284" s="35">
        <v>110</v>
      </c>
      <c r="T284" s="24">
        <v>113.7</v>
      </c>
      <c r="U284" s="24">
        <v>644.29999999999995</v>
      </c>
    </row>
    <row r="285" spans="1:21">
      <c r="A285" s="4">
        <v>192</v>
      </c>
      <c r="B285" s="4">
        <v>70203</v>
      </c>
      <c r="C285" s="4" t="s">
        <v>294</v>
      </c>
      <c r="D285" s="4" t="s">
        <v>269</v>
      </c>
      <c r="E285" s="4">
        <v>7</v>
      </c>
      <c r="F285" s="4" t="s">
        <v>1308</v>
      </c>
      <c r="G285" s="4" t="s">
        <v>270</v>
      </c>
      <c r="H285" s="34" t="s">
        <v>277</v>
      </c>
      <c r="I285" s="4" t="s">
        <v>1354</v>
      </c>
      <c r="J285" s="4" t="s">
        <v>278</v>
      </c>
      <c r="K285" s="4" t="s">
        <v>295</v>
      </c>
      <c r="L285" s="4" t="b">
        <v>1</v>
      </c>
      <c r="M285" s="4" t="s">
        <v>29</v>
      </c>
      <c r="N285" s="4" t="s">
        <v>30</v>
      </c>
      <c r="O285" s="4">
        <v>7</v>
      </c>
      <c r="P285" s="16">
        <v>3629</v>
      </c>
      <c r="Q285" s="33">
        <v>725.80000000000007</v>
      </c>
      <c r="R285" s="35">
        <v>100</v>
      </c>
      <c r="S285" s="35">
        <v>105</v>
      </c>
      <c r="T285" s="24">
        <v>108.86999999999999</v>
      </c>
      <c r="U285" s="24">
        <v>616.93000000000006</v>
      </c>
    </row>
    <row r="286" spans="1:21">
      <c r="A286" s="4">
        <v>575</v>
      </c>
      <c r="B286" s="4">
        <v>170102</v>
      </c>
      <c r="C286" s="4" t="s">
        <v>788</v>
      </c>
      <c r="D286" s="4" t="s">
        <v>159</v>
      </c>
      <c r="E286" s="4">
        <v>17</v>
      </c>
      <c r="F286" s="4" t="s">
        <v>1333</v>
      </c>
      <c r="G286" s="4" t="s">
        <v>547</v>
      </c>
      <c r="H286" s="34" t="s">
        <v>605</v>
      </c>
      <c r="I286" s="4" t="s">
        <v>1349</v>
      </c>
      <c r="J286" s="4" t="s">
        <v>606</v>
      </c>
      <c r="L286" s="4" t="b">
        <v>0</v>
      </c>
      <c r="M286" s="4" t="s">
        <v>29</v>
      </c>
      <c r="N286" s="4" t="s">
        <v>63</v>
      </c>
      <c r="O286" s="4">
        <v>17</v>
      </c>
      <c r="P286" s="16">
        <v>10864</v>
      </c>
      <c r="Q286" s="16">
        <v>2172.8000000000002</v>
      </c>
      <c r="R286" s="35">
        <v>300</v>
      </c>
      <c r="S286" s="35">
        <v>315</v>
      </c>
      <c r="T286" s="16">
        <v>325.92</v>
      </c>
      <c r="U286" s="16">
        <v>1846.88</v>
      </c>
    </row>
    <row r="287" spans="1:21">
      <c r="A287" s="4">
        <v>576</v>
      </c>
      <c r="B287" s="4">
        <v>170103</v>
      </c>
      <c r="C287" s="4" t="s">
        <v>789</v>
      </c>
      <c r="D287" s="4" t="s">
        <v>159</v>
      </c>
      <c r="E287" s="4">
        <v>17</v>
      </c>
      <c r="F287" s="4" t="s">
        <v>1333</v>
      </c>
      <c r="G287" s="4" t="s">
        <v>547</v>
      </c>
      <c r="H287" s="34" t="s">
        <v>605</v>
      </c>
      <c r="I287" s="4" t="s">
        <v>1349</v>
      </c>
      <c r="J287" s="4" t="s">
        <v>606</v>
      </c>
      <c r="L287" s="4" t="b">
        <v>0</v>
      </c>
      <c r="M287" s="4" t="s">
        <v>29</v>
      </c>
      <c r="N287" s="4" t="s">
        <v>30</v>
      </c>
      <c r="O287" s="4">
        <v>17</v>
      </c>
      <c r="P287" s="16">
        <v>12756</v>
      </c>
      <c r="Q287" s="16">
        <v>2551.2000000000003</v>
      </c>
      <c r="R287" s="35">
        <v>352</v>
      </c>
      <c r="S287" s="35">
        <v>370</v>
      </c>
      <c r="T287" s="16">
        <v>382.68</v>
      </c>
      <c r="U287" s="16">
        <v>2168.5200000000004</v>
      </c>
    </row>
    <row r="288" spans="1:21">
      <c r="A288" s="4">
        <v>682</v>
      </c>
      <c r="B288" s="4">
        <v>200204</v>
      </c>
      <c r="C288" s="4" t="s">
        <v>790</v>
      </c>
      <c r="D288" s="4" t="s">
        <v>159</v>
      </c>
      <c r="E288" s="4">
        <v>20</v>
      </c>
      <c r="F288" s="4" t="s">
        <v>1327</v>
      </c>
      <c r="G288" s="4" t="s">
        <v>527</v>
      </c>
      <c r="H288" s="34" t="s">
        <v>621</v>
      </c>
      <c r="I288" s="4" t="s">
        <v>1355</v>
      </c>
      <c r="J288" s="4" t="s">
        <v>622</v>
      </c>
      <c r="K288" s="4" t="s">
        <v>44</v>
      </c>
      <c r="L288" s="4" t="b">
        <v>1</v>
      </c>
      <c r="M288" s="4" t="s">
        <v>29</v>
      </c>
      <c r="N288" s="4" t="s">
        <v>30</v>
      </c>
      <c r="O288" s="4">
        <v>20</v>
      </c>
      <c r="P288" s="16">
        <v>12756</v>
      </c>
      <c r="Q288" s="16">
        <v>2551.2000000000003</v>
      </c>
      <c r="R288" s="35">
        <v>352</v>
      </c>
      <c r="S288" s="35">
        <v>370</v>
      </c>
      <c r="T288" s="16">
        <v>382.68</v>
      </c>
      <c r="U288" s="16">
        <v>2168.5200000000004</v>
      </c>
    </row>
    <row r="289" spans="1:21">
      <c r="A289" s="4">
        <v>720</v>
      </c>
      <c r="B289" s="4">
        <v>210502</v>
      </c>
      <c r="C289" s="4" t="s">
        <v>791</v>
      </c>
      <c r="D289" s="4" t="s">
        <v>269</v>
      </c>
      <c r="E289" s="4">
        <v>21</v>
      </c>
      <c r="F289" s="4" t="s">
        <v>1315</v>
      </c>
      <c r="G289" s="4" t="s">
        <v>492</v>
      </c>
      <c r="H289" s="34" t="s">
        <v>493</v>
      </c>
      <c r="I289" s="4" t="s">
        <v>1316</v>
      </c>
      <c r="J289" s="4" t="s">
        <v>494</v>
      </c>
      <c r="K289" s="4" t="s">
        <v>519</v>
      </c>
      <c r="L289" s="4" t="b">
        <v>1</v>
      </c>
      <c r="M289" s="4" t="s">
        <v>29</v>
      </c>
      <c r="N289" s="4" t="s">
        <v>30</v>
      </c>
      <c r="O289" s="4">
        <v>21</v>
      </c>
      <c r="P289" s="16">
        <v>5456</v>
      </c>
      <c r="Q289" s="16">
        <v>1091.2</v>
      </c>
      <c r="R289" s="35">
        <v>150</v>
      </c>
      <c r="S289" s="35">
        <v>158</v>
      </c>
      <c r="T289" s="16">
        <v>163.68</v>
      </c>
      <c r="U289" s="16">
        <v>927.52</v>
      </c>
    </row>
    <row r="290" spans="1:21">
      <c r="A290" s="4">
        <v>325</v>
      </c>
      <c r="B290" s="4">
        <v>100405</v>
      </c>
      <c r="C290" s="4" t="s">
        <v>792</v>
      </c>
      <c r="D290" s="4" t="s">
        <v>269</v>
      </c>
      <c r="E290" s="4">
        <v>10</v>
      </c>
      <c r="F290" s="4" t="s">
        <v>1346</v>
      </c>
      <c r="G290" s="4" t="s">
        <v>597</v>
      </c>
      <c r="H290" s="34" t="s">
        <v>598</v>
      </c>
      <c r="I290" s="4" t="s">
        <v>1347</v>
      </c>
      <c r="J290" s="4" t="s">
        <v>599</v>
      </c>
      <c r="K290" s="4" t="s">
        <v>32</v>
      </c>
      <c r="L290" s="4" t="b">
        <v>1</v>
      </c>
      <c r="M290" s="4" t="s">
        <v>29</v>
      </c>
      <c r="N290" s="4" t="s">
        <v>30</v>
      </c>
      <c r="O290" s="4">
        <v>10</v>
      </c>
      <c r="P290" s="16">
        <v>26840</v>
      </c>
      <c r="Q290" s="16">
        <v>5368</v>
      </c>
      <c r="R290" s="35">
        <v>740</v>
      </c>
      <c r="S290" s="35">
        <v>778</v>
      </c>
      <c r="T290" s="16">
        <v>805.19999999999993</v>
      </c>
      <c r="U290" s="16">
        <v>4562.8</v>
      </c>
    </row>
    <row r="291" spans="1:21">
      <c r="A291" s="4">
        <v>252</v>
      </c>
      <c r="B291" s="4">
        <v>80311</v>
      </c>
      <c r="C291" s="4" t="s">
        <v>793</v>
      </c>
      <c r="D291" s="4" t="s">
        <v>269</v>
      </c>
      <c r="E291" s="4">
        <v>8</v>
      </c>
      <c r="F291" s="4" t="s">
        <v>1310</v>
      </c>
      <c r="G291" s="4" t="s">
        <v>478</v>
      </c>
      <c r="H291" s="34" t="s">
        <v>794</v>
      </c>
      <c r="I291" s="4" t="s">
        <v>1377</v>
      </c>
      <c r="J291" s="4" t="s">
        <v>795</v>
      </c>
      <c r="K291" s="4" t="s">
        <v>32</v>
      </c>
      <c r="L291" s="4" t="b">
        <v>1</v>
      </c>
      <c r="M291" s="4" t="s">
        <v>29</v>
      </c>
      <c r="N291" s="4" t="s">
        <v>30</v>
      </c>
      <c r="O291" s="4">
        <v>8</v>
      </c>
      <c r="P291" s="16">
        <v>18601</v>
      </c>
      <c r="Q291" s="16">
        <v>3720.2000000000003</v>
      </c>
      <c r="R291" s="35">
        <v>513</v>
      </c>
      <c r="S291" s="35">
        <v>539</v>
      </c>
      <c r="T291" s="16">
        <v>558.03</v>
      </c>
      <c r="U291" s="16">
        <v>3162.17</v>
      </c>
    </row>
    <row r="292" spans="1:21">
      <c r="A292" s="4">
        <v>309</v>
      </c>
      <c r="B292" s="4">
        <v>100104</v>
      </c>
      <c r="C292" s="4" t="s">
        <v>796</v>
      </c>
      <c r="D292" s="4" t="s">
        <v>269</v>
      </c>
      <c r="E292" s="4">
        <v>10</v>
      </c>
      <c r="F292" s="4" t="s">
        <v>1346</v>
      </c>
      <c r="G292" s="4" t="s">
        <v>597</v>
      </c>
      <c r="H292" s="34" t="s">
        <v>640</v>
      </c>
      <c r="I292" s="4" t="s">
        <v>1358</v>
      </c>
      <c r="J292" s="4" t="s">
        <v>641</v>
      </c>
      <c r="L292" s="4" t="b">
        <v>0</v>
      </c>
      <c r="M292" s="4" t="s">
        <v>29</v>
      </c>
      <c r="N292" s="4" t="s">
        <v>30</v>
      </c>
      <c r="O292" s="4">
        <v>10</v>
      </c>
      <c r="P292" s="16">
        <v>14939</v>
      </c>
      <c r="Q292" s="16">
        <v>2987.8</v>
      </c>
      <c r="R292" s="35">
        <v>412</v>
      </c>
      <c r="S292" s="35">
        <v>433</v>
      </c>
      <c r="T292" s="16">
        <v>448.16999999999996</v>
      </c>
      <c r="U292" s="16">
        <v>2539.63</v>
      </c>
    </row>
    <row r="293" spans="1:21">
      <c r="A293" s="4">
        <v>49</v>
      </c>
      <c r="B293" s="4">
        <v>20108</v>
      </c>
      <c r="C293" s="4" t="s">
        <v>797</v>
      </c>
      <c r="D293" s="4" t="s">
        <v>24</v>
      </c>
      <c r="E293" s="4">
        <v>2</v>
      </c>
      <c r="F293" s="4" t="s">
        <v>1336</v>
      </c>
      <c r="G293" s="4" t="s">
        <v>555</v>
      </c>
      <c r="H293" s="34" t="s">
        <v>582</v>
      </c>
      <c r="I293" s="4" t="s">
        <v>1343</v>
      </c>
      <c r="J293" s="4" t="s">
        <v>583</v>
      </c>
      <c r="L293" s="4" t="b">
        <v>0</v>
      </c>
      <c r="M293" s="4" t="s">
        <v>29</v>
      </c>
      <c r="N293" s="4" t="s">
        <v>63</v>
      </c>
      <c r="O293" s="4">
        <v>2</v>
      </c>
      <c r="P293" s="16">
        <v>9494</v>
      </c>
      <c r="Q293" s="16">
        <v>1898.8000000000002</v>
      </c>
      <c r="R293" s="35">
        <v>262</v>
      </c>
      <c r="S293" s="35">
        <v>275</v>
      </c>
      <c r="T293" s="16">
        <v>284.82</v>
      </c>
      <c r="U293" s="16">
        <v>1613.9800000000002</v>
      </c>
    </row>
    <row r="294" spans="1:21">
      <c r="A294" s="4">
        <v>57</v>
      </c>
      <c r="B294" s="4">
        <v>20116</v>
      </c>
      <c r="C294" s="4" t="s">
        <v>798</v>
      </c>
      <c r="D294" s="4" t="s">
        <v>24</v>
      </c>
      <c r="E294" s="4">
        <v>2</v>
      </c>
      <c r="F294" s="4" t="s">
        <v>1336</v>
      </c>
      <c r="G294" s="4" t="s">
        <v>555</v>
      </c>
      <c r="H294" s="34" t="s">
        <v>582</v>
      </c>
      <c r="I294" s="4" t="s">
        <v>1343</v>
      </c>
      <c r="J294" s="4" t="s">
        <v>583</v>
      </c>
      <c r="L294" s="4" t="b">
        <v>0</v>
      </c>
      <c r="M294" s="4" t="s">
        <v>29</v>
      </c>
      <c r="N294" s="4" t="s">
        <v>30</v>
      </c>
      <c r="O294" s="4">
        <v>2</v>
      </c>
      <c r="P294" s="16">
        <v>4368</v>
      </c>
      <c r="Q294" s="16">
        <v>873.6</v>
      </c>
      <c r="R294" s="35">
        <v>120</v>
      </c>
      <c r="S294" s="35">
        <v>127</v>
      </c>
      <c r="T294" s="16">
        <v>131.04</v>
      </c>
      <c r="U294" s="16">
        <v>742.56000000000006</v>
      </c>
    </row>
    <row r="295" spans="1:21">
      <c r="A295" s="4">
        <v>609</v>
      </c>
      <c r="B295" s="4">
        <v>180101</v>
      </c>
      <c r="C295" s="4" t="s">
        <v>799</v>
      </c>
      <c r="D295" s="4" t="s">
        <v>159</v>
      </c>
      <c r="E295" s="4">
        <v>18</v>
      </c>
      <c r="F295" s="4" t="s">
        <v>1325</v>
      </c>
      <c r="G295" s="4" t="s">
        <v>522</v>
      </c>
      <c r="H295" s="34" t="s">
        <v>683</v>
      </c>
      <c r="I295" s="4" t="s">
        <v>1366</v>
      </c>
      <c r="J295" s="4" t="s">
        <v>684</v>
      </c>
      <c r="L295" s="4" t="b">
        <v>0</v>
      </c>
      <c r="M295" s="4" t="s">
        <v>29</v>
      </c>
      <c r="N295" s="4" t="s">
        <v>30</v>
      </c>
      <c r="O295" s="4">
        <v>18</v>
      </c>
      <c r="P295" s="16">
        <v>40135</v>
      </c>
      <c r="Q295" s="16">
        <v>8027</v>
      </c>
      <c r="R295" s="35">
        <v>1107</v>
      </c>
      <c r="S295" s="35">
        <v>1164</v>
      </c>
      <c r="T295" s="16">
        <v>1204.05</v>
      </c>
      <c r="U295" s="16">
        <v>6822.95</v>
      </c>
    </row>
    <row r="296" spans="1:21">
      <c r="A296" s="4">
        <v>321</v>
      </c>
      <c r="B296" s="4">
        <v>100401</v>
      </c>
      <c r="C296" s="4" t="s">
        <v>800</v>
      </c>
      <c r="D296" s="4" t="s">
        <v>269</v>
      </c>
      <c r="E296" s="4">
        <v>10</v>
      </c>
      <c r="F296" s="4" t="s">
        <v>1346</v>
      </c>
      <c r="G296" s="4" t="s">
        <v>597</v>
      </c>
      <c r="H296" s="34" t="s">
        <v>598</v>
      </c>
      <c r="I296" s="4" t="s">
        <v>1347</v>
      </c>
      <c r="J296" s="4" t="s">
        <v>599</v>
      </c>
      <c r="L296" s="4" t="b">
        <v>0</v>
      </c>
      <c r="M296" s="4" t="s">
        <v>29</v>
      </c>
      <c r="N296" s="4" t="s">
        <v>30</v>
      </c>
      <c r="O296" s="4">
        <v>10</v>
      </c>
      <c r="P296" s="16">
        <v>10429</v>
      </c>
      <c r="Q296" s="16">
        <v>2085.8000000000002</v>
      </c>
      <c r="R296" s="35">
        <v>288</v>
      </c>
      <c r="S296" s="35">
        <v>302</v>
      </c>
      <c r="T296" s="16">
        <v>312.87</v>
      </c>
      <c r="U296" s="16">
        <v>1772.9300000000003</v>
      </c>
    </row>
    <row r="297" spans="1:21">
      <c r="A297" s="4">
        <v>352</v>
      </c>
      <c r="B297" s="4">
        <v>110303</v>
      </c>
      <c r="C297" s="4" t="s">
        <v>801</v>
      </c>
      <c r="D297" s="4" t="s">
        <v>269</v>
      </c>
      <c r="E297" s="4">
        <v>11</v>
      </c>
      <c r="F297" s="4" t="s">
        <v>1320</v>
      </c>
      <c r="G297" s="4" t="s">
        <v>507</v>
      </c>
      <c r="H297" s="34" t="s">
        <v>674</v>
      </c>
      <c r="I297" s="4" t="s">
        <v>1365</v>
      </c>
      <c r="J297" s="4" t="s">
        <v>675</v>
      </c>
      <c r="L297" s="4" t="b">
        <v>0</v>
      </c>
      <c r="M297" s="4" t="s">
        <v>29</v>
      </c>
      <c r="N297" s="4" t="s">
        <v>30</v>
      </c>
      <c r="O297" s="4">
        <v>11</v>
      </c>
      <c r="P297" s="16">
        <v>6978</v>
      </c>
      <c r="Q297" s="16">
        <v>1395.6000000000001</v>
      </c>
      <c r="R297" s="35">
        <v>192</v>
      </c>
      <c r="S297" s="35">
        <v>202</v>
      </c>
      <c r="T297" s="16">
        <v>209.34</v>
      </c>
      <c r="U297" s="16">
        <v>1186.2600000000002</v>
      </c>
    </row>
    <row r="298" spans="1:21">
      <c r="A298" s="4">
        <v>271</v>
      </c>
      <c r="B298" s="4">
        <v>220111</v>
      </c>
      <c r="C298" s="4" t="s">
        <v>802</v>
      </c>
      <c r="D298" s="4" t="s">
        <v>269</v>
      </c>
      <c r="E298" s="4">
        <v>22</v>
      </c>
      <c r="F298" s="4" t="s">
        <v>1318</v>
      </c>
      <c r="G298" s="4" t="s">
        <v>502</v>
      </c>
      <c r="H298" s="34" t="s">
        <v>543</v>
      </c>
      <c r="J298" s="4" t="s">
        <v>544</v>
      </c>
      <c r="K298" s="4" t="s">
        <v>32</v>
      </c>
      <c r="L298" s="4" t="b">
        <v>1</v>
      </c>
      <c r="M298" s="4" t="s">
        <v>29</v>
      </c>
      <c r="N298" s="4" t="s">
        <v>30</v>
      </c>
      <c r="O298" s="4">
        <v>22</v>
      </c>
      <c r="P298" s="16">
        <v>2872</v>
      </c>
      <c r="Q298" s="16">
        <v>574.4</v>
      </c>
      <c r="R298" s="35">
        <v>79</v>
      </c>
      <c r="S298" s="35">
        <v>83</v>
      </c>
      <c r="T298" s="16">
        <v>86.16</v>
      </c>
      <c r="U298" s="16">
        <v>488.24</v>
      </c>
    </row>
    <row r="299" spans="1:21">
      <c r="A299" s="4">
        <v>33</v>
      </c>
      <c r="B299" s="4">
        <v>10303</v>
      </c>
      <c r="C299" s="4" t="s">
        <v>803</v>
      </c>
      <c r="D299" s="4" t="s">
        <v>24</v>
      </c>
      <c r="E299" s="4">
        <v>1</v>
      </c>
      <c r="F299" s="4" t="s">
        <v>1298</v>
      </c>
      <c r="G299" s="4" t="s">
        <v>461</v>
      </c>
      <c r="H299" s="34" t="s">
        <v>646</v>
      </c>
      <c r="I299" s="4" t="s">
        <v>1359</v>
      </c>
      <c r="J299" s="4" t="s">
        <v>647</v>
      </c>
      <c r="L299" s="4" t="b">
        <v>0</v>
      </c>
      <c r="M299" s="4" t="s">
        <v>29</v>
      </c>
      <c r="N299" s="4" t="s">
        <v>30</v>
      </c>
      <c r="O299" s="4">
        <v>1</v>
      </c>
      <c r="P299" s="16">
        <v>20380</v>
      </c>
      <c r="Q299" s="16">
        <v>4076</v>
      </c>
      <c r="R299" s="35">
        <v>615</v>
      </c>
      <c r="S299" s="35">
        <v>591</v>
      </c>
      <c r="T299" s="16">
        <v>611.4</v>
      </c>
      <c r="U299" s="16">
        <v>3464.6</v>
      </c>
    </row>
    <row r="300" spans="1:21">
      <c r="A300" s="4">
        <v>62</v>
      </c>
      <c r="B300" s="4">
        <v>20205</v>
      </c>
      <c r="C300" s="4" t="s">
        <v>804</v>
      </c>
      <c r="D300" s="4" t="s">
        <v>24</v>
      </c>
      <c r="E300" s="4">
        <v>2</v>
      </c>
      <c r="F300" s="4" t="s">
        <v>1336</v>
      </c>
      <c r="G300" s="4" t="s">
        <v>555</v>
      </c>
      <c r="H300" s="34" t="s">
        <v>556</v>
      </c>
      <c r="I300" s="4" t="s">
        <v>1337</v>
      </c>
      <c r="J300" s="4" t="s">
        <v>557</v>
      </c>
      <c r="K300" s="4" t="s">
        <v>776</v>
      </c>
      <c r="L300" s="4" t="b">
        <v>1</v>
      </c>
      <c r="M300" s="4" t="s">
        <v>29</v>
      </c>
      <c r="N300" s="4" t="s">
        <v>30</v>
      </c>
      <c r="O300" s="4">
        <v>2</v>
      </c>
      <c r="P300" s="16">
        <v>13983</v>
      </c>
      <c r="Q300" s="16">
        <v>2796.6000000000004</v>
      </c>
      <c r="R300" s="35">
        <v>422</v>
      </c>
      <c r="S300" s="35">
        <v>406</v>
      </c>
      <c r="T300" s="16">
        <v>419.49</v>
      </c>
      <c r="U300" s="16">
        <v>2377.1100000000006</v>
      </c>
    </row>
    <row r="301" spans="1:21">
      <c r="A301" s="4">
        <v>795</v>
      </c>
      <c r="B301" s="4">
        <v>40302</v>
      </c>
      <c r="C301" s="4" t="s">
        <v>249</v>
      </c>
      <c r="D301" s="4" t="s">
        <v>24</v>
      </c>
      <c r="E301" s="4">
        <v>4</v>
      </c>
      <c r="F301" s="4" t="s">
        <v>1297</v>
      </c>
      <c r="G301" s="4" t="s">
        <v>231</v>
      </c>
      <c r="H301" s="34" t="s">
        <v>240</v>
      </c>
      <c r="J301" s="4" t="s">
        <v>241</v>
      </c>
      <c r="K301" s="4" t="s">
        <v>248</v>
      </c>
      <c r="L301" s="4" t="b">
        <v>1</v>
      </c>
      <c r="M301" s="4" t="s">
        <v>29</v>
      </c>
      <c r="N301" s="4" t="s">
        <v>30</v>
      </c>
      <c r="O301" s="4">
        <v>4</v>
      </c>
      <c r="P301" s="16">
        <v>9383</v>
      </c>
      <c r="Q301" s="33">
        <v>1876.6000000000001</v>
      </c>
      <c r="R301" s="35">
        <v>283</v>
      </c>
      <c r="S301" s="35">
        <v>272</v>
      </c>
      <c r="T301" s="24">
        <v>281.49</v>
      </c>
      <c r="U301" s="24">
        <v>1595.1100000000001</v>
      </c>
    </row>
    <row r="302" spans="1:21">
      <c r="A302" s="4">
        <v>315</v>
      </c>
      <c r="B302" s="4">
        <v>100301</v>
      </c>
      <c r="C302" s="4" t="s">
        <v>805</v>
      </c>
      <c r="D302" s="4" t="s">
        <v>269</v>
      </c>
      <c r="E302" s="4">
        <v>10</v>
      </c>
      <c r="F302" s="4" t="s">
        <v>1346</v>
      </c>
      <c r="G302" s="4" t="s">
        <v>597</v>
      </c>
      <c r="H302" s="34" t="s">
        <v>608</v>
      </c>
      <c r="I302" s="4" t="s">
        <v>1351</v>
      </c>
      <c r="J302" s="4" t="s">
        <v>609</v>
      </c>
      <c r="L302" s="4" t="b">
        <v>0</v>
      </c>
      <c r="M302" s="4" t="s">
        <v>29</v>
      </c>
      <c r="N302" s="4" t="s">
        <v>30</v>
      </c>
      <c r="O302" s="4">
        <v>10</v>
      </c>
      <c r="P302" s="16">
        <v>12405</v>
      </c>
      <c r="Q302" s="16">
        <v>2481</v>
      </c>
      <c r="R302" s="35">
        <v>374</v>
      </c>
      <c r="S302" s="35">
        <v>360</v>
      </c>
      <c r="T302" s="16">
        <v>372.15</v>
      </c>
      <c r="U302" s="16">
        <v>2108.85</v>
      </c>
    </row>
    <row r="303" spans="1:21">
      <c r="A303" s="4">
        <v>648</v>
      </c>
      <c r="B303" s="4">
        <v>190108</v>
      </c>
      <c r="C303" s="4" t="s">
        <v>362</v>
      </c>
      <c r="D303" s="4" t="s">
        <v>159</v>
      </c>
      <c r="E303" s="4">
        <v>19</v>
      </c>
      <c r="F303" s="4" t="s">
        <v>341</v>
      </c>
      <c r="G303" s="4" t="s">
        <v>342</v>
      </c>
      <c r="H303" s="34" t="s">
        <v>481</v>
      </c>
      <c r="I303" s="4" t="s">
        <v>343</v>
      </c>
      <c r="J303" s="4" t="s">
        <v>344</v>
      </c>
      <c r="K303" s="4" t="s">
        <v>32</v>
      </c>
      <c r="L303" s="4" t="b">
        <v>1</v>
      </c>
      <c r="M303" s="4" t="s">
        <v>29</v>
      </c>
      <c r="N303" s="4" t="s">
        <v>30</v>
      </c>
      <c r="O303" s="4">
        <v>19</v>
      </c>
      <c r="P303" s="16">
        <v>35692</v>
      </c>
      <c r="Q303" s="33">
        <v>7138.4000000000005</v>
      </c>
      <c r="R303" s="35">
        <v>1076</v>
      </c>
      <c r="S303" s="35">
        <v>1035</v>
      </c>
      <c r="T303" s="24">
        <v>1070.76</v>
      </c>
      <c r="U303" s="24">
        <v>6067.64</v>
      </c>
    </row>
    <row r="304" spans="1:21">
      <c r="A304" s="4">
        <v>589</v>
      </c>
      <c r="B304" s="4">
        <v>170203</v>
      </c>
      <c r="C304" s="4" t="s">
        <v>806</v>
      </c>
      <c r="D304" s="4" t="s">
        <v>159</v>
      </c>
      <c r="E304" s="4">
        <v>17</v>
      </c>
      <c r="F304" s="4" t="s">
        <v>1333</v>
      </c>
      <c r="G304" s="4" t="s">
        <v>547</v>
      </c>
      <c r="H304" s="34" t="s">
        <v>548</v>
      </c>
      <c r="I304" s="4" t="s">
        <v>1334</v>
      </c>
      <c r="J304" s="4" t="s">
        <v>549</v>
      </c>
      <c r="K304" s="4" t="s">
        <v>44</v>
      </c>
      <c r="L304" s="4" t="b">
        <v>1</v>
      </c>
      <c r="M304" s="4" t="s">
        <v>29</v>
      </c>
      <c r="N304" s="4" t="s">
        <v>30</v>
      </c>
      <c r="O304" s="4">
        <v>17</v>
      </c>
      <c r="P304" s="16">
        <v>15008</v>
      </c>
      <c r="Q304" s="16">
        <v>3001.6000000000004</v>
      </c>
      <c r="R304" s="35">
        <v>453</v>
      </c>
      <c r="S304" s="35">
        <v>435</v>
      </c>
      <c r="T304" s="16">
        <v>450.24</v>
      </c>
      <c r="U304" s="16">
        <v>2551.3600000000006</v>
      </c>
    </row>
    <row r="305" spans="1:21">
      <c r="A305" s="4">
        <v>659</v>
      </c>
      <c r="B305" s="4">
        <v>190204</v>
      </c>
      <c r="C305" s="4" t="s">
        <v>363</v>
      </c>
      <c r="D305" s="4" t="s">
        <v>159</v>
      </c>
      <c r="E305" s="4">
        <v>19</v>
      </c>
      <c r="F305" s="4" t="s">
        <v>341</v>
      </c>
      <c r="G305" s="4" t="s">
        <v>342</v>
      </c>
      <c r="H305" s="34" t="s">
        <v>550</v>
      </c>
      <c r="I305" s="4" t="s">
        <v>348</v>
      </c>
      <c r="J305" s="4" t="s">
        <v>349</v>
      </c>
      <c r="L305" s="4" t="b">
        <v>0</v>
      </c>
      <c r="M305" s="4" t="s">
        <v>29</v>
      </c>
      <c r="N305" s="4" t="s">
        <v>63</v>
      </c>
      <c r="O305" s="4">
        <v>19</v>
      </c>
      <c r="P305" s="16">
        <v>73130</v>
      </c>
      <c r="Q305" s="33">
        <v>14626</v>
      </c>
      <c r="R305" s="35">
        <v>2206</v>
      </c>
      <c r="S305" s="35">
        <v>2121</v>
      </c>
      <c r="T305" s="24">
        <v>2193.9</v>
      </c>
      <c r="U305" s="24">
        <v>12432.1</v>
      </c>
    </row>
    <row r="306" spans="1:21">
      <c r="A306" s="4">
        <v>660</v>
      </c>
      <c r="B306" s="4">
        <v>190205</v>
      </c>
      <c r="C306" s="4" t="s">
        <v>364</v>
      </c>
      <c r="D306" s="4" t="s">
        <v>159</v>
      </c>
      <c r="E306" s="4">
        <v>19</v>
      </c>
      <c r="F306" s="4" t="s">
        <v>341</v>
      </c>
      <c r="G306" s="4" t="s">
        <v>342</v>
      </c>
      <c r="H306" s="34" t="s">
        <v>550</v>
      </c>
      <c r="I306" s="4" t="s">
        <v>348</v>
      </c>
      <c r="J306" s="4" t="s">
        <v>349</v>
      </c>
      <c r="L306" s="4" t="b">
        <v>0</v>
      </c>
      <c r="M306" s="4" t="s">
        <v>29</v>
      </c>
      <c r="N306" s="4" t="s">
        <v>30</v>
      </c>
      <c r="O306" s="4">
        <v>19</v>
      </c>
      <c r="P306" s="16">
        <v>11065</v>
      </c>
      <c r="Q306" s="33">
        <v>2213</v>
      </c>
      <c r="R306" s="35">
        <v>334</v>
      </c>
      <c r="S306" s="35">
        <v>321</v>
      </c>
      <c r="T306" s="24">
        <v>331.95</v>
      </c>
      <c r="U306" s="24">
        <v>1881.05</v>
      </c>
    </row>
    <row r="307" spans="1:21">
      <c r="A307" s="4">
        <v>754</v>
      </c>
      <c r="B307" s="4">
        <v>220601</v>
      </c>
      <c r="C307" s="4" t="s">
        <v>807</v>
      </c>
      <c r="D307" s="4" t="s">
        <v>269</v>
      </c>
      <c r="E307" s="4">
        <v>22</v>
      </c>
      <c r="F307" s="4" t="s">
        <v>1318</v>
      </c>
      <c r="G307" s="4" t="s">
        <v>502</v>
      </c>
      <c r="H307" s="34" t="s">
        <v>569</v>
      </c>
      <c r="I307" s="4" t="s">
        <v>1339</v>
      </c>
      <c r="J307" s="4" t="s">
        <v>570</v>
      </c>
      <c r="L307" s="4" t="b">
        <v>0</v>
      </c>
      <c r="M307" s="4" t="s">
        <v>29</v>
      </c>
      <c r="N307" s="4" t="s">
        <v>30</v>
      </c>
      <c r="O307" s="4">
        <v>22</v>
      </c>
      <c r="P307" s="16">
        <v>34271</v>
      </c>
      <c r="Q307" s="16">
        <v>6854.2000000000007</v>
      </c>
      <c r="R307" s="35">
        <v>1034</v>
      </c>
      <c r="S307" s="35">
        <v>994</v>
      </c>
      <c r="T307" s="16">
        <v>1028.1299999999999</v>
      </c>
      <c r="U307" s="16">
        <v>5826.0700000000006</v>
      </c>
    </row>
    <row r="308" spans="1:21">
      <c r="A308" s="4">
        <v>267</v>
      </c>
      <c r="B308" s="4">
        <v>220101</v>
      </c>
      <c r="C308" s="4" t="s">
        <v>808</v>
      </c>
      <c r="D308" s="4" t="s">
        <v>269</v>
      </c>
      <c r="E308" s="4">
        <v>22</v>
      </c>
      <c r="F308" s="4" t="s">
        <v>1318</v>
      </c>
      <c r="G308" s="4" t="s">
        <v>502</v>
      </c>
      <c r="H308" s="34" t="s">
        <v>543</v>
      </c>
      <c r="J308" s="4" t="s">
        <v>544</v>
      </c>
      <c r="L308" s="4" t="b">
        <v>0</v>
      </c>
      <c r="M308" s="4" t="s">
        <v>29</v>
      </c>
      <c r="N308" s="4" t="s">
        <v>30</v>
      </c>
      <c r="O308" s="4">
        <v>22</v>
      </c>
      <c r="P308" s="16">
        <v>30316</v>
      </c>
      <c r="Q308" s="16">
        <v>6063.2000000000007</v>
      </c>
      <c r="R308" s="35">
        <v>914</v>
      </c>
      <c r="S308" s="35">
        <v>879</v>
      </c>
      <c r="T308" s="16">
        <v>909.48</v>
      </c>
      <c r="U308" s="16">
        <v>5153.7200000000012</v>
      </c>
    </row>
    <row r="309" spans="1:21">
      <c r="A309" s="4">
        <v>814</v>
      </c>
      <c r="B309" s="4">
        <v>70609</v>
      </c>
      <c r="C309" s="4" t="s">
        <v>296</v>
      </c>
      <c r="D309" s="4" t="s">
        <v>269</v>
      </c>
      <c r="E309" s="4">
        <v>7</v>
      </c>
      <c r="F309" s="4" t="s">
        <v>1308</v>
      </c>
      <c r="G309" s="4" t="s">
        <v>270</v>
      </c>
      <c r="H309" s="34" t="s">
        <v>297</v>
      </c>
      <c r="I309" s="4" t="s">
        <v>1378</v>
      </c>
      <c r="J309" s="4" t="s">
        <v>298</v>
      </c>
      <c r="K309" s="4" t="s">
        <v>44</v>
      </c>
      <c r="L309" s="4" t="b">
        <v>1</v>
      </c>
      <c r="M309" s="4" t="s">
        <v>29</v>
      </c>
      <c r="N309" s="4" t="s">
        <v>30</v>
      </c>
      <c r="O309" s="4">
        <v>7</v>
      </c>
      <c r="P309" s="16">
        <v>24918</v>
      </c>
      <c r="Q309" s="33">
        <v>4983.6000000000004</v>
      </c>
      <c r="R309" s="35">
        <v>752</v>
      </c>
      <c r="S309" s="35">
        <v>723</v>
      </c>
      <c r="T309" s="24">
        <v>747.54</v>
      </c>
      <c r="U309" s="24">
        <v>4236.0600000000004</v>
      </c>
    </row>
    <row r="310" spans="1:21">
      <c r="A310" s="4">
        <v>180</v>
      </c>
      <c r="B310" s="4">
        <v>60203</v>
      </c>
      <c r="C310" s="4" t="s">
        <v>809</v>
      </c>
      <c r="D310" s="4" t="s">
        <v>24</v>
      </c>
      <c r="E310" s="4">
        <v>6</v>
      </c>
      <c r="F310" s="4" t="s">
        <v>1300</v>
      </c>
      <c r="G310" s="4" t="s">
        <v>465</v>
      </c>
      <c r="H310" s="34" t="s">
        <v>665</v>
      </c>
      <c r="I310" s="4" t="s">
        <v>1362</v>
      </c>
      <c r="J310" s="4" t="s">
        <v>666</v>
      </c>
      <c r="L310" s="4" t="b">
        <v>0</v>
      </c>
      <c r="M310" s="4" t="s">
        <v>29</v>
      </c>
      <c r="N310" s="4" t="s">
        <v>30</v>
      </c>
      <c r="O310" s="4">
        <v>6</v>
      </c>
      <c r="P310" s="16">
        <v>14259</v>
      </c>
      <c r="Q310" s="16">
        <v>2851.8</v>
      </c>
      <c r="R310" s="35">
        <v>430</v>
      </c>
      <c r="S310" s="35">
        <v>414</v>
      </c>
      <c r="T310" s="16">
        <v>427.77</v>
      </c>
      <c r="U310" s="16">
        <v>2424.0300000000002</v>
      </c>
    </row>
    <row r="311" spans="1:21">
      <c r="A311" s="4">
        <v>300</v>
      </c>
      <c r="B311" s="4">
        <v>90704</v>
      </c>
      <c r="C311" s="4" t="s">
        <v>810</v>
      </c>
      <c r="D311" s="4" t="s">
        <v>269</v>
      </c>
      <c r="E311" s="4">
        <v>9</v>
      </c>
      <c r="F311" s="4" t="s">
        <v>1313</v>
      </c>
      <c r="G311" s="4" t="s">
        <v>488</v>
      </c>
      <c r="H311" s="34" t="s">
        <v>489</v>
      </c>
      <c r="I311" s="4" t="s">
        <v>1314</v>
      </c>
      <c r="J311" s="4" t="s">
        <v>490</v>
      </c>
      <c r="K311" s="4" t="s">
        <v>32</v>
      </c>
      <c r="L311" s="4" t="b">
        <v>1</v>
      </c>
      <c r="M311" s="4" t="s">
        <v>29</v>
      </c>
      <c r="N311" s="4" t="s">
        <v>30</v>
      </c>
      <c r="O311" s="4">
        <v>9</v>
      </c>
      <c r="P311" s="16">
        <v>38070</v>
      </c>
      <c r="Q311" s="16">
        <v>7614</v>
      </c>
      <c r="R311" s="35">
        <v>1148</v>
      </c>
      <c r="S311" s="35">
        <v>1104</v>
      </c>
      <c r="T311" s="16">
        <v>1142.0999999999999</v>
      </c>
      <c r="U311" s="16">
        <v>6471.9</v>
      </c>
    </row>
    <row r="312" spans="1:21">
      <c r="A312" s="4">
        <v>152</v>
      </c>
      <c r="B312" s="4">
        <v>50303</v>
      </c>
      <c r="C312" s="4" t="s">
        <v>206</v>
      </c>
      <c r="D312" s="4" t="s">
        <v>24</v>
      </c>
      <c r="E312" s="4">
        <v>5</v>
      </c>
      <c r="F312" s="4" t="s">
        <v>1302</v>
      </c>
      <c r="G312" s="4" t="s">
        <v>177</v>
      </c>
      <c r="H312" s="34" t="s">
        <v>187</v>
      </c>
      <c r="I312" s="4" t="s">
        <v>1350</v>
      </c>
      <c r="J312" s="4" t="s">
        <v>188</v>
      </c>
      <c r="L312" s="4" t="b">
        <v>0</v>
      </c>
      <c r="M312" s="4" t="s">
        <v>29</v>
      </c>
      <c r="N312" s="4" t="s">
        <v>30</v>
      </c>
      <c r="O312" s="4">
        <v>5</v>
      </c>
      <c r="P312" s="16">
        <v>19322</v>
      </c>
      <c r="Q312" s="33">
        <v>3864.4</v>
      </c>
      <c r="R312" s="35">
        <v>583</v>
      </c>
      <c r="S312" s="35">
        <v>560</v>
      </c>
      <c r="T312" s="24">
        <v>579.66</v>
      </c>
      <c r="U312" s="24">
        <v>3284.7400000000002</v>
      </c>
    </row>
    <row r="313" spans="1:21">
      <c r="A313" s="4">
        <v>390</v>
      </c>
      <c r="B313" s="4">
        <v>120206</v>
      </c>
      <c r="C313" s="4" t="s">
        <v>811</v>
      </c>
      <c r="D313" s="4" t="s">
        <v>86</v>
      </c>
      <c r="E313" s="4">
        <v>12</v>
      </c>
      <c r="F313" s="4" t="s">
        <v>1322</v>
      </c>
      <c r="G313" s="4" t="s">
        <v>512</v>
      </c>
      <c r="H313" s="34" t="s">
        <v>613</v>
      </c>
      <c r="I313" s="4" t="s">
        <v>1352</v>
      </c>
      <c r="J313" s="4" t="s">
        <v>614</v>
      </c>
      <c r="L313" s="4" t="b">
        <v>0</v>
      </c>
      <c r="M313" s="4" t="s">
        <v>29</v>
      </c>
      <c r="N313" s="4" t="s">
        <v>30</v>
      </c>
      <c r="O313" s="4">
        <v>12</v>
      </c>
      <c r="P313" s="16">
        <v>10627</v>
      </c>
      <c r="Q313" s="16">
        <v>2125.4</v>
      </c>
      <c r="R313" s="35">
        <v>321</v>
      </c>
      <c r="S313" s="35">
        <v>308</v>
      </c>
      <c r="T313" s="16">
        <v>318.81</v>
      </c>
      <c r="U313" s="16">
        <v>1806.5900000000001</v>
      </c>
    </row>
    <row r="314" spans="1:21">
      <c r="A314" s="4">
        <v>22</v>
      </c>
      <c r="B314" s="4">
        <v>10209</v>
      </c>
      <c r="C314" s="4" t="s">
        <v>812</v>
      </c>
      <c r="D314" s="4" t="s">
        <v>24</v>
      </c>
      <c r="E314" s="4">
        <v>1</v>
      </c>
      <c r="F314" s="4" t="s">
        <v>1298</v>
      </c>
      <c r="G314" s="4" t="s">
        <v>461</v>
      </c>
      <c r="H314" s="34" t="s">
        <v>657</v>
      </c>
      <c r="I314" s="4" t="s">
        <v>1299</v>
      </c>
      <c r="J314" s="4" t="s">
        <v>658</v>
      </c>
      <c r="K314" s="4" t="s">
        <v>32</v>
      </c>
      <c r="L314" s="4" t="b">
        <v>1</v>
      </c>
      <c r="M314" s="4" t="s">
        <v>29</v>
      </c>
      <c r="N314" s="4" t="s">
        <v>30</v>
      </c>
      <c r="O314" s="4">
        <v>1</v>
      </c>
      <c r="P314" s="16">
        <v>19849</v>
      </c>
      <c r="Q314" s="16">
        <v>3969.8</v>
      </c>
      <c r="R314" s="35">
        <v>599</v>
      </c>
      <c r="S314" s="35">
        <v>576</v>
      </c>
      <c r="T314" s="16">
        <v>595.47</v>
      </c>
      <c r="U314" s="16">
        <v>3374.33</v>
      </c>
    </row>
    <row r="315" spans="1:21">
      <c r="A315" s="4">
        <v>21</v>
      </c>
      <c r="B315" s="4">
        <v>10208</v>
      </c>
      <c r="C315" s="4" t="s">
        <v>813</v>
      </c>
      <c r="D315" s="4" t="s">
        <v>24</v>
      </c>
      <c r="E315" s="4">
        <v>1</v>
      </c>
      <c r="F315" s="4" t="s">
        <v>1298</v>
      </c>
      <c r="G315" s="4" t="s">
        <v>461</v>
      </c>
      <c r="H315" s="34" t="s">
        <v>657</v>
      </c>
      <c r="I315" s="4" t="s">
        <v>1299</v>
      </c>
      <c r="J315" s="4" t="s">
        <v>658</v>
      </c>
      <c r="L315" s="4" t="b">
        <v>0</v>
      </c>
      <c r="M315" s="4" t="s">
        <v>29</v>
      </c>
      <c r="N315" s="4" t="s">
        <v>63</v>
      </c>
      <c r="O315" s="4">
        <v>1</v>
      </c>
      <c r="P315" s="16">
        <v>39637</v>
      </c>
      <c r="Q315" s="16">
        <v>7927.4000000000005</v>
      </c>
      <c r="R315" s="35">
        <v>1195</v>
      </c>
      <c r="S315" s="35">
        <v>1149</v>
      </c>
      <c r="T315" s="16">
        <v>1189.1099999999999</v>
      </c>
      <c r="U315" s="16">
        <v>6738.2900000000009</v>
      </c>
    </row>
    <row r="316" spans="1:21">
      <c r="A316" s="4">
        <v>50</v>
      </c>
      <c r="B316" s="4">
        <v>20109</v>
      </c>
      <c r="C316" s="4" t="s">
        <v>814</v>
      </c>
      <c r="D316" s="4" t="s">
        <v>24</v>
      </c>
      <c r="E316" s="4">
        <v>2</v>
      </c>
      <c r="F316" s="4" t="s">
        <v>1336</v>
      </c>
      <c r="G316" s="4" t="s">
        <v>555</v>
      </c>
      <c r="H316" s="34" t="s">
        <v>582</v>
      </c>
      <c r="I316" s="4" t="s">
        <v>1343</v>
      </c>
      <c r="J316" s="4" t="s">
        <v>583</v>
      </c>
      <c r="K316" s="4" t="s">
        <v>44</v>
      </c>
      <c r="L316" s="4" t="b">
        <v>1</v>
      </c>
      <c r="M316" s="4" t="s">
        <v>29</v>
      </c>
      <c r="N316" s="4" t="s">
        <v>30</v>
      </c>
      <c r="O316" s="4">
        <v>2</v>
      </c>
      <c r="P316" s="16">
        <v>14854</v>
      </c>
      <c r="Q316" s="16">
        <v>2970.8</v>
      </c>
      <c r="R316" s="35">
        <v>448</v>
      </c>
      <c r="S316" s="35">
        <v>431</v>
      </c>
      <c r="T316" s="16">
        <v>445.62</v>
      </c>
      <c r="U316" s="16">
        <v>2525.1800000000003</v>
      </c>
    </row>
    <row r="317" spans="1:21">
      <c r="A317" s="4">
        <v>852</v>
      </c>
      <c r="B317" s="4">
        <v>200111</v>
      </c>
      <c r="C317" s="4" t="s">
        <v>815</v>
      </c>
      <c r="D317" s="4" t="s">
        <v>159</v>
      </c>
      <c r="E317" s="4">
        <v>20</v>
      </c>
      <c r="F317" s="4" t="s">
        <v>1327</v>
      </c>
      <c r="G317" s="4" t="s">
        <v>527</v>
      </c>
      <c r="H317" s="34" t="s">
        <v>528</v>
      </c>
      <c r="I317" s="4" t="s">
        <v>1328</v>
      </c>
      <c r="J317" s="4" t="s">
        <v>529</v>
      </c>
      <c r="L317" s="4" t="b">
        <v>0</v>
      </c>
      <c r="M317" s="4" t="s">
        <v>29</v>
      </c>
      <c r="N317" s="4" t="s">
        <v>30</v>
      </c>
      <c r="O317" s="4">
        <v>20</v>
      </c>
      <c r="P317" s="16">
        <v>11142</v>
      </c>
      <c r="Q317" s="16">
        <v>2228.4</v>
      </c>
      <c r="R317" s="35">
        <v>336</v>
      </c>
      <c r="S317" s="35">
        <v>323</v>
      </c>
      <c r="T317" s="16">
        <v>334.26</v>
      </c>
      <c r="U317" s="16">
        <v>1894.14</v>
      </c>
    </row>
    <row r="318" spans="1:21">
      <c r="A318" s="4">
        <v>337</v>
      </c>
      <c r="B318" s="4">
        <v>100601</v>
      </c>
      <c r="C318" s="4" t="s">
        <v>816</v>
      </c>
      <c r="D318" s="4" t="s">
        <v>269</v>
      </c>
      <c r="E318" s="4">
        <v>10</v>
      </c>
      <c r="F318" s="4" t="s">
        <v>1346</v>
      </c>
      <c r="G318" s="4" t="s">
        <v>597</v>
      </c>
      <c r="H318" s="34" t="s">
        <v>817</v>
      </c>
      <c r="I318" s="4" t="s">
        <v>1379</v>
      </c>
      <c r="J318" s="4" t="s">
        <v>818</v>
      </c>
      <c r="L318" s="4" t="b">
        <v>0</v>
      </c>
      <c r="M318" s="4" t="s">
        <v>29</v>
      </c>
      <c r="N318" s="4" t="s">
        <v>30</v>
      </c>
      <c r="O318" s="4">
        <v>10</v>
      </c>
      <c r="P318" s="16">
        <v>3522</v>
      </c>
      <c r="Q318" s="16">
        <v>704.40000000000009</v>
      </c>
      <c r="R318" s="35">
        <v>106</v>
      </c>
      <c r="S318" s="35">
        <v>102</v>
      </c>
      <c r="T318" s="16">
        <v>105.66</v>
      </c>
      <c r="U318" s="16">
        <v>598.74000000000012</v>
      </c>
    </row>
    <row r="319" spans="1:21">
      <c r="A319" s="4">
        <v>305</v>
      </c>
      <c r="B319" s="4">
        <v>90709</v>
      </c>
      <c r="C319" s="4" t="s">
        <v>819</v>
      </c>
      <c r="D319" s="4" t="s">
        <v>269</v>
      </c>
      <c r="E319" s="4">
        <v>9</v>
      </c>
      <c r="F319" s="4" t="s">
        <v>1313</v>
      </c>
      <c r="G319" s="4" t="s">
        <v>488</v>
      </c>
      <c r="H319" s="34" t="s">
        <v>489</v>
      </c>
      <c r="I319" s="4" t="s">
        <v>1314</v>
      </c>
      <c r="J319" s="4" t="s">
        <v>490</v>
      </c>
      <c r="K319" s="4" t="s">
        <v>32</v>
      </c>
      <c r="L319" s="4" t="b">
        <v>1</v>
      </c>
      <c r="M319" s="4" t="s">
        <v>29</v>
      </c>
      <c r="N319" s="4" t="s">
        <v>30</v>
      </c>
      <c r="O319" s="4">
        <v>9</v>
      </c>
      <c r="P319" s="16">
        <v>24326</v>
      </c>
      <c r="Q319" s="16">
        <v>4865.2</v>
      </c>
      <c r="R319" s="35">
        <v>734</v>
      </c>
      <c r="S319" s="35">
        <v>705</v>
      </c>
      <c r="T319" s="16">
        <v>729.78</v>
      </c>
      <c r="U319" s="16">
        <v>4135.42</v>
      </c>
    </row>
    <row r="320" spans="1:21">
      <c r="A320" s="4">
        <v>512</v>
      </c>
      <c r="B320" s="4">
        <v>140407</v>
      </c>
      <c r="C320" s="4" t="s">
        <v>127</v>
      </c>
      <c r="D320" s="4" t="s">
        <v>86</v>
      </c>
      <c r="E320" s="4">
        <v>14</v>
      </c>
      <c r="F320" s="4" t="s">
        <v>87</v>
      </c>
      <c r="G320" s="4" t="s">
        <v>88</v>
      </c>
      <c r="H320" s="34" t="s">
        <v>562</v>
      </c>
      <c r="I320" s="4" t="s">
        <v>101</v>
      </c>
      <c r="J320" s="4" t="s">
        <v>102</v>
      </c>
      <c r="K320" s="4" t="s">
        <v>48</v>
      </c>
      <c r="L320" s="4" t="b">
        <v>1</v>
      </c>
      <c r="M320" s="4" t="s">
        <v>29</v>
      </c>
      <c r="N320" s="4" t="s">
        <v>30</v>
      </c>
      <c r="O320" s="4">
        <v>14</v>
      </c>
      <c r="P320" s="16">
        <v>9335</v>
      </c>
      <c r="Q320" s="33">
        <v>1867</v>
      </c>
      <c r="R320" s="35">
        <v>282</v>
      </c>
      <c r="S320" s="35">
        <v>271</v>
      </c>
      <c r="T320" s="24">
        <v>280.05</v>
      </c>
      <c r="U320" s="24">
        <v>1586.95</v>
      </c>
    </row>
    <row r="321" spans="1:21">
      <c r="A321" s="4">
        <v>745</v>
      </c>
      <c r="B321" s="4">
        <v>220401</v>
      </c>
      <c r="C321" s="4" t="s">
        <v>820</v>
      </c>
      <c r="D321" s="4" t="s">
        <v>269</v>
      </c>
      <c r="E321" s="4">
        <v>22</v>
      </c>
      <c r="F321" s="4" t="s">
        <v>1318</v>
      </c>
      <c r="G321" s="4" t="s">
        <v>502</v>
      </c>
      <c r="H321" s="34" t="s">
        <v>503</v>
      </c>
      <c r="I321" s="4" t="s">
        <v>1319</v>
      </c>
      <c r="J321" s="4" t="s">
        <v>504</v>
      </c>
      <c r="K321" s="4" t="s">
        <v>180</v>
      </c>
      <c r="L321" s="4" t="b">
        <v>1</v>
      </c>
      <c r="M321" s="4" t="s">
        <v>29</v>
      </c>
      <c r="N321" s="4" t="s">
        <v>30</v>
      </c>
      <c r="O321" s="4">
        <v>22</v>
      </c>
      <c r="P321" s="16">
        <v>10006</v>
      </c>
      <c r="Q321" s="16">
        <v>2001.2</v>
      </c>
      <c r="R321" s="35">
        <v>302</v>
      </c>
      <c r="S321" s="35">
        <v>290</v>
      </c>
      <c r="T321" s="16">
        <v>300.18</v>
      </c>
      <c r="U321" s="16">
        <v>1701.02</v>
      </c>
    </row>
    <row r="322" spans="1:21">
      <c r="A322" s="4">
        <v>181</v>
      </c>
      <c r="B322" s="4">
        <v>60204</v>
      </c>
      <c r="C322" s="4" t="s">
        <v>821</v>
      </c>
      <c r="D322" s="4" t="s">
        <v>24</v>
      </c>
      <c r="E322" s="4">
        <v>6</v>
      </c>
      <c r="F322" s="4" t="s">
        <v>1300</v>
      </c>
      <c r="G322" s="4" t="s">
        <v>465</v>
      </c>
      <c r="H322" s="34" t="s">
        <v>665</v>
      </c>
      <c r="I322" s="4" t="s">
        <v>1362</v>
      </c>
      <c r="J322" s="4" t="s">
        <v>666</v>
      </c>
      <c r="L322" s="4" t="b">
        <v>0</v>
      </c>
      <c r="M322" s="4" t="s">
        <v>29</v>
      </c>
      <c r="N322" s="4" t="s">
        <v>30</v>
      </c>
      <c r="O322" s="4">
        <v>6</v>
      </c>
      <c r="P322" s="16">
        <v>11690</v>
      </c>
      <c r="Q322" s="16">
        <v>2338</v>
      </c>
      <c r="R322" s="35">
        <v>353</v>
      </c>
      <c r="S322" s="35">
        <v>339</v>
      </c>
      <c r="T322" s="16">
        <v>350.7</v>
      </c>
      <c r="U322" s="16">
        <v>1987.3</v>
      </c>
    </row>
    <row r="323" spans="1:21">
      <c r="A323" s="4">
        <v>103</v>
      </c>
      <c r="B323" s="4">
        <v>30407</v>
      </c>
      <c r="C323" s="4" t="s">
        <v>58</v>
      </c>
      <c r="D323" s="4" t="s">
        <v>24</v>
      </c>
      <c r="E323" s="4">
        <v>3</v>
      </c>
      <c r="F323" s="4" t="s">
        <v>25</v>
      </c>
      <c r="G323" s="4" t="s">
        <v>26</v>
      </c>
      <c r="H323" s="34" t="s">
        <v>603</v>
      </c>
      <c r="I323" s="4" t="s">
        <v>39</v>
      </c>
      <c r="J323" s="4" t="s">
        <v>40</v>
      </c>
      <c r="K323" s="4" t="s">
        <v>42</v>
      </c>
      <c r="L323" s="4" t="b">
        <v>1</v>
      </c>
      <c r="M323" s="4" t="s">
        <v>29</v>
      </c>
      <c r="N323" s="4" t="s">
        <v>30</v>
      </c>
      <c r="O323" s="4">
        <v>3</v>
      </c>
      <c r="P323" s="16">
        <v>6357</v>
      </c>
      <c r="Q323" s="33">
        <v>1271.4000000000001</v>
      </c>
      <c r="R323" s="35">
        <v>192</v>
      </c>
      <c r="S323" s="35">
        <v>184</v>
      </c>
      <c r="T323" s="24">
        <v>190.70999999999998</v>
      </c>
      <c r="U323" s="24">
        <v>1080.69</v>
      </c>
    </row>
    <row r="324" spans="1:21">
      <c r="A324" s="4">
        <v>746</v>
      </c>
      <c r="B324" s="4">
        <v>220402</v>
      </c>
      <c r="C324" s="4" t="s">
        <v>822</v>
      </c>
      <c r="D324" s="4" t="s">
        <v>269</v>
      </c>
      <c r="E324" s="4">
        <v>22</v>
      </c>
      <c r="F324" s="4" t="s">
        <v>1318</v>
      </c>
      <c r="G324" s="4" t="s">
        <v>502</v>
      </c>
      <c r="H324" s="34" t="s">
        <v>503</v>
      </c>
      <c r="I324" s="4" t="s">
        <v>1319</v>
      </c>
      <c r="J324" s="4" t="s">
        <v>504</v>
      </c>
      <c r="L324" s="4" t="b">
        <v>0</v>
      </c>
      <c r="M324" s="4" t="s">
        <v>29</v>
      </c>
      <c r="N324" s="4" t="s">
        <v>30</v>
      </c>
      <c r="O324" s="4">
        <v>22</v>
      </c>
      <c r="P324" s="16">
        <v>6907</v>
      </c>
      <c r="Q324" s="16">
        <v>1381.4</v>
      </c>
      <c r="R324" s="35">
        <v>208</v>
      </c>
      <c r="S324" s="35">
        <v>200</v>
      </c>
      <c r="T324" s="16">
        <v>207.20999999999998</v>
      </c>
      <c r="U324" s="16">
        <v>1174.19</v>
      </c>
    </row>
    <row r="325" spans="1:21">
      <c r="A325" s="4">
        <v>63</v>
      </c>
      <c r="B325" s="4">
        <v>20206</v>
      </c>
      <c r="C325" s="4" t="s">
        <v>823</v>
      </c>
      <c r="D325" s="4" t="s">
        <v>24</v>
      </c>
      <c r="E325" s="4">
        <v>2</v>
      </c>
      <c r="F325" s="4" t="s">
        <v>1336</v>
      </c>
      <c r="G325" s="4" t="s">
        <v>555</v>
      </c>
      <c r="H325" s="34" t="s">
        <v>556</v>
      </c>
      <c r="I325" s="4" t="s">
        <v>1337</v>
      </c>
      <c r="J325" s="4" t="s">
        <v>557</v>
      </c>
      <c r="L325" s="4" t="b">
        <v>0</v>
      </c>
      <c r="M325" s="4" t="s">
        <v>83</v>
      </c>
      <c r="N325" s="4" t="s">
        <v>30</v>
      </c>
      <c r="O325" s="4">
        <v>2</v>
      </c>
      <c r="P325" s="16">
        <v>13113</v>
      </c>
      <c r="Q325" s="16">
        <v>2622.6000000000004</v>
      </c>
      <c r="R325" s="35">
        <v>395</v>
      </c>
      <c r="S325" s="35">
        <v>380</v>
      </c>
      <c r="T325" s="16">
        <v>393.39</v>
      </c>
      <c r="U325" s="16">
        <v>2229.2100000000005</v>
      </c>
    </row>
    <row r="326" spans="1:21">
      <c r="A326" s="4">
        <v>505</v>
      </c>
      <c r="B326" s="4">
        <v>140308</v>
      </c>
      <c r="C326" s="4" t="s">
        <v>128</v>
      </c>
      <c r="D326" s="4" t="s">
        <v>86</v>
      </c>
      <c r="E326" s="4">
        <v>14</v>
      </c>
      <c r="F326" s="4" t="s">
        <v>87</v>
      </c>
      <c r="G326" s="4" t="s">
        <v>88</v>
      </c>
      <c r="H326" s="34" t="s">
        <v>483</v>
      </c>
      <c r="I326" s="4" t="s">
        <v>89</v>
      </c>
      <c r="J326" s="4" t="s">
        <v>90</v>
      </c>
      <c r="L326" s="4" t="b">
        <v>0</v>
      </c>
      <c r="M326" s="4" t="s">
        <v>29</v>
      </c>
      <c r="N326" s="4" t="s">
        <v>30</v>
      </c>
      <c r="O326" s="4">
        <v>14</v>
      </c>
      <c r="P326" s="16">
        <v>12280</v>
      </c>
      <c r="Q326" s="33">
        <v>2456</v>
      </c>
      <c r="R326" s="35">
        <v>370</v>
      </c>
      <c r="S326" s="35">
        <v>356</v>
      </c>
      <c r="T326" s="24">
        <v>368.4</v>
      </c>
      <c r="U326" s="24">
        <v>2087.6</v>
      </c>
    </row>
    <row r="327" spans="1:21">
      <c r="A327" s="4">
        <v>854</v>
      </c>
      <c r="B327" s="4">
        <v>90711</v>
      </c>
      <c r="C327" s="4" t="s">
        <v>824</v>
      </c>
      <c r="D327" s="4" t="s">
        <v>269</v>
      </c>
      <c r="E327" s="4">
        <v>9</v>
      </c>
      <c r="F327" s="4" t="s">
        <v>1313</v>
      </c>
      <c r="G327" s="4" t="s">
        <v>488</v>
      </c>
      <c r="H327" s="34" t="s">
        <v>489</v>
      </c>
      <c r="I327" s="4" t="s">
        <v>1314</v>
      </c>
      <c r="J327" s="4" t="s">
        <v>490</v>
      </c>
      <c r="K327" s="4" t="s">
        <v>48</v>
      </c>
      <c r="L327" s="4" t="b">
        <v>1</v>
      </c>
      <c r="M327" s="4" t="s">
        <v>29</v>
      </c>
      <c r="N327" s="4" t="s">
        <v>30</v>
      </c>
      <c r="O327" s="4">
        <v>9</v>
      </c>
      <c r="P327" s="16">
        <v>10151</v>
      </c>
      <c r="Q327" s="16">
        <v>2030.2</v>
      </c>
      <c r="R327" s="35">
        <v>306</v>
      </c>
      <c r="S327" s="35">
        <v>294</v>
      </c>
      <c r="T327" s="16">
        <v>304.52999999999997</v>
      </c>
      <c r="U327" s="16">
        <v>1725.67</v>
      </c>
    </row>
    <row r="328" spans="1:21">
      <c r="A328" s="4">
        <v>710</v>
      </c>
      <c r="B328" s="4">
        <v>210405</v>
      </c>
      <c r="C328" s="4" t="s">
        <v>825</v>
      </c>
      <c r="D328" s="4" t="s">
        <v>269</v>
      </c>
      <c r="E328" s="4">
        <v>21</v>
      </c>
      <c r="F328" s="4" t="s">
        <v>1315</v>
      </c>
      <c r="G328" s="4" t="s">
        <v>492</v>
      </c>
      <c r="H328" s="34" t="s">
        <v>585</v>
      </c>
      <c r="I328" s="4" t="s">
        <v>1344</v>
      </c>
      <c r="J328" s="4" t="s">
        <v>586</v>
      </c>
      <c r="L328" s="4" t="b">
        <v>0</v>
      </c>
      <c r="M328" s="4" t="s">
        <v>29</v>
      </c>
      <c r="N328" s="4" t="s">
        <v>30</v>
      </c>
      <c r="O328" s="4">
        <v>21</v>
      </c>
      <c r="P328" s="16">
        <v>2771</v>
      </c>
      <c r="Q328" s="16">
        <v>554.20000000000005</v>
      </c>
      <c r="R328" s="35">
        <v>84</v>
      </c>
      <c r="S328" s="35">
        <v>80</v>
      </c>
      <c r="T328" s="16">
        <v>83.13</v>
      </c>
      <c r="U328" s="16">
        <v>471.07000000000005</v>
      </c>
    </row>
    <row r="329" spans="1:21">
      <c r="A329" s="4">
        <v>859</v>
      </c>
      <c r="B329" s="4">
        <v>70209</v>
      </c>
      <c r="C329" s="4" t="s">
        <v>299</v>
      </c>
      <c r="D329" s="4" t="s">
        <v>269</v>
      </c>
      <c r="E329" s="4">
        <v>7</v>
      </c>
      <c r="F329" s="4" t="s">
        <v>1308</v>
      </c>
      <c r="G329" s="4" t="s">
        <v>270</v>
      </c>
      <c r="H329" s="34" t="s">
        <v>277</v>
      </c>
      <c r="I329" s="4" t="s">
        <v>1354</v>
      </c>
      <c r="J329" s="4" t="s">
        <v>278</v>
      </c>
      <c r="L329" s="4" t="b">
        <v>0</v>
      </c>
      <c r="M329" s="4" t="s">
        <v>29</v>
      </c>
      <c r="N329" s="4" t="s">
        <v>30</v>
      </c>
      <c r="O329" s="4">
        <v>7</v>
      </c>
      <c r="P329" s="16">
        <v>34550</v>
      </c>
      <c r="Q329" s="33">
        <v>6910</v>
      </c>
      <c r="R329" s="35">
        <v>1042</v>
      </c>
      <c r="S329" s="35">
        <v>1002</v>
      </c>
      <c r="T329" s="24">
        <v>1036.5</v>
      </c>
      <c r="U329" s="24">
        <v>5873.5</v>
      </c>
    </row>
    <row r="330" spans="1:21">
      <c r="A330" s="4">
        <v>353</v>
      </c>
      <c r="B330" s="4">
        <v>110304</v>
      </c>
      <c r="C330" s="4" t="s">
        <v>826</v>
      </c>
      <c r="D330" s="4" t="s">
        <v>269</v>
      </c>
      <c r="E330" s="4">
        <v>11</v>
      </c>
      <c r="F330" s="4" t="s">
        <v>1320</v>
      </c>
      <c r="G330" s="4" t="s">
        <v>507</v>
      </c>
      <c r="H330" s="34" t="s">
        <v>674</v>
      </c>
      <c r="I330" s="4" t="s">
        <v>1365</v>
      </c>
      <c r="J330" s="4" t="s">
        <v>675</v>
      </c>
      <c r="K330" s="4" t="s">
        <v>573</v>
      </c>
      <c r="L330" s="4" t="b">
        <v>1</v>
      </c>
      <c r="M330" s="4" t="s">
        <v>29</v>
      </c>
      <c r="N330" s="4" t="s">
        <v>30</v>
      </c>
      <c r="O330" s="4">
        <v>11</v>
      </c>
      <c r="P330" s="16">
        <v>18463</v>
      </c>
      <c r="Q330" s="16">
        <v>3692.6000000000004</v>
      </c>
      <c r="R330" s="35">
        <v>557</v>
      </c>
      <c r="S330" s="35">
        <v>535</v>
      </c>
      <c r="T330" s="16">
        <v>553.89</v>
      </c>
      <c r="U330" s="16">
        <v>3138.7100000000005</v>
      </c>
    </row>
    <row r="331" spans="1:21">
      <c r="A331" s="4">
        <v>237</v>
      </c>
      <c r="B331" s="4">
        <v>80201</v>
      </c>
      <c r="C331" s="4" t="s">
        <v>827</v>
      </c>
      <c r="D331" s="4" t="s">
        <v>269</v>
      </c>
      <c r="E331" s="4">
        <v>8</v>
      </c>
      <c r="F331" s="4" t="s">
        <v>1310</v>
      </c>
      <c r="G331" s="4" t="s">
        <v>478</v>
      </c>
      <c r="H331" s="34" t="s">
        <v>479</v>
      </c>
      <c r="I331" s="4" t="s">
        <v>1311</v>
      </c>
      <c r="J331" s="4" t="s">
        <v>480</v>
      </c>
      <c r="K331" s="4" t="s">
        <v>107</v>
      </c>
      <c r="L331" s="4" t="b">
        <v>1</v>
      </c>
      <c r="M331" s="4" t="s">
        <v>29</v>
      </c>
      <c r="N331" s="4" t="s">
        <v>63</v>
      </c>
      <c r="O331" s="4">
        <v>8</v>
      </c>
      <c r="P331" s="16">
        <v>9461</v>
      </c>
      <c r="Q331" s="16">
        <v>1892.2</v>
      </c>
      <c r="R331" s="35">
        <v>285</v>
      </c>
      <c r="S331" s="35">
        <v>274</v>
      </c>
      <c r="T331" s="16">
        <v>283.83</v>
      </c>
      <c r="U331" s="16">
        <v>1608.3700000000001</v>
      </c>
    </row>
    <row r="332" spans="1:21">
      <c r="A332" s="4">
        <v>694</v>
      </c>
      <c r="B332" s="4">
        <v>200303</v>
      </c>
      <c r="C332" s="4" t="s">
        <v>828</v>
      </c>
      <c r="D332" s="4" t="s">
        <v>159</v>
      </c>
      <c r="E332" s="4">
        <v>20</v>
      </c>
      <c r="F332" s="4" t="s">
        <v>1327</v>
      </c>
      <c r="G332" s="4" t="s">
        <v>527</v>
      </c>
      <c r="H332" s="34" t="s">
        <v>601</v>
      </c>
      <c r="I332" s="4" t="s">
        <v>1348</v>
      </c>
      <c r="J332" s="4" t="s">
        <v>602</v>
      </c>
      <c r="L332" s="4" t="b">
        <v>0</v>
      </c>
      <c r="M332" s="4" t="s">
        <v>29</v>
      </c>
      <c r="N332" s="4" t="s">
        <v>30</v>
      </c>
      <c r="O332" s="4">
        <v>20</v>
      </c>
      <c r="P332" s="16">
        <v>41161</v>
      </c>
      <c r="Q332" s="16">
        <v>8232.2000000000007</v>
      </c>
      <c r="R332" s="35">
        <v>1241</v>
      </c>
      <c r="S332" s="35">
        <v>1194</v>
      </c>
      <c r="T332" s="16">
        <v>1234.83</v>
      </c>
      <c r="U332" s="16">
        <v>6997.3700000000008</v>
      </c>
    </row>
    <row r="333" spans="1:21">
      <c r="A333" s="4">
        <v>721</v>
      </c>
      <c r="B333" s="4">
        <v>210503</v>
      </c>
      <c r="C333" s="4" t="s">
        <v>829</v>
      </c>
      <c r="D333" s="4" t="s">
        <v>269</v>
      </c>
      <c r="E333" s="4">
        <v>21</v>
      </c>
      <c r="F333" s="4" t="s">
        <v>1315</v>
      </c>
      <c r="G333" s="4" t="s">
        <v>492</v>
      </c>
      <c r="H333" s="34" t="s">
        <v>493</v>
      </c>
      <c r="I333" s="4" t="s">
        <v>1316</v>
      </c>
      <c r="J333" s="4" t="s">
        <v>494</v>
      </c>
      <c r="L333" s="4" t="b">
        <v>0</v>
      </c>
      <c r="M333" s="4" t="s">
        <v>29</v>
      </c>
      <c r="N333" s="4" t="s">
        <v>30</v>
      </c>
      <c r="O333" s="4">
        <v>21</v>
      </c>
      <c r="P333" s="16">
        <v>25736</v>
      </c>
      <c r="Q333" s="16">
        <v>5147.2000000000007</v>
      </c>
      <c r="R333" s="35">
        <v>776</v>
      </c>
      <c r="S333" s="35">
        <v>746</v>
      </c>
      <c r="T333" s="16">
        <v>772.07999999999993</v>
      </c>
      <c r="U333" s="16">
        <v>4375.1200000000008</v>
      </c>
    </row>
    <row r="334" spans="1:21">
      <c r="A334" s="4">
        <v>722</v>
      </c>
      <c r="B334" s="4">
        <v>210504</v>
      </c>
      <c r="C334" s="4" t="s">
        <v>830</v>
      </c>
      <c r="D334" s="4" t="s">
        <v>269</v>
      </c>
      <c r="E334" s="4">
        <v>21</v>
      </c>
      <c r="F334" s="4" t="s">
        <v>1315</v>
      </c>
      <c r="G334" s="4" t="s">
        <v>492</v>
      </c>
      <c r="H334" s="34" t="s">
        <v>493</v>
      </c>
      <c r="I334" s="4" t="s">
        <v>1316</v>
      </c>
      <c r="J334" s="4" t="s">
        <v>494</v>
      </c>
      <c r="L334" s="4" t="b">
        <v>0</v>
      </c>
      <c r="M334" s="4" t="s">
        <v>29</v>
      </c>
      <c r="N334" s="4" t="s">
        <v>63</v>
      </c>
      <c r="O334" s="4">
        <v>21</v>
      </c>
      <c r="P334" s="16">
        <v>29268</v>
      </c>
      <c r="Q334" s="16">
        <v>5853.6</v>
      </c>
      <c r="R334" s="35">
        <v>883</v>
      </c>
      <c r="S334" s="35">
        <v>849</v>
      </c>
      <c r="T334" s="16">
        <v>878.04</v>
      </c>
      <c r="U334" s="16">
        <v>4975.5600000000004</v>
      </c>
    </row>
    <row r="335" spans="1:21">
      <c r="A335" s="4">
        <v>766</v>
      </c>
      <c r="B335" s="4">
        <v>200102</v>
      </c>
      <c r="C335" s="4" t="s">
        <v>831</v>
      </c>
      <c r="D335" s="4" t="s">
        <v>159</v>
      </c>
      <c r="E335" s="4">
        <v>20</v>
      </c>
      <c r="F335" s="4" t="s">
        <v>1327</v>
      </c>
      <c r="G335" s="4" t="s">
        <v>527</v>
      </c>
      <c r="H335" s="34" t="s">
        <v>528</v>
      </c>
      <c r="I335" s="4" t="s">
        <v>1328</v>
      </c>
      <c r="J335" s="4" t="s">
        <v>529</v>
      </c>
      <c r="K335" s="4" t="s">
        <v>32</v>
      </c>
      <c r="L335" s="4" t="b">
        <v>1</v>
      </c>
      <c r="M335" s="4" t="s">
        <v>29</v>
      </c>
      <c r="N335" s="4" t="s">
        <v>30</v>
      </c>
      <c r="O335" s="4">
        <v>20</v>
      </c>
      <c r="P335" s="16">
        <v>10072</v>
      </c>
      <c r="Q335" s="16">
        <v>2014.4</v>
      </c>
      <c r="R335" s="35">
        <v>319</v>
      </c>
      <c r="S335" s="35">
        <v>292</v>
      </c>
      <c r="T335" s="16">
        <v>302.15999999999997</v>
      </c>
      <c r="U335" s="16">
        <v>1712.2400000000002</v>
      </c>
    </row>
    <row r="336" spans="1:21">
      <c r="A336" s="4">
        <v>768</v>
      </c>
      <c r="B336" s="4">
        <v>90201</v>
      </c>
      <c r="C336" s="4" t="s">
        <v>832</v>
      </c>
      <c r="D336" s="4" t="s">
        <v>269</v>
      </c>
      <c r="E336" s="4">
        <v>9</v>
      </c>
      <c r="F336" s="4" t="s">
        <v>1313</v>
      </c>
      <c r="G336" s="4" t="s">
        <v>488</v>
      </c>
      <c r="H336" s="34" t="s">
        <v>833</v>
      </c>
      <c r="I336" s="4" t="s">
        <v>1380</v>
      </c>
      <c r="J336" s="4" t="s">
        <v>834</v>
      </c>
      <c r="K336" s="4" t="s">
        <v>124</v>
      </c>
      <c r="L336" s="4" t="b">
        <v>1</v>
      </c>
      <c r="M336" s="4" t="s">
        <v>29</v>
      </c>
      <c r="N336" s="4" t="s">
        <v>30</v>
      </c>
      <c r="O336" s="4">
        <v>9</v>
      </c>
      <c r="P336" s="16">
        <v>11077</v>
      </c>
      <c r="Q336" s="16">
        <v>2215.4</v>
      </c>
      <c r="R336" s="35">
        <v>351</v>
      </c>
      <c r="S336" s="35">
        <v>321</v>
      </c>
      <c r="T336" s="16">
        <v>332.31</v>
      </c>
      <c r="U336" s="16">
        <v>1883.0900000000001</v>
      </c>
    </row>
    <row r="337" spans="1:21">
      <c r="A337" s="4">
        <v>861</v>
      </c>
      <c r="B337" s="4">
        <v>140410</v>
      </c>
      <c r="C337" s="4" t="s">
        <v>129</v>
      </c>
      <c r="D337" s="4" t="s">
        <v>86</v>
      </c>
      <c r="E337" s="4">
        <v>14</v>
      </c>
      <c r="F337" s="4" t="s">
        <v>87</v>
      </c>
      <c r="G337" s="4" t="s">
        <v>88</v>
      </c>
      <c r="H337" s="34" t="s">
        <v>562</v>
      </c>
      <c r="I337" s="4" t="s">
        <v>101</v>
      </c>
      <c r="J337" s="4" t="s">
        <v>102</v>
      </c>
      <c r="L337" s="4" t="b">
        <v>0</v>
      </c>
      <c r="M337" s="4" t="s">
        <v>29</v>
      </c>
      <c r="N337" s="4" t="s">
        <v>30</v>
      </c>
      <c r="O337" s="4">
        <v>14</v>
      </c>
      <c r="P337" s="16">
        <v>29930</v>
      </c>
      <c r="Q337" s="33">
        <v>5986</v>
      </c>
      <c r="R337" s="35">
        <v>949</v>
      </c>
      <c r="S337" s="35">
        <v>868</v>
      </c>
      <c r="T337" s="24">
        <v>897.9</v>
      </c>
      <c r="U337" s="24">
        <v>5088.1000000000004</v>
      </c>
    </row>
    <row r="338" spans="1:21">
      <c r="A338" s="4">
        <v>205</v>
      </c>
      <c r="B338" s="4">
        <v>70309</v>
      </c>
      <c r="C338" s="4" t="s">
        <v>300</v>
      </c>
      <c r="D338" s="4" t="s">
        <v>269</v>
      </c>
      <c r="E338" s="4">
        <v>7</v>
      </c>
      <c r="F338" s="4" t="s">
        <v>1308</v>
      </c>
      <c r="G338" s="4" t="s">
        <v>270</v>
      </c>
      <c r="H338" s="34" t="s">
        <v>282</v>
      </c>
      <c r="I338" s="4" t="s">
        <v>1363</v>
      </c>
      <c r="J338" s="4" t="s">
        <v>283</v>
      </c>
      <c r="L338" s="4" t="b">
        <v>0</v>
      </c>
      <c r="M338" s="4" t="s">
        <v>29</v>
      </c>
      <c r="N338" s="4" t="s">
        <v>30</v>
      </c>
      <c r="O338" s="4">
        <v>7</v>
      </c>
      <c r="P338" s="16">
        <v>41561</v>
      </c>
      <c r="Q338" s="33">
        <v>8312.2000000000007</v>
      </c>
      <c r="R338" s="35">
        <v>1318</v>
      </c>
      <c r="S338" s="35">
        <v>1205</v>
      </c>
      <c r="T338" s="24">
        <v>1246.83</v>
      </c>
      <c r="U338" s="24">
        <v>7065.3700000000008</v>
      </c>
    </row>
    <row r="339" spans="1:21">
      <c r="A339" s="4">
        <v>521</v>
      </c>
      <c r="B339" s="4">
        <v>140601</v>
      </c>
      <c r="C339" s="4" t="s">
        <v>130</v>
      </c>
      <c r="D339" s="4" t="s">
        <v>86</v>
      </c>
      <c r="E339" s="4">
        <v>14</v>
      </c>
      <c r="F339" s="4" t="s">
        <v>87</v>
      </c>
      <c r="G339" s="4" t="s">
        <v>88</v>
      </c>
      <c r="H339" s="34" t="s">
        <v>835</v>
      </c>
      <c r="I339" s="4" t="s">
        <v>131</v>
      </c>
      <c r="J339" s="4" t="s">
        <v>132</v>
      </c>
      <c r="L339" s="4" t="b">
        <v>0</v>
      </c>
      <c r="M339" s="4" t="s">
        <v>29</v>
      </c>
      <c r="N339" s="4" t="s">
        <v>30</v>
      </c>
      <c r="O339" s="4">
        <v>14</v>
      </c>
      <c r="P339" s="16">
        <v>24834</v>
      </c>
      <c r="Q339" s="33">
        <v>4966.8</v>
      </c>
      <c r="R339" s="35">
        <v>787</v>
      </c>
      <c r="S339" s="35">
        <v>720</v>
      </c>
      <c r="T339" s="24">
        <v>745.02</v>
      </c>
      <c r="U339" s="24">
        <v>4221.7800000000007</v>
      </c>
    </row>
    <row r="340" spans="1:21">
      <c r="A340" s="4">
        <v>816</v>
      </c>
      <c r="B340" s="4">
        <v>30320</v>
      </c>
      <c r="C340" s="4" t="s">
        <v>59</v>
      </c>
      <c r="D340" s="4" t="s">
        <v>24</v>
      </c>
      <c r="E340" s="4">
        <v>3</v>
      </c>
      <c r="F340" s="4" t="s">
        <v>25</v>
      </c>
      <c r="G340" s="4" t="s">
        <v>26</v>
      </c>
      <c r="H340" s="34" t="s">
        <v>468</v>
      </c>
      <c r="I340" s="4" t="s">
        <v>27</v>
      </c>
      <c r="J340" s="4" t="s">
        <v>28</v>
      </c>
      <c r="K340" s="4" t="s">
        <v>32</v>
      </c>
      <c r="L340" s="4" t="b">
        <v>1</v>
      </c>
      <c r="M340" s="4" t="s">
        <v>29</v>
      </c>
      <c r="N340" s="4" t="s">
        <v>30</v>
      </c>
      <c r="O340" s="4">
        <v>3</v>
      </c>
      <c r="P340" s="16">
        <v>3678</v>
      </c>
      <c r="Q340" s="33">
        <v>735.6</v>
      </c>
      <c r="R340" s="35">
        <v>117</v>
      </c>
      <c r="S340" s="35">
        <v>107</v>
      </c>
      <c r="T340" s="24">
        <v>110.33999999999999</v>
      </c>
      <c r="U340" s="24">
        <v>625.26</v>
      </c>
    </row>
    <row r="341" spans="1:21">
      <c r="A341" s="4">
        <v>740</v>
      </c>
      <c r="B341" s="4">
        <v>220103</v>
      </c>
      <c r="C341" s="4" t="s">
        <v>836</v>
      </c>
      <c r="D341" s="4" t="s">
        <v>269</v>
      </c>
      <c r="E341" s="4">
        <v>22</v>
      </c>
      <c r="F341" s="4" t="s">
        <v>1318</v>
      </c>
      <c r="G341" s="4" t="s">
        <v>502</v>
      </c>
      <c r="H341" s="34" t="s">
        <v>543</v>
      </c>
      <c r="J341" s="4" t="s">
        <v>544</v>
      </c>
      <c r="K341" s="4" t="s">
        <v>104</v>
      </c>
      <c r="L341" s="4" t="b">
        <v>1</v>
      </c>
      <c r="M341" s="4" t="s">
        <v>29</v>
      </c>
      <c r="N341" s="4" t="s">
        <v>63</v>
      </c>
      <c r="O341" s="4">
        <v>22</v>
      </c>
      <c r="P341" s="16">
        <v>13071</v>
      </c>
      <c r="Q341" s="16">
        <v>2614.2000000000003</v>
      </c>
      <c r="R341" s="35">
        <v>414</v>
      </c>
      <c r="S341" s="35">
        <v>379</v>
      </c>
      <c r="T341" s="16">
        <v>392.13</v>
      </c>
      <c r="U341" s="16">
        <v>2222.0700000000002</v>
      </c>
    </row>
    <row r="342" spans="1:21">
      <c r="A342" s="4">
        <v>51</v>
      </c>
      <c r="B342" s="4">
        <v>20110</v>
      </c>
      <c r="C342" s="4" t="s">
        <v>837</v>
      </c>
      <c r="D342" s="4" t="s">
        <v>24</v>
      </c>
      <c r="E342" s="4">
        <v>2</v>
      </c>
      <c r="F342" s="4" t="s">
        <v>1336</v>
      </c>
      <c r="G342" s="4" t="s">
        <v>555</v>
      </c>
      <c r="H342" s="34" t="s">
        <v>582</v>
      </c>
      <c r="I342" s="4" t="s">
        <v>1343</v>
      </c>
      <c r="J342" s="4" t="s">
        <v>583</v>
      </c>
      <c r="L342" s="4" t="b">
        <v>0</v>
      </c>
      <c r="M342" s="4" t="s">
        <v>29</v>
      </c>
      <c r="N342" s="4" t="s">
        <v>30</v>
      </c>
      <c r="O342" s="4">
        <v>2</v>
      </c>
      <c r="P342" s="16">
        <v>14000</v>
      </c>
      <c r="Q342" s="16">
        <v>2800</v>
      </c>
      <c r="R342" s="35">
        <v>444</v>
      </c>
      <c r="S342" s="35">
        <v>406</v>
      </c>
      <c r="T342" s="16">
        <v>420</v>
      </c>
      <c r="U342" s="16">
        <v>2380</v>
      </c>
    </row>
    <row r="343" spans="1:21">
      <c r="A343" s="4">
        <v>706</v>
      </c>
      <c r="B343" s="4">
        <v>200316</v>
      </c>
      <c r="C343" s="4" t="s">
        <v>838</v>
      </c>
      <c r="D343" s="4" t="s">
        <v>159</v>
      </c>
      <c r="E343" s="4">
        <v>20</v>
      </c>
      <c r="F343" s="4" t="s">
        <v>1327</v>
      </c>
      <c r="G343" s="4" t="s">
        <v>527</v>
      </c>
      <c r="H343" s="34" t="s">
        <v>601</v>
      </c>
      <c r="I343" s="4" t="s">
        <v>1348</v>
      </c>
      <c r="J343" s="4" t="s">
        <v>602</v>
      </c>
      <c r="L343" s="4" t="b">
        <v>0</v>
      </c>
      <c r="M343" s="4" t="s">
        <v>83</v>
      </c>
      <c r="N343" s="4" t="s">
        <v>30</v>
      </c>
      <c r="O343" s="4">
        <v>20</v>
      </c>
      <c r="P343" s="16">
        <v>10160</v>
      </c>
      <c r="Q343" s="16">
        <v>2032</v>
      </c>
      <c r="R343" s="35">
        <v>322</v>
      </c>
      <c r="S343" s="35">
        <v>295</v>
      </c>
      <c r="T343" s="16">
        <v>304.8</v>
      </c>
      <c r="U343" s="16">
        <v>1727.2</v>
      </c>
    </row>
    <row r="344" spans="1:21">
      <c r="A344" s="4">
        <v>471</v>
      </c>
      <c r="B344" s="4">
        <v>130507</v>
      </c>
      <c r="C344" s="4" t="s">
        <v>839</v>
      </c>
      <c r="D344" s="4" t="s">
        <v>86</v>
      </c>
      <c r="E344" s="4">
        <v>13</v>
      </c>
      <c r="F344" s="4" t="s">
        <v>1304</v>
      </c>
      <c r="G344" s="4" t="s">
        <v>470</v>
      </c>
      <c r="H344" s="34" t="s">
        <v>552</v>
      </c>
      <c r="I344" s="4" t="s">
        <v>1335</v>
      </c>
      <c r="J344" s="4" t="s">
        <v>553</v>
      </c>
      <c r="L344" s="4" t="b">
        <v>0</v>
      </c>
      <c r="M344" s="4" t="s">
        <v>29</v>
      </c>
      <c r="N344" s="4" t="s">
        <v>30</v>
      </c>
      <c r="O344" s="4">
        <v>13</v>
      </c>
      <c r="P344" s="16">
        <v>8788</v>
      </c>
      <c r="Q344" s="16">
        <v>1757.6000000000001</v>
      </c>
      <c r="R344" s="35">
        <v>279</v>
      </c>
      <c r="S344" s="35">
        <v>255</v>
      </c>
      <c r="T344" s="16">
        <v>263.64</v>
      </c>
      <c r="U344" s="16">
        <v>1493.96</v>
      </c>
    </row>
    <row r="345" spans="1:21">
      <c r="A345" s="4">
        <v>751</v>
      </c>
      <c r="B345" s="4">
        <v>220407</v>
      </c>
      <c r="C345" s="4" t="s">
        <v>840</v>
      </c>
      <c r="D345" s="4" t="s">
        <v>269</v>
      </c>
      <c r="E345" s="4">
        <v>22</v>
      </c>
      <c r="F345" s="4" t="s">
        <v>1318</v>
      </c>
      <c r="G345" s="4" t="s">
        <v>502</v>
      </c>
      <c r="H345" s="34" t="s">
        <v>503</v>
      </c>
      <c r="I345" s="4" t="s">
        <v>1319</v>
      </c>
      <c r="J345" s="4" t="s">
        <v>504</v>
      </c>
      <c r="K345" s="4" t="s">
        <v>573</v>
      </c>
      <c r="L345" s="4" t="b">
        <v>1</v>
      </c>
      <c r="M345" s="4" t="s">
        <v>29</v>
      </c>
      <c r="N345" s="4" t="s">
        <v>30</v>
      </c>
      <c r="O345" s="4">
        <v>22</v>
      </c>
      <c r="P345" s="16">
        <v>17162</v>
      </c>
      <c r="Q345" s="16">
        <v>3432.4</v>
      </c>
      <c r="R345" s="35">
        <v>544</v>
      </c>
      <c r="S345" s="35">
        <v>498</v>
      </c>
      <c r="T345" s="16">
        <v>514.86</v>
      </c>
      <c r="U345" s="16">
        <v>2917.54</v>
      </c>
    </row>
    <row r="346" spans="1:21">
      <c r="A346" s="4">
        <v>279</v>
      </c>
      <c r="B346" s="4">
        <v>90508</v>
      </c>
      <c r="C346" s="4" t="s">
        <v>841</v>
      </c>
      <c r="D346" s="4" t="s">
        <v>269</v>
      </c>
      <c r="E346" s="4">
        <v>9</v>
      </c>
      <c r="F346" s="4" t="s">
        <v>1313</v>
      </c>
      <c r="G346" s="4" t="s">
        <v>488</v>
      </c>
      <c r="H346" s="34" t="s">
        <v>540</v>
      </c>
      <c r="I346" s="4" t="s">
        <v>1332</v>
      </c>
      <c r="J346" s="4" t="s">
        <v>541</v>
      </c>
      <c r="K346" s="4" t="s">
        <v>32</v>
      </c>
      <c r="L346" s="4" t="b">
        <v>1</v>
      </c>
      <c r="M346" s="4" t="s">
        <v>29</v>
      </c>
      <c r="N346" s="4" t="s">
        <v>30</v>
      </c>
      <c r="O346" s="4">
        <v>9</v>
      </c>
      <c r="P346" s="16">
        <v>6987</v>
      </c>
      <c r="Q346" s="16">
        <v>1397.4</v>
      </c>
      <c r="R346" s="35">
        <v>222</v>
      </c>
      <c r="S346" s="35">
        <v>203</v>
      </c>
      <c r="T346" s="16">
        <v>209.60999999999999</v>
      </c>
      <c r="U346" s="16">
        <v>1187.7900000000002</v>
      </c>
    </row>
    <row r="347" spans="1:21">
      <c r="A347" s="4">
        <v>329</v>
      </c>
      <c r="B347" s="4">
        <v>100501</v>
      </c>
      <c r="C347" s="4" t="s">
        <v>842</v>
      </c>
      <c r="D347" s="4" t="s">
        <v>269</v>
      </c>
      <c r="E347" s="4">
        <v>10</v>
      </c>
      <c r="F347" s="4" t="s">
        <v>1346</v>
      </c>
      <c r="G347" s="4" t="s">
        <v>597</v>
      </c>
      <c r="H347" s="34" t="s">
        <v>653</v>
      </c>
      <c r="I347" s="4" t="s">
        <v>1360</v>
      </c>
      <c r="J347" s="4" t="s">
        <v>654</v>
      </c>
      <c r="L347" s="4" t="b">
        <v>0</v>
      </c>
      <c r="M347" s="4" t="s">
        <v>29</v>
      </c>
      <c r="N347" s="4" t="s">
        <v>63</v>
      </c>
      <c r="O347" s="4">
        <v>10</v>
      </c>
      <c r="P347" s="16">
        <v>14125</v>
      </c>
      <c r="Q347" s="16">
        <v>2825</v>
      </c>
      <c r="R347" s="35">
        <v>448</v>
      </c>
      <c r="S347" s="35">
        <v>410</v>
      </c>
      <c r="T347" s="16">
        <v>423.75</v>
      </c>
      <c r="U347" s="16">
        <v>2401.25</v>
      </c>
    </row>
    <row r="348" spans="1:21">
      <c r="A348" s="4">
        <v>330</v>
      </c>
      <c r="B348" s="4">
        <v>100502</v>
      </c>
      <c r="C348" s="4" t="s">
        <v>843</v>
      </c>
      <c r="D348" s="4" t="s">
        <v>269</v>
      </c>
      <c r="E348" s="4">
        <v>10</v>
      </c>
      <c r="F348" s="4" t="s">
        <v>1346</v>
      </c>
      <c r="G348" s="4" t="s">
        <v>597</v>
      </c>
      <c r="H348" s="34" t="s">
        <v>653</v>
      </c>
      <c r="I348" s="4" t="s">
        <v>1360</v>
      </c>
      <c r="J348" s="4" t="s">
        <v>654</v>
      </c>
      <c r="L348" s="4" t="b">
        <v>0</v>
      </c>
      <c r="M348" s="4" t="s">
        <v>29</v>
      </c>
      <c r="N348" s="4" t="s">
        <v>30</v>
      </c>
      <c r="O348" s="4">
        <v>10</v>
      </c>
      <c r="P348" s="16">
        <v>6180</v>
      </c>
      <c r="Q348" s="16">
        <v>1236</v>
      </c>
      <c r="R348" s="35">
        <v>196</v>
      </c>
      <c r="S348" s="35">
        <v>179</v>
      </c>
      <c r="T348" s="16">
        <v>185.4</v>
      </c>
      <c r="U348" s="16">
        <v>1050.5999999999999</v>
      </c>
    </row>
    <row r="349" spans="1:21">
      <c r="A349" s="4">
        <v>23</v>
      </c>
      <c r="B349" s="4">
        <v>10210</v>
      </c>
      <c r="C349" s="4" t="s">
        <v>844</v>
      </c>
      <c r="D349" s="4" t="s">
        <v>24</v>
      </c>
      <c r="E349" s="4">
        <v>1</v>
      </c>
      <c r="F349" s="4" t="s">
        <v>1298</v>
      </c>
      <c r="G349" s="4" t="s">
        <v>461</v>
      </c>
      <c r="H349" s="34" t="s">
        <v>657</v>
      </c>
      <c r="I349" s="4" t="s">
        <v>1299</v>
      </c>
      <c r="J349" s="4" t="s">
        <v>658</v>
      </c>
      <c r="K349" s="4" t="s">
        <v>32</v>
      </c>
      <c r="L349" s="4" t="b">
        <v>1</v>
      </c>
      <c r="M349" s="4" t="s">
        <v>29</v>
      </c>
      <c r="N349" s="4" t="s">
        <v>30</v>
      </c>
      <c r="O349" s="4">
        <v>1</v>
      </c>
      <c r="P349" s="16">
        <v>8943</v>
      </c>
      <c r="Q349" s="16">
        <v>1788.6000000000001</v>
      </c>
      <c r="R349" s="35">
        <v>284</v>
      </c>
      <c r="S349" s="35">
        <v>259</v>
      </c>
      <c r="T349" s="16">
        <v>268.28999999999996</v>
      </c>
      <c r="U349" s="16">
        <v>1520.3100000000002</v>
      </c>
    </row>
    <row r="350" spans="1:21">
      <c r="A350" s="4">
        <v>266</v>
      </c>
      <c r="B350" s="4">
        <v>80509</v>
      </c>
      <c r="C350" s="4" t="s">
        <v>845</v>
      </c>
      <c r="D350" s="4" t="s">
        <v>269</v>
      </c>
      <c r="E350" s="4">
        <v>8</v>
      </c>
      <c r="F350" s="4" t="s">
        <v>1310</v>
      </c>
      <c r="G350" s="4" t="s">
        <v>478</v>
      </c>
      <c r="H350" s="34" t="s">
        <v>846</v>
      </c>
      <c r="I350" s="4" t="s">
        <v>1381</v>
      </c>
      <c r="J350" s="4" t="s">
        <v>847</v>
      </c>
      <c r="K350" s="4" t="s">
        <v>248</v>
      </c>
      <c r="L350" s="4" t="b">
        <v>1</v>
      </c>
      <c r="M350" s="4" t="s">
        <v>29</v>
      </c>
      <c r="N350" s="4" t="s">
        <v>30</v>
      </c>
      <c r="O350" s="4">
        <v>8</v>
      </c>
      <c r="P350" s="16">
        <v>16915</v>
      </c>
      <c r="Q350" s="16">
        <v>3383</v>
      </c>
      <c r="R350" s="35">
        <v>536</v>
      </c>
      <c r="S350" s="35">
        <v>491</v>
      </c>
      <c r="T350" s="16">
        <v>507.45</v>
      </c>
      <c r="U350" s="16">
        <v>2875.55</v>
      </c>
    </row>
    <row r="351" spans="1:21">
      <c r="A351" s="4">
        <v>34</v>
      </c>
      <c r="B351" s="4">
        <v>10304</v>
      </c>
      <c r="C351" s="4" t="s">
        <v>848</v>
      </c>
      <c r="D351" s="4" t="s">
        <v>24</v>
      </c>
      <c r="E351" s="4">
        <v>1</v>
      </c>
      <c r="F351" s="4" t="s">
        <v>1298</v>
      </c>
      <c r="G351" s="4" t="s">
        <v>461</v>
      </c>
      <c r="H351" s="34" t="s">
        <v>646</v>
      </c>
      <c r="I351" s="4" t="s">
        <v>1359</v>
      </c>
      <c r="J351" s="4" t="s">
        <v>647</v>
      </c>
      <c r="L351" s="4" t="b">
        <v>0</v>
      </c>
      <c r="M351" s="4" t="s">
        <v>29</v>
      </c>
      <c r="N351" s="4" t="s">
        <v>30</v>
      </c>
      <c r="O351" s="4">
        <v>1</v>
      </c>
      <c r="P351" s="16">
        <v>10617</v>
      </c>
      <c r="Q351" s="16">
        <v>2123.4</v>
      </c>
      <c r="R351" s="35">
        <v>337</v>
      </c>
      <c r="S351" s="35">
        <v>308</v>
      </c>
      <c r="T351" s="16">
        <v>318.51</v>
      </c>
      <c r="U351" s="16">
        <v>1804.89</v>
      </c>
    </row>
    <row r="352" spans="1:21">
      <c r="A352" s="4">
        <v>517</v>
      </c>
      <c r="B352" s="4">
        <v>140503</v>
      </c>
      <c r="C352" s="4" t="s">
        <v>133</v>
      </c>
      <c r="D352" s="4" t="s">
        <v>86</v>
      </c>
      <c r="E352" s="4">
        <v>14</v>
      </c>
      <c r="F352" s="4" t="s">
        <v>87</v>
      </c>
      <c r="G352" s="4" t="s">
        <v>88</v>
      </c>
      <c r="H352" s="34" t="s">
        <v>685</v>
      </c>
      <c r="I352" s="4" t="s">
        <v>115</v>
      </c>
      <c r="J352" s="4" t="s">
        <v>116</v>
      </c>
      <c r="K352" s="4" t="s">
        <v>32</v>
      </c>
      <c r="L352" s="4" t="b">
        <v>1</v>
      </c>
      <c r="M352" s="4" t="s">
        <v>29</v>
      </c>
      <c r="N352" s="4" t="s">
        <v>30</v>
      </c>
      <c r="O352" s="4">
        <v>14</v>
      </c>
      <c r="P352" s="16">
        <v>73762</v>
      </c>
      <c r="Q352" s="33">
        <v>14752.400000000001</v>
      </c>
      <c r="R352" s="35">
        <v>2339</v>
      </c>
      <c r="S352" s="35">
        <v>2139</v>
      </c>
      <c r="T352" s="24">
        <v>2212.86</v>
      </c>
      <c r="U352" s="24">
        <v>12539.54</v>
      </c>
    </row>
    <row r="353" spans="1:21">
      <c r="A353" s="4">
        <v>683</v>
      </c>
      <c r="B353" s="4">
        <v>200205</v>
      </c>
      <c r="C353" s="4" t="s">
        <v>849</v>
      </c>
      <c r="D353" s="4" t="s">
        <v>159</v>
      </c>
      <c r="E353" s="4">
        <v>20</v>
      </c>
      <c r="F353" s="4" t="s">
        <v>1327</v>
      </c>
      <c r="G353" s="4" t="s">
        <v>527</v>
      </c>
      <c r="H353" s="34" t="s">
        <v>621</v>
      </c>
      <c r="I353" s="4" t="s">
        <v>1355</v>
      </c>
      <c r="J353" s="4" t="s">
        <v>622</v>
      </c>
      <c r="L353" s="4" t="b">
        <v>0</v>
      </c>
      <c r="M353" s="4" t="s">
        <v>29</v>
      </c>
      <c r="N353" s="4" t="s">
        <v>30</v>
      </c>
      <c r="O353" s="4">
        <v>20</v>
      </c>
      <c r="P353" s="16">
        <v>12324</v>
      </c>
      <c r="Q353" s="16">
        <v>2464.8000000000002</v>
      </c>
      <c r="R353" s="35">
        <v>391</v>
      </c>
      <c r="S353" s="35">
        <v>357</v>
      </c>
      <c r="T353" s="16">
        <v>369.71999999999997</v>
      </c>
      <c r="U353" s="16">
        <v>2095.0800000000004</v>
      </c>
    </row>
    <row r="354" spans="1:21">
      <c r="A354" s="4">
        <v>322</v>
      </c>
      <c r="B354" s="4">
        <v>100402</v>
      </c>
      <c r="C354" s="4" t="s">
        <v>850</v>
      </c>
      <c r="D354" s="4" t="s">
        <v>269</v>
      </c>
      <c r="E354" s="4">
        <v>10</v>
      </c>
      <c r="F354" s="4" t="s">
        <v>1346</v>
      </c>
      <c r="G354" s="4" t="s">
        <v>597</v>
      </c>
      <c r="H354" s="34" t="s">
        <v>598</v>
      </c>
      <c r="I354" s="4" t="s">
        <v>1347</v>
      </c>
      <c r="J354" s="4" t="s">
        <v>599</v>
      </c>
      <c r="L354" s="4" t="b">
        <v>0</v>
      </c>
      <c r="M354" s="4" t="s">
        <v>29</v>
      </c>
      <c r="N354" s="4" t="s">
        <v>30</v>
      </c>
      <c r="O354" s="4">
        <v>10</v>
      </c>
      <c r="P354" s="16">
        <v>9637</v>
      </c>
      <c r="Q354" s="16">
        <v>1927.4</v>
      </c>
      <c r="R354" s="35">
        <v>306</v>
      </c>
      <c r="S354" s="35">
        <v>279</v>
      </c>
      <c r="T354" s="16">
        <v>289.11</v>
      </c>
      <c r="U354" s="16">
        <v>1638.29</v>
      </c>
    </row>
    <row r="355" spans="1:21">
      <c r="A355" s="4">
        <v>67</v>
      </c>
      <c r="B355" s="4">
        <v>30103</v>
      </c>
      <c r="C355" s="4" t="s">
        <v>60</v>
      </c>
      <c r="D355" s="4" t="s">
        <v>24</v>
      </c>
      <c r="E355" s="4">
        <v>3</v>
      </c>
      <c r="F355" s="4" t="s">
        <v>25</v>
      </c>
      <c r="G355" s="4" t="s">
        <v>26</v>
      </c>
      <c r="H355" s="34" t="s">
        <v>567</v>
      </c>
      <c r="I355" s="4" t="s">
        <v>35</v>
      </c>
      <c r="J355" s="4" t="s">
        <v>36</v>
      </c>
      <c r="L355" s="4" t="b">
        <v>0</v>
      </c>
      <c r="M355" s="4" t="s">
        <v>29</v>
      </c>
      <c r="N355" s="4" t="s">
        <v>30</v>
      </c>
      <c r="O355" s="4">
        <v>3</v>
      </c>
      <c r="P355" s="16">
        <v>13808</v>
      </c>
      <c r="Q355" s="33">
        <v>2761.6000000000004</v>
      </c>
      <c r="R355" s="35">
        <v>438</v>
      </c>
      <c r="S355" s="35">
        <v>400</v>
      </c>
      <c r="T355" s="24">
        <v>414.24</v>
      </c>
      <c r="U355" s="24">
        <v>2347.3600000000006</v>
      </c>
    </row>
    <row r="356" spans="1:21">
      <c r="A356" s="4">
        <v>146</v>
      </c>
      <c r="B356" s="4">
        <v>50406</v>
      </c>
      <c r="C356" s="4" t="s">
        <v>207</v>
      </c>
      <c r="D356" s="4" t="s">
        <v>24</v>
      </c>
      <c r="E356" s="4">
        <v>5</v>
      </c>
      <c r="F356" s="4" t="s">
        <v>1302</v>
      </c>
      <c r="G356" s="4" t="s">
        <v>177</v>
      </c>
      <c r="H356" s="34" t="s">
        <v>184</v>
      </c>
      <c r="I356" s="4" t="s">
        <v>1340</v>
      </c>
      <c r="J356" s="4" t="s">
        <v>185</v>
      </c>
      <c r="K356" s="4" t="s">
        <v>32</v>
      </c>
      <c r="L356" s="4" t="b">
        <v>1</v>
      </c>
      <c r="M356" s="4" t="s">
        <v>29</v>
      </c>
      <c r="N356" s="4" t="s">
        <v>30</v>
      </c>
      <c r="O356" s="4">
        <v>5</v>
      </c>
      <c r="P356" s="16">
        <v>6335</v>
      </c>
      <c r="Q356" s="33">
        <v>1267</v>
      </c>
      <c r="R356" s="35">
        <v>201</v>
      </c>
      <c r="S356" s="35">
        <v>184</v>
      </c>
      <c r="T356" s="24">
        <v>190.04999999999998</v>
      </c>
      <c r="U356" s="24">
        <v>1076.95</v>
      </c>
    </row>
    <row r="357" spans="1:21">
      <c r="A357" s="4">
        <v>684</v>
      </c>
      <c r="B357" s="4">
        <v>200206</v>
      </c>
      <c r="C357" s="4" t="s">
        <v>851</v>
      </c>
      <c r="D357" s="4" t="s">
        <v>159</v>
      </c>
      <c r="E357" s="4">
        <v>20</v>
      </c>
      <c r="F357" s="4" t="s">
        <v>1327</v>
      </c>
      <c r="G357" s="4" t="s">
        <v>527</v>
      </c>
      <c r="H357" s="34" t="s">
        <v>621</v>
      </c>
      <c r="I357" s="4" t="s">
        <v>1355</v>
      </c>
      <c r="J357" s="4" t="s">
        <v>622</v>
      </c>
      <c r="K357" s="4" t="s">
        <v>32</v>
      </c>
      <c r="L357" s="4" t="b">
        <v>1</v>
      </c>
      <c r="M357" s="4" t="s">
        <v>29</v>
      </c>
      <c r="N357" s="4" t="s">
        <v>30</v>
      </c>
      <c r="O357" s="4">
        <v>20</v>
      </c>
      <c r="P357" s="16">
        <v>15538</v>
      </c>
      <c r="Q357" s="16">
        <v>3107.6000000000004</v>
      </c>
      <c r="R357" s="35">
        <v>493</v>
      </c>
      <c r="S357" s="35">
        <v>451</v>
      </c>
      <c r="T357" s="16">
        <v>466.14</v>
      </c>
      <c r="U357" s="16">
        <v>2641.4600000000005</v>
      </c>
    </row>
    <row r="358" spans="1:21">
      <c r="A358" s="4">
        <v>93</v>
      </c>
      <c r="B358" s="4">
        <v>30316</v>
      </c>
      <c r="C358" s="4" t="s">
        <v>61</v>
      </c>
      <c r="D358" s="4" t="s">
        <v>24</v>
      </c>
      <c r="E358" s="4">
        <v>3</v>
      </c>
      <c r="F358" s="4" t="s">
        <v>25</v>
      </c>
      <c r="G358" s="4" t="s">
        <v>26</v>
      </c>
      <c r="H358" s="34" t="s">
        <v>468</v>
      </c>
      <c r="I358" s="4" t="s">
        <v>27</v>
      </c>
      <c r="J358" s="4" t="s">
        <v>28</v>
      </c>
      <c r="L358" s="4" t="b">
        <v>0</v>
      </c>
      <c r="M358" s="4" t="s">
        <v>29</v>
      </c>
      <c r="N358" s="4" t="s">
        <v>30</v>
      </c>
      <c r="O358" s="4">
        <v>3</v>
      </c>
      <c r="P358" s="16">
        <v>4120</v>
      </c>
      <c r="Q358" s="33">
        <v>824</v>
      </c>
      <c r="R358" s="35">
        <v>131</v>
      </c>
      <c r="S358" s="35">
        <v>119</v>
      </c>
      <c r="T358" s="24">
        <v>123.6</v>
      </c>
      <c r="U358" s="24">
        <v>700.4</v>
      </c>
    </row>
    <row r="359" spans="1:21">
      <c r="A359" s="4">
        <v>268</v>
      </c>
      <c r="B359" s="4">
        <v>220107</v>
      </c>
      <c r="C359" s="4" t="s">
        <v>852</v>
      </c>
      <c r="D359" s="4" t="s">
        <v>269</v>
      </c>
      <c r="E359" s="4">
        <v>22</v>
      </c>
      <c r="F359" s="4" t="s">
        <v>1318</v>
      </c>
      <c r="G359" s="4" t="s">
        <v>502</v>
      </c>
      <c r="H359" s="34" t="s">
        <v>543</v>
      </c>
      <c r="J359" s="4" t="s">
        <v>544</v>
      </c>
      <c r="L359" s="4" t="b">
        <v>0</v>
      </c>
      <c r="M359" s="4" t="s">
        <v>29</v>
      </c>
      <c r="N359" s="4" t="s">
        <v>30</v>
      </c>
      <c r="O359" s="4">
        <v>22</v>
      </c>
      <c r="P359" s="16">
        <v>15839</v>
      </c>
      <c r="Q359" s="16">
        <v>3167.8</v>
      </c>
      <c r="R359" s="35">
        <v>502</v>
      </c>
      <c r="S359" s="35">
        <v>459</v>
      </c>
      <c r="T359" s="16">
        <v>475.16999999999996</v>
      </c>
      <c r="U359" s="16">
        <v>2692.63</v>
      </c>
    </row>
    <row r="360" spans="1:21">
      <c r="A360" s="4">
        <v>11410</v>
      </c>
      <c r="B360" s="4">
        <v>220112</v>
      </c>
      <c r="C360" s="4" t="s">
        <v>853</v>
      </c>
      <c r="D360" s="4" t="s">
        <v>269</v>
      </c>
      <c r="E360" s="4">
        <v>22</v>
      </c>
      <c r="F360" s="4" t="s">
        <v>1318</v>
      </c>
      <c r="G360" s="4" t="s">
        <v>502</v>
      </c>
      <c r="H360" s="34" t="s">
        <v>543</v>
      </c>
      <c r="J360" s="4" t="s">
        <v>544</v>
      </c>
      <c r="L360" s="4" t="b">
        <v>0</v>
      </c>
      <c r="M360" s="4" t="s">
        <v>29</v>
      </c>
      <c r="N360" s="4" t="s">
        <v>30</v>
      </c>
      <c r="O360" s="4">
        <v>22</v>
      </c>
      <c r="P360" s="16">
        <v>24816</v>
      </c>
      <c r="Q360" s="16">
        <v>4963.2000000000007</v>
      </c>
      <c r="R360" s="35">
        <v>787</v>
      </c>
      <c r="S360" s="35">
        <v>720</v>
      </c>
      <c r="T360" s="16">
        <v>744.48</v>
      </c>
      <c r="U360" s="16">
        <v>4218.7200000000012</v>
      </c>
    </row>
    <row r="361" spans="1:21">
      <c r="A361" s="4">
        <v>278</v>
      </c>
      <c r="B361" s="4">
        <v>90507</v>
      </c>
      <c r="C361" s="4" t="s">
        <v>854</v>
      </c>
      <c r="D361" s="4" t="s">
        <v>269</v>
      </c>
      <c r="E361" s="4">
        <v>9</v>
      </c>
      <c r="F361" s="4" t="s">
        <v>1313</v>
      </c>
      <c r="G361" s="4" t="s">
        <v>488</v>
      </c>
      <c r="H361" s="34" t="s">
        <v>540</v>
      </c>
      <c r="I361" s="4" t="s">
        <v>1332</v>
      </c>
      <c r="J361" s="4" t="s">
        <v>541</v>
      </c>
      <c r="K361" s="4" t="s">
        <v>32</v>
      </c>
      <c r="L361" s="4" t="b">
        <v>1</v>
      </c>
      <c r="M361" s="4" t="s">
        <v>29</v>
      </c>
      <c r="N361" s="4" t="s">
        <v>30</v>
      </c>
      <c r="O361" s="4">
        <v>9</v>
      </c>
      <c r="P361" s="16">
        <v>19999</v>
      </c>
      <c r="Q361" s="16">
        <v>3999.8</v>
      </c>
      <c r="R361" s="35">
        <v>634</v>
      </c>
      <c r="S361" s="35">
        <v>580</v>
      </c>
      <c r="T361" s="16">
        <v>599.97</v>
      </c>
      <c r="U361" s="16">
        <v>3399.83</v>
      </c>
    </row>
    <row r="362" spans="1:21">
      <c r="A362" s="4">
        <v>873</v>
      </c>
      <c r="B362" s="4">
        <v>70718</v>
      </c>
      <c r="C362" s="4" t="s">
        <v>301</v>
      </c>
      <c r="D362" s="4" t="s">
        <v>269</v>
      </c>
      <c r="E362" s="4">
        <v>7</v>
      </c>
      <c r="F362" s="4" t="s">
        <v>1308</v>
      </c>
      <c r="G362" s="4" t="s">
        <v>270</v>
      </c>
      <c r="H362" s="34" t="s">
        <v>271</v>
      </c>
      <c r="I362" s="4" t="s">
        <v>1309</v>
      </c>
      <c r="J362" s="4" t="s">
        <v>272</v>
      </c>
      <c r="L362" s="4" t="b">
        <v>0</v>
      </c>
      <c r="M362" s="4" t="s">
        <v>29</v>
      </c>
      <c r="N362" s="4" t="s">
        <v>30</v>
      </c>
      <c r="O362" s="4">
        <v>7</v>
      </c>
      <c r="P362" s="16">
        <v>18495</v>
      </c>
      <c r="Q362" s="33">
        <v>3699</v>
      </c>
      <c r="R362" s="35">
        <v>586</v>
      </c>
      <c r="S362" s="35">
        <v>536</v>
      </c>
      <c r="T362" s="24">
        <v>554.85</v>
      </c>
      <c r="U362" s="24">
        <v>3144.15</v>
      </c>
    </row>
    <row r="363" spans="1:21">
      <c r="A363" s="4">
        <v>452</v>
      </c>
      <c r="B363" s="4">
        <v>130304</v>
      </c>
      <c r="C363" s="4" t="s">
        <v>855</v>
      </c>
      <c r="D363" s="4" t="s">
        <v>86</v>
      </c>
      <c r="E363" s="4">
        <v>13</v>
      </c>
      <c r="F363" s="4" t="s">
        <v>1304</v>
      </c>
      <c r="G363" s="4" t="s">
        <v>470</v>
      </c>
      <c r="H363" s="34" t="s">
        <v>471</v>
      </c>
      <c r="I363" s="4" t="s">
        <v>1305</v>
      </c>
      <c r="J363" s="4" t="s">
        <v>472</v>
      </c>
      <c r="K363" s="4" t="s">
        <v>32</v>
      </c>
      <c r="L363" s="4" t="b">
        <v>1</v>
      </c>
      <c r="M363" s="4" t="s">
        <v>29</v>
      </c>
      <c r="N363" s="4" t="s">
        <v>30</v>
      </c>
      <c r="O363" s="4">
        <v>13</v>
      </c>
      <c r="P363" s="16">
        <v>11799</v>
      </c>
      <c r="Q363" s="16">
        <v>2359.8000000000002</v>
      </c>
      <c r="R363" s="35">
        <v>374</v>
      </c>
      <c r="S363" s="35">
        <v>342</v>
      </c>
      <c r="T363" s="16">
        <v>353.96999999999997</v>
      </c>
      <c r="U363" s="16">
        <v>2005.8300000000002</v>
      </c>
    </row>
    <row r="364" spans="1:21">
      <c r="A364" s="4">
        <v>417</v>
      </c>
      <c r="B364" s="4">
        <v>120702</v>
      </c>
      <c r="C364" s="4" t="s">
        <v>856</v>
      </c>
      <c r="D364" s="4" t="s">
        <v>86</v>
      </c>
      <c r="E364" s="4">
        <v>12</v>
      </c>
      <c r="F364" s="4" t="s">
        <v>1322</v>
      </c>
      <c r="G364" s="4" t="s">
        <v>512</v>
      </c>
      <c r="H364" s="34" t="s">
        <v>537</v>
      </c>
      <c r="I364" s="4" t="s">
        <v>1331</v>
      </c>
      <c r="J364" s="4" t="s">
        <v>538</v>
      </c>
      <c r="K364" s="4" t="s">
        <v>124</v>
      </c>
      <c r="L364" s="4" t="b">
        <v>1</v>
      </c>
      <c r="M364" s="4" t="s">
        <v>29</v>
      </c>
      <c r="N364" s="4" t="s">
        <v>30</v>
      </c>
      <c r="O364" s="4">
        <v>12</v>
      </c>
      <c r="P364" s="16">
        <v>17159</v>
      </c>
      <c r="Q364" s="16">
        <v>3431.8</v>
      </c>
      <c r="R364" s="35">
        <v>544</v>
      </c>
      <c r="S364" s="35">
        <v>498</v>
      </c>
      <c r="T364" s="16">
        <v>514.77</v>
      </c>
      <c r="U364" s="16">
        <v>2917.03</v>
      </c>
    </row>
    <row r="365" spans="1:21">
      <c r="A365" s="4">
        <v>161</v>
      </c>
      <c r="B365" s="4">
        <v>50204</v>
      </c>
      <c r="C365" s="4" t="s">
        <v>208</v>
      </c>
      <c r="D365" s="4" t="s">
        <v>24</v>
      </c>
      <c r="E365" s="4">
        <v>5</v>
      </c>
      <c r="F365" s="4" t="s">
        <v>1302</v>
      </c>
      <c r="G365" s="4" t="s">
        <v>177</v>
      </c>
      <c r="H365" s="34" t="s">
        <v>198</v>
      </c>
      <c r="I365" s="4" t="s">
        <v>1370</v>
      </c>
      <c r="J365" s="4" t="s">
        <v>199</v>
      </c>
      <c r="K365" s="4" t="s">
        <v>44</v>
      </c>
      <c r="L365" s="4" t="b">
        <v>1</v>
      </c>
      <c r="M365" s="4" t="s">
        <v>29</v>
      </c>
      <c r="N365" s="4" t="s">
        <v>30</v>
      </c>
      <c r="O365" s="4">
        <v>5</v>
      </c>
      <c r="P365" s="16">
        <v>35574</v>
      </c>
      <c r="Q365" s="33">
        <v>7114.8</v>
      </c>
      <c r="R365" s="35">
        <v>1128</v>
      </c>
      <c r="S365" s="35">
        <v>1032</v>
      </c>
      <c r="T365" s="24">
        <v>1067.22</v>
      </c>
      <c r="U365" s="24">
        <v>6047.58</v>
      </c>
    </row>
    <row r="366" spans="1:21">
      <c r="A366" s="4">
        <v>101</v>
      </c>
      <c r="B366" s="4">
        <v>30405</v>
      </c>
      <c r="C366" s="4" t="s">
        <v>62</v>
      </c>
      <c r="D366" s="4" t="s">
        <v>24</v>
      </c>
      <c r="E366" s="4">
        <v>3</v>
      </c>
      <c r="F366" s="4" t="s">
        <v>25</v>
      </c>
      <c r="G366" s="4" t="s">
        <v>26</v>
      </c>
      <c r="H366" s="34" t="s">
        <v>603</v>
      </c>
      <c r="I366" s="4" t="s">
        <v>39</v>
      </c>
      <c r="J366" s="4" t="s">
        <v>40</v>
      </c>
      <c r="L366" s="4" t="b">
        <v>0</v>
      </c>
      <c r="M366" s="4" t="s">
        <v>29</v>
      </c>
      <c r="N366" s="4" t="s">
        <v>63</v>
      </c>
      <c r="O366" s="4">
        <v>3</v>
      </c>
      <c r="P366" s="16">
        <v>9711</v>
      </c>
      <c r="Q366" s="33">
        <v>1942.2</v>
      </c>
      <c r="R366" s="35">
        <v>308</v>
      </c>
      <c r="S366" s="35">
        <v>282</v>
      </c>
      <c r="T366" s="24">
        <v>291.33</v>
      </c>
      <c r="U366" s="24">
        <v>1650.8700000000001</v>
      </c>
    </row>
    <row r="367" spans="1:21">
      <c r="A367" s="4">
        <v>762</v>
      </c>
      <c r="B367" s="4">
        <v>90513</v>
      </c>
      <c r="C367" s="4" t="s">
        <v>857</v>
      </c>
      <c r="D367" s="4" t="s">
        <v>269</v>
      </c>
      <c r="E367" s="4">
        <v>9</v>
      </c>
      <c r="F367" s="4" t="s">
        <v>1313</v>
      </c>
      <c r="G367" s="4" t="s">
        <v>488</v>
      </c>
      <c r="H367" s="34" t="s">
        <v>540</v>
      </c>
      <c r="I367" s="4" t="s">
        <v>1332</v>
      </c>
      <c r="J367" s="4" t="s">
        <v>541</v>
      </c>
      <c r="L367" s="4" t="b">
        <v>0</v>
      </c>
      <c r="M367" s="4" t="s">
        <v>29</v>
      </c>
      <c r="N367" s="4" t="s">
        <v>30</v>
      </c>
      <c r="O367" s="4">
        <v>9</v>
      </c>
      <c r="P367" s="16">
        <v>34206</v>
      </c>
      <c r="Q367" s="16">
        <v>6841.2000000000007</v>
      </c>
      <c r="R367" s="35">
        <v>1085</v>
      </c>
      <c r="S367" s="35">
        <v>992</v>
      </c>
      <c r="T367" s="16">
        <v>1026.18</v>
      </c>
      <c r="U367" s="16">
        <v>5815.02</v>
      </c>
    </row>
    <row r="368" spans="1:21">
      <c r="A368" s="4">
        <v>344</v>
      </c>
      <c r="B368" s="4">
        <v>110104</v>
      </c>
      <c r="C368" s="4" t="s">
        <v>858</v>
      </c>
      <c r="D368" s="4" t="s">
        <v>269</v>
      </c>
      <c r="E368" s="4">
        <v>11</v>
      </c>
      <c r="F368" s="4" t="s">
        <v>1320</v>
      </c>
      <c r="G368" s="4" t="s">
        <v>507</v>
      </c>
      <c r="H368" s="34" t="s">
        <v>534</v>
      </c>
      <c r="I368" s="4" t="s">
        <v>1330</v>
      </c>
      <c r="J368" s="4" t="s">
        <v>535</v>
      </c>
      <c r="K368" s="4" t="s">
        <v>573</v>
      </c>
      <c r="L368" s="4" t="b">
        <v>1</v>
      </c>
      <c r="M368" s="4" t="s">
        <v>29</v>
      </c>
      <c r="N368" s="4" t="s">
        <v>30</v>
      </c>
      <c r="O368" s="4">
        <v>11</v>
      </c>
      <c r="P368" s="16">
        <v>5175</v>
      </c>
      <c r="Q368" s="16">
        <v>1035</v>
      </c>
      <c r="R368" s="35">
        <v>164</v>
      </c>
      <c r="S368" s="35">
        <v>150</v>
      </c>
      <c r="T368" s="16">
        <v>155.25</v>
      </c>
      <c r="U368" s="16">
        <v>879.75</v>
      </c>
    </row>
    <row r="369" spans="1:21">
      <c r="A369" s="4">
        <v>425</v>
      </c>
      <c r="B369" s="4">
        <v>120901</v>
      </c>
      <c r="C369" s="4" t="s">
        <v>859</v>
      </c>
      <c r="D369" s="4" t="s">
        <v>86</v>
      </c>
      <c r="E369" s="4">
        <v>12</v>
      </c>
      <c r="F369" s="4" t="s">
        <v>1322</v>
      </c>
      <c r="G369" s="4" t="s">
        <v>512</v>
      </c>
      <c r="H369" s="34" t="s">
        <v>669</v>
      </c>
      <c r="I369" s="4" t="s">
        <v>1364</v>
      </c>
      <c r="J369" s="4" t="s">
        <v>670</v>
      </c>
      <c r="K369" s="4" t="s">
        <v>124</v>
      </c>
      <c r="L369" s="4" t="b">
        <v>1</v>
      </c>
      <c r="M369" s="4" t="s">
        <v>29</v>
      </c>
      <c r="N369" s="4" t="s">
        <v>30</v>
      </c>
      <c r="O369" s="4">
        <v>12</v>
      </c>
      <c r="P369" s="16"/>
      <c r="Q369" s="16">
        <v>0</v>
      </c>
      <c r="R369" s="35"/>
      <c r="S369" s="35"/>
      <c r="T369" s="16">
        <v>0</v>
      </c>
      <c r="U369" s="16">
        <v>0</v>
      </c>
    </row>
    <row r="370" spans="1:21">
      <c r="A370" s="4">
        <v>246</v>
      </c>
      <c r="B370" s="4">
        <v>80301</v>
      </c>
      <c r="C370" s="4" t="s">
        <v>860</v>
      </c>
      <c r="D370" s="4" t="s">
        <v>269</v>
      </c>
      <c r="E370" s="4">
        <v>8</v>
      </c>
      <c r="F370" s="4" t="s">
        <v>1310</v>
      </c>
      <c r="G370" s="4" t="s">
        <v>478</v>
      </c>
      <c r="H370" s="34" t="s">
        <v>794</v>
      </c>
      <c r="I370" s="4" t="s">
        <v>1377</v>
      </c>
      <c r="J370" s="4" t="s">
        <v>795</v>
      </c>
      <c r="L370" s="4" t="b">
        <v>0</v>
      </c>
      <c r="M370" s="4" t="s">
        <v>29</v>
      </c>
      <c r="N370" s="4" t="s">
        <v>30</v>
      </c>
      <c r="O370" s="4">
        <v>8</v>
      </c>
      <c r="P370" s="16">
        <v>111255</v>
      </c>
      <c r="Q370" s="16">
        <v>22251</v>
      </c>
      <c r="R370" s="35">
        <v>3528</v>
      </c>
      <c r="S370" s="35">
        <v>3226</v>
      </c>
      <c r="T370" s="16">
        <v>3337.65</v>
      </c>
      <c r="U370" s="16">
        <v>18913.349999999999</v>
      </c>
    </row>
    <row r="371" spans="1:21">
      <c r="A371" s="4">
        <v>555</v>
      </c>
      <c r="B371" s="4">
        <v>150406</v>
      </c>
      <c r="C371" s="4" t="s">
        <v>861</v>
      </c>
      <c r="D371" s="4" t="s">
        <v>86</v>
      </c>
      <c r="E371" s="4">
        <v>15</v>
      </c>
      <c r="F371" s="4" t="s">
        <v>1306</v>
      </c>
      <c r="G371" s="4" t="s">
        <v>474</v>
      </c>
      <c r="H371" s="34" t="s">
        <v>497</v>
      </c>
      <c r="I371" s="4" t="s">
        <v>1317</v>
      </c>
      <c r="J371" s="4" t="s">
        <v>498</v>
      </c>
      <c r="K371" s="4" t="s">
        <v>32</v>
      </c>
      <c r="L371" s="4" t="b">
        <v>1</v>
      </c>
      <c r="M371" s="4" t="s">
        <v>29</v>
      </c>
      <c r="N371" s="4" t="s">
        <v>30</v>
      </c>
      <c r="O371" s="4">
        <v>15</v>
      </c>
      <c r="P371" s="16">
        <v>22151</v>
      </c>
      <c r="Q371" s="16">
        <v>4430.2</v>
      </c>
      <c r="R371" s="35">
        <v>702</v>
      </c>
      <c r="S371" s="35">
        <v>642</v>
      </c>
      <c r="T371" s="16">
        <v>664.53</v>
      </c>
      <c r="U371" s="16">
        <v>3765.67</v>
      </c>
    </row>
    <row r="372" spans="1:21">
      <c r="A372" s="4">
        <v>563</v>
      </c>
      <c r="B372" s="4">
        <v>160102</v>
      </c>
      <c r="C372" s="4" t="s">
        <v>164</v>
      </c>
      <c r="D372" s="4" t="s">
        <v>159</v>
      </c>
      <c r="E372" s="4">
        <v>16</v>
      </c>
      <c r="F372" s="4" t="s">
        <v>160</v>
      </c>
      <c r="G372" s="4" t="s">
        <v>161</v>
      </c>
      <c r="H372" s="34" t="s">
        <v>629</v>
      </c>
      <c r="I372" s="4" t="s">
        <v>162</v>
      </c>
      <c r="J372" s="4" t="s">
        <v>163</v>
      </c>
      <c r="L372" s="4" t="b">
        <v>0</v>
      </c>
      <c r="M372" s="4" t="s">
        <v>29</v>
      </c>
      <c r="N372" s="4" t="s">
        <v>30</v>
      </c>
      <c r="O372" s="4">
        <v>16</v>
      </c>
      <c r="P372" s="16">
        <v>7382</v>
      </c>
      <c r="Q372" s="33">
        <v>1476.4</v>
      </c>
      <c r="R372" s="35">
        <v>234</v>
      </c>
      <c r="S372" s="35">
        <v>214</v>
      </c>
      <c r="T372" s="24">
        <v>221.45999999999998</v>
      </c>
      <c r="U372" s="24">
        <v>1254.94</v>
      </c>
    </row>
    <row r="373" spans="1:21">
      <c r="A373" s="4">
        <v>254</v>
      </c>
      <c r="B373" s="4">
        <v>80402</v>
      </c>
      <c r="C373" s="4" t="s">
        <v>862</v>
      </c>
      <c r="D373" s="4" t="s">
        <v>269</v>
      </c>
      <c r="E373" s="4">
        <v>8</v>
      </c>
      <c r="F373" s="4" t="s">
        <v>1310</v>
      </c>
      <c r="G373" s="4" t="s">
        <v>478</v>
      </c>
      <c r="H373" s="34" t="s">
        <v>863</v>
      </c>
      <c r="I373" s="4" t="s">
        <v>1382</v>
      </c>
      <c r="J373" s="4" t="s">
        <v>864</v>
      </c>
      <c r="L373" s="4" t="b">
        <v>0</v>
      </c>
      <c r="M373" s="4" t="s">
        <v>29</v>
      </c>
      <c r="N373" s="4" t="s">
        <v>30</v>
      </c>
      <c r="O373" s="4">
        <v>8</v>
      </c>
      <c r="P373" s="16">
        <v>28081</v>
      </c>
      <c r="Q373" s="16">
        <v>5616.2000000000007</v>
      </c>
      <c r="R373" s="35">
        <v>890</v>
      </c>
      <c r="S373" s="35">
        <v>814</v>
      </c>
      <c r="T373" s="16">
        <v>842.43</v>
      </c>
      <c r="U373" s="16">
        <v>4773.7700000000004</v>
      </c>
    </row>
    <row r="374" spans="1:21">
      <c r="A374" s="4">
        <v>94</v>
      </c>
      <c r="B374" s="4">
        <v>30317</v>
      </c>
      <c r="C374" s="4" t="s">
        <v>64</v>
      </c>
      <c r="D374" s="4" t="s">
        <v>24</v>
      </c>
      <c r="E374" s="4">
        <v>3</v>
      </c>
      <c r="F374" s="4" t="s">
        <v>25</v>
      </c>
      <c r="G374" s="4" t="s">
        <v>26</v>
      </c>
      <c r="H374" s="34" t="s">
        <v>468</v>
      </c>
      <c r="I374" s="4" t="s">
        <v>27</v>
      </c>
      <c r="J374" s="4" t="s">
        <v>28</v>
      </c>
      <c r="L374" s="4" t="b">
        <v>0</v>
      </c>
      <c r="M374" s="4" t="s">
        <v>29</v>
      </c>
      <c r="N374" s="4" t="s">
        <v>63</v>
      </c>
      <c r="O374" s="4">
        <v>3</v>
      </c>
      <c r="P374" s="16">
        <v>25532</v>
      </c>
      <c r="Q374" s="33">
        <v>5106.4000000000005</v>
      </c>
      <c r="R374" s="35">
        <v>810</v>
      </c>
      <c r="S374" s="35">
        <v>740</v>
      </c>
      <c r="T374" s="24">
        <v>765.95999999999992</v>
      </c>
      <c r="U374" s="24">
        <v>4340.4400000000005</v>
      </c>
    </row>
    <row r="375" spans="1:21">
      <c r="A375" s="4">
        <v>667</v>
      </c>
      <c r="B375" s="4">
        <v>190212</v>
      </c>
      <c r="C375" s="4" t="s">
        <v>365</v>
      </c>
      <c r="D375" s="4" t="s">
        <v>159</v>
      </c>
      <c r="E375" s="4">
        <v>19</v>
      </c>
      <c r="F375" s="4" t="s">
        <v>341</v>
      </c>
      <c r="G375" s="4" t="s">
        <v>342</v>
      </c>
      <c r="H375" s="34" t="s">
        <v>550</v>
      </c>
      <c r="I375" s="4" t="s">
        <v>348</v>
      </c>
      <c r="J375" s="4" t="s">
        <v>349</v>
      </c>
      <c r="L375" s="4" t="b">
        <v>0</v>
      </c>
      <c r="M375" s="4" t="s">
        <v>29</v>
      </c>
      <c r="N375" s="4" t="s">
        <v>30</v>
      </c>
      <c r="O375" s="4">
        <v>19</v>
      </c>
      <c r="P375" s="16">
        <v>18572</v>
      </c>
      <c r="Q375" s="33">
        <v>3714.4</v>
      </c>
      <c r="R375" s="35">
        <v>589</v>
      </c>
      <c r="S375" s="35">
        <v>539</v>
      </c>
      <c r="T375" s="24">
        <v>557.16</v>
      </c>
      <c r="U375" s="24">
        <v>3157.2400000000002</v>
      </c>
    </row>
    <row r="376" spans="1:21">
      <c r="A376" s="4">
        <v>590</v>
      </c>
      <c r="B376" s="4">
        <v>170204</v>
      </c>
      <c r="C376" s="4" t="s">
        <v>865</v>
      </c>
      <c r="D376" s="4" t="s">
        <v>159</v>
      </c>
      <c r="E376" s="4">
        <v>17</v>
      </c>
      <c r="F376" s="4" t="s">
        <v>1333</v>
      </c>
      <c r="G376" s="4" t="s">
        <v>547</v>
      </c>
      <c r="H376" s="34" t="s">
        <v>548</v>
      </c>
      <c r="I376" s="4" t="s">
        <v>1334</v>
      </c>
      <c r="J376" s="4" t="s">
        <v>549</v>
      </c>
      <c r="L376" s="4" t="b">
        <v>0</v>
      </c>
      <c r="M376" s="4" t="s">
        <v>29</v>
      </c>
      <c r="N376" s="4" t="s">
        <v>30</v>
      </c>
      <c r="O376" s="4">
        <v>17</v>
      </c>
      <c r="P376" s="16">
        <v>14719</v>
      </c>
      <c r="Q376" s="16">
        <v>2943.8</v>
      </c>
      <c r="R376" s="35">
        <v>467</v>
      </c>
      <c r="S376" s="35">
        <v>427</v>
      </c>
      <c r="T376" s="16">
        <v>441.57</v>
      </c>
      <c r="U376" s="16">
        <v>2502.23</v>
      </c>
    </row>
    <row r="377" spans="1:21">
      <c r="A377" s="4">
        <v>11365</v>
      </c>
      <c r="B377" s="4">
        <v>170115</v>
      </c>
      <c r="C377" s="4" t="s">
        <v>866</v>
      </c>
      <c r="D377" s="4" t="s">
        <v>159</v>
      </c>
      <c r="E377" s="4">
        <v>17</v>
      </c>
      <c r="F377" s="4" t="s">
        <v>1333</v>
      </c>
      <c r="G377" s="4" t="s">
        <v>547</v>
      </c>
      <c r="H377" s="34" t="s">
        <v>605</v>
      </c>
      <c r="I377" s="4" t="s">
        <v>1349</v>
      </c>
      <c r="J377" s="4" t="s">
        <v>606</v>
      </c>
      <c r="L377" s="4" t="b">
        <v>0</v>
      </c>
      <c r="M377" s="4" t="s">
        <v>29</v>
      </c>
      <c r="N377" s="4" t="s">
        <v>30</v>
      </c>
      <c r="O377" s="4">
        <v>17</v>
      </c>
      <c r="P377" s="16">
        <v>23769</v>
      </c>
      <c r="Q377" s="16">
        <v>4753.8</v>
      </c>
      <c r="R377" s="35">
        <v>754</v>
      </c>
      <c r="S377" s="35">
        <v>689</v>
      </c>
      <c r="T377" s="16">
        <v>713.06999999999994</v>
      </c>
      <c r="U377" s="16">
        <v>4040.7300000000005</v>
      </c>
    </row>
    <row r="378" spans="1:21">
      <c r="A378" s="4">
        <v>238</v>
      </c>
      <c r="B378" s="4">
        <v>80202</v>
      </c>
      <c r="C378" s="4" t="s">
        <v>867</v>
      </c>
      <c r="D378" s="4" t="s">
        <v>269</v>
      </c>
      <c r="E378" s="4">
        <v>8</v>
      </c>
      <c r="F378" s="4" t="s">
        <v>1310</v>
      </c>
      <c r="G378" s="4" t="s">
        <v>478</v>
      </c>
      <c r="H378" s="34" t="s">
        <v>479</v>
      </c>
      <c r="I378" s="4" t="s">
        <v>1311</v>
      </c>
      <c r="J378" s="4" t="s">
        <v>480</v>
      </c>
      <c r="K378" s="4" t="s">
        <v>107</v>
      </c>
      <c r="L378" s="4" t="b">
        <v>1</v>
      </c>
      <c r="M378" s="4" t="s">
        <v>29</v>
      </c>
      <c r="N378" s="4" t="s">
        <v>30</v>
      </c>
      <c r="O378" s="4">
        <v>8</v>
      </c>
      <c r="P378" s="16">
        <v>8722</v>
      </c>
      <c r="Q378" s="16">
        <v>1744.4</v>
      </c>
      <c r="R378" s="35">
        <v>277</v>
      </c>
      <c r="S378" s="35">
        <v>253</v>
      </c>
      <c r="T378" s="16">
        <v>261.65999999999997</v>
      </c>
      <c r="U378" s="16">
        <v>1482.7400000000002</v>
      </c>
    </row>
    <row r="379" spans="1:21">
      <c r="A379" s="4">
        <v>808</v>
      </c>
      <c r="B379" s="4">
        <v>90516</v>
      </c>
      <c r="C379" s="4" t="s">
        <v>868</v>
      </c>
      <c r="D379" s="4" t="s">
        <v>269</v>
      </c>
      <c r="E379" s="4">
        <v>9</v>
      </c>
      <c r="F379" s="4" t="s">
        <v>1313</v>
      </c>
      <c r="G379" s="4" t="s">
        <v>488</v>
      </c>
      <c r="H379" s="34" t="s">
        <v>540</v>
      </c>
      <c r="I379" s="4" t="s">
        <v>1332</v>
      </c>
      <c r="J379" s="4" t="s">
        <v>541</v>
      </c>
      <c r="K379" s="4" t="s">
        <v>107</v>
      </c>
      <c r="L379" s="4" t="b">
        <v>1</v>
      </c>
      <c r="M379" s="4" t="s">
        <v>29</v>
      </c>
      <c r="N379" s="4" t="s">
        <v>30</v>
      </c>
      <c r="O379" s="4">
        <v>9</v>
      </c>
      <c r="P379" s="16">
        <v>12442</v>
      </c>
      <c r="Q379" s="16">
        <v>2488.4</v>
      </c>
      <c r="R379" s="35">
        <v>395</v>
      </c>
      <c r="S379" s="35">
        <v>361</v>
      </c>
      <c r="T379" s="16">
        <v>373.26</v>
      </c>
      <c r="U379" s="16">
        <v>2115.1400000000003</v>
      </c>
    </row>
    <row r="380" spans="1:21">
      <c r="A380" s="4">
        <v>610</v>
      </c>
      <c r="B380" s="4">
        <v>180102</v>
      </c>
      <c r="C380" s="4" t="s">
        <v>869</v>
      </c>
      <c r="D380" s="4" t="s">
        <v>159</v>
      </c>
      <c r="E380" s="4">
        <v>18</v>
      </c>
      <c r="F380" s="4" t="s">
        <v>1325</v>
      </c>
      <c r="G380" s="4" t="s">
        <v>522</v>
      </c>
      <c r="H380" s="34" t="s">
        <v>683</v>
      </c>
      <c r="I380" s="4" t="s">
        <v>1366</v>
      </c>
      <c r="J380" s="4" t="s">
        <v>684</v>
      </c>
      <c r="L380" s="4" t="b">
        <v>0</v>
      </c>
      <c r="M380" s="4" t="s">
        <v>29</v>
      </c>
      <c r="N380" s="4" t="s">
        <v>30</v>
      </c>
      <c r="O380" s="4">
        <v>18</v>
      </c>
      <c r="P380" s="16">
        <v>17088</v>
      </c>
      <c r="Q380" s="16">
        <v>3417.6000000000004</v>
      </c>
      <c r="R380" s="35">
        <v>542</v>
      </c>
      <c r="S380" s="35">
        <v>496</v>
      </c>
      <c r="T380" s="16">
        <v>512.64</v>
      </c>
      <c r="U380" s="16">
        <v>2904.9600000000005</v>
      </c>
    </row>
    <row r="381" spans="1:21">
      <c r="A381" s="4">
        <v>577</v>
      </c>
      <c r="B381" s="4">
        <v>170104</v>
      </c>
      <c r="C381" s="4" t="s">
        <v>870</v>
      </c>
      <c r="D381" s="4" t="s">
        <v>159</v>
      </c>
      <c r="E381" s="4">
        <v>17</v>
      </c>
      <c r="F381" s="4" t="s">
        <v>1333</v>
      </c>
      <c r="G381" s="4" t="s">
        <v>547</v>
      </c>
      <c r="H381" s="34" t="s">
        <v>605</v>
      </c>
      <c r="I381" s="4" t="s">
        <v>1349</v>
      </c>
      <c r="J381" s="4" t="s">
        <v>606</v>
      </c>
      <c r="K381" s="4" t="s">
        <v>32</v>
      </c>
      <c r="L381" s="4" t="b">
        <v>1</v>
      </c>
      <c r="M381" s="4" t="s">
        <v>29</v>
      </c>
      <c r="N381" s="4" t="s">
        <v>30</v>
      </c>
      <c r="O381" s="4">
        <v>17</v>
      </c>
      <c r="P381" s="16">
        <v>39063</v>
      </c>
      <c r="Q381" s="16">
        <v>7812.6</v>
      </c>
      <c r="R381" s="35">
        <v>1239</v>
      </c>
      <c r="S381" s="35">
        <v>1133</v>
      </c>
      <c r="T381" s="16">
        <v>1171.8899999999999</v>
      </c>
      <c r="U381" s="16">
        <v>6640.7100000000009</v>
      </c>
    </row>
    <row r="382" spans="1:21">
      <c r="A382" s="4">
        <v>796</v>
      </c>
      <c r="B382" s="4">
        <v>40303</v>
      </c>
      <c r="C382" s="4" t="s">
        <v>250</v>
      </c>
      <c r="D382" s="4" t="s">
        <v>24</v>
      </c>
      <c r="E382" s="4">
        <v>4</v>
      </c>
      <c r="F382" s="4" t="s">
        <v>1297</v>
      </c>
      <c r="G382" s="4" t="s">
        <v>231</v>
      </c>
      <c r="H382" s="34" t="s">
        <v>240</v>
      </c>
      <c r="J382" s="4" t="s">
        <v>241</v>
      </c>
      <c r="K382" s="4" t="s">
        <v>235</v>
      </c>
      <c r="L382" s="4" t="b">
        <v>1</v>
      </c>
      <c r="M382" s="4" t="s">
        <v>29</v>
      </c>
      <c r="N382" s="4" t="s">
        <v>30</v>
      </c>
      <c r="O382" s="4">
        <v>4</v>
      </c>
      <c r="P382" s="16">
        <v>14005</v>
      </c>
      <c r="Q382" s="33">
        <v>2801</v>
      </c>
      <c r="R382" s="35">
        <v>444</v>
      </c>
      <c r="S382" s="35">
        <v>406</v>
      </c>
      <c r="T382" s="24">
        <v>420.15</v>
      </c>
      <c r="U382" s="24">
        <v>2380.85</v>
      </c>
    </row>
    <row r="383" spans="1:21">
      <c r="A383" s="4">
        <v>578</v>
      </c>
      <c r="B383" s="4">
        <v>170105</v>
      </c>
      <c r="C383" s="4" t="s">
        <v>871</v>
      </c>
      <c r="D383" s="4" t="s">
        <v>159</v>
      </c>
      <c r="E383" s="4">
        <v>17</v>
      </c>
      <c r="F383" s="4" t="s">
        <v>1333</v>
      </c>
      <c r="G383" s="4" t="s">
        <v>547</v>
      </c>
      <c r="H383" s="34" t="s">
        <v>605</v>
      </c>
      <c r="I383" s="4" t="s">
        <v>1349</v>
      </c>
      <c r="J383" s="4" t="s">
        <v>606</v>
      </c>
      <c r="K383" s="4" t="s">
        <v>32</v>
      </c>
      <c r="L383" s="4" t="b">
        <v>1</v>
      </c>
      <c r="M383" s="4" t="s">
        <v>29</v>
      </c>
      <c r="N383" s="4" t="s">
        <v>30</v>
      </c>
      <c r="O383" s="4">
        <v>17</v>
      </c>
      <c r="P383" s="16">
        <v>11085</v>
      </c>
      <c r="Q383" s="16">
        <v>2217</v>
      </c>
      <c r="R383" s="35">
        <v>352</v>
      </c>
      <c r="S383" s="35">
        <v>321</v>
      </c>
      <c r="T383" s="16">
        <v>332.55</v>
      </c>
      <c r="U383" s="16">
        <v>1884.45</v>
      </c>
    </row>
    <row r="384" spans="1:21">
      <c r="A384" s="4">
        <v>685</v>
      </c>
      <c r="B384" s="4">
        <v>200207</v>
      </c>
      <c r="C384" s="4" t="s">
        <v>872</v>
      </c>
      <c r="D384" s="4" t="s">
        <v>159</v>
      </c>
      <c r="E384" s="4">
        <v>20</v>
      </c>
      <c r="F384" s="4" t="s">
        <v>1327</v>
      </c>
      <c r="G384" s="4" t="s">
        <v>527</v>
      </c>
      <c r="H384" s="34" t="s">
        <v>621</v>
      </c>
      <c r="I384" s="4" t="s">
        <v>1355</v>
      </c>
      <c r="J384" s="4" t="s">
        <v>622</v>
      </c>
      <c r="L384" s="4" t="b">
        <v>0</v>
      </c>
      <c r="M384" s="4" t="s">
        <v>29</v>
      </c>
      <c r="N384" s="4" t="s">
        <v>30</v>
      </c>
      <c r="O384" s="4">
        <v>20</v>
      </c>
      <c r="P384" s="16">
        <v>21281</v>
      </c>
      <c r="Q384" s="16">
        <v>4256.2</v>
      </c>
      <c r="R384" s="35">
        <v>675</v>
      </c>
      <c r="S384" s="35">
        <v>617</v>
      </c>
      <c r="T384" s="16">
        <v>638.42999999999995</v>
      </c>
      <c r="U384" s="16">
        <v>3617.77</v>
      </c>
    </row>
    <row r="385" spans="1:21">
      <c r="A385" s="4">
        <v>695</v>
      </c>
      <c r="B385" s="4">
        <v>200305</v>
      </c>
      <c r="C385" s="4" t="s">
        <v>873</v>
      </c>
      <c r="D385" s="4" t="s">
        <v>159</v>
      </c>
      <c r="E385" s="4">
        <v>20</v>
      </c>
      <c r="F385" s="4" t="s">
        <v>1327</v>
      </c>
      <c r="G385" s="4" t="s">
        <v>527</v>
      </c>
      <c r="H385" s="34" t="s">
        <v>601</v>
      </c>
      <c r="I385" s="4" t="s">
        <v>1348</v>
      </c>
      <c r="J385" s="4" t="s">
        <v>602</v>
      </c>
      <c r="L385" s="4" t="b">
        <v>0</v>
      </c>
      <c r="M385" s="4" t="s">
        <v>29</v>
      </c>
      <c r="N385" s="4" t="s">
        <v>30</v>
      </c>
      <c r="O385" s="4">
        <v>20</v>
      </c>
      <c r="P385" s="16"/>
      <c r="Q385" s="16">
        <v>0</v>
      </c>
      <c r="R385" s="35"/>
      <c r="S385" s="35"/>
      <c r="T385" s="16">
        <v>0</v>
      </c>
      <c r="U385" s="16">
        <v>0</v>
      </c>
    </row>
    <row r="386" spans="1:21">
      <c r="A386" s="4">
        <v>52</v>
      </c>
      <c r="B386" s="4">
        <v>20111</v>
      </c>
      <c r="C386" s="4" t="s">
        <v>874</v>
      </c>
      <c r="D386" s="4" t="s">
        <v>24</v>
      </c>
      <c r="E386" s="4">
        <v>2</v>
      </c>
      <c r="F386" s="4" t="s">
        <v>1336</v>
      </c>
      <c r="G386" s="4" t="s">
        <v>555</v>
      </c>
      <c r="H386" s="34" t="s">
        <v>582</v>
      </c>
      <c r="I386" s="4" t="s">
        <v>1343</v>
      </c>
      <c r="J386" s="4" t="s">
        <v>583</v>
      </c>
      <c r="K386" s="4" t="s">
        <v>44</v>
      </c>
      <c r="L386" s="4" t="b">
        <v>1</v>
      </c>
      <c r="M386" s="4" t="s">
        <v>29</v>
      </c>
      <c r="N386" s="4" t="s">
        <v>30</v>
      </c>
      <c r="O386" s="4">
        <v>2</v>
      </c>
      <c r="P386" s="16"/>
      <c r="Q386" s="16">
        <v>0</v>
      </c>
      <c r="R386" s="35"/>
      <c r="S386" s="35"/>
      <c r="T386" s="16">
        <v>0</v>
      </c>
      <c r="U386" s="16">
        <v>0</v>
      </c>
    </row>
    <row r="387" spans="1:21">
      <c r="A387" s="4">
        <v>564</v>
      </c>
      <c r="B387" s="4">
        <v>160103</v>
      </c>
      <c r="C387" s="4" t="s">
        <v>165</v>
      </c>
      <c r="D387" s="4" t="s">
        <v>159</v>
      </c>
      <c r="E387" s="4">
        <v>16</v>
      </c>
      <c r="F387" s="4" t="s">
        <v>160</v>
      </c>
      <c r="G387" s="4" t="s">
        <v>161</v>
      </c>
      <c r="H387" s="34" t="s">
        <v>629</v>
      </c>
      <c r="I387" s="4" t="s">
        <v>162</v>
      </c>
      <c r="J387" s="4" t="s">
        <v>163</v>
      </c>
      <c r="K387" s="4" t="s">
        <v>135</v>
      </c>
      <c r="L387" s="4" t="b">
        <v>1</v>
      </c>
      <c r="M387" s="4" t="s">
        <v>29</v>
      </c>
      <c r="N387" s="4" t="s">
        <v>30</v>
      </c>
      <c r="O387" s="4">
        <v>16</v>
      </c>
      <c r="P387" s="16">
        <v>19663</v>
      </c>
      <c r="Q387" s="33">
        <v>3932.6000000000004</v>
      </c>
      <c r="R387" s="35">
        <v>624</v>
      </c>
      <c r="S387" s="35">
        <v>570</v>
      </c>
      <c r="T387" s="24">
        <v>589.89</v>
      </c>
      <c r="U387" s="24">
        <v>3342.7100000000005</v>
      </c>
    </row>
    <row r="388" spans="1:21">
      <c r="A388" s="4">
        <v>603</v>
      </c>
      <c r="B388" s="4">
        <v>170219</v>
      </c>
      <c r="C388" s="4" t="s">
        <v>875</v>
      </c>
      <c r="D388" s="4" t="s">
        <v>159</v>
      </c>
      <c r="E388" s="4">
        <v>17</v>
      </c>
      <c r="F388" s="4" t="s">
        <v>1333</v>
      </c>
      <c r="G388" s="4" t="s">
        <v>547</v>
      </c>
      <c r="H388" s="34" t="s">
        <v>548</v>
      </c>
      <c r="I388" s="4" t="s">
        <v>1334</v>
      </c>
      <c r="J388" s="4" t="s">
        <v>549</v>
      </c>
      <c r="L388" s="4" t="b">
        <v>0</v>
      </c>
      <c r="M388" s="4" t="s">
        <v>29</v>
      </c>
      <c r="N388" s="4" t="s">
        <v>30</v>
      </c>
      <c r="O388" s="4">
        <v>17</v>
      </c>
      <c r="P388" s="16">
        <v>11169</v>
      </c>
      <c r="Q388" s="16">
        <v>2233.8000000000002</v>
      </c>
      <c r="R388" s="35">
        <v>354</v>
      </c>
      <c r="S388" s="35">
        <v>324</v>
      </c>
      <c r="T388" s="16">
        <v>335.07</v>
      </c>
      <c r="U388" s="16">
        <v>1898.7300000000002</v>
      </c>
    </row>
    <row r="389" spans="1:21">
      <c r="A389" s="4">
        <v>591</v>
      </c>
      <c r="B389" s="4">
        <v>170206</v>
      </c>
      <c r="C389" s="4" t="s">
        <v>876</v>
      </c>
      <c r="D389" s="4" t="s">
        <v>159</v>
      </c>
      <c r="E389" s="4">
        <v>17</v>
      </c>
      <c r="F389" s="4" t="s">
        <v>1333</v>
      </c>
      <c r="G389" s="4" t="s">
        <v>547</v>
      </c>
      <c r="H389" s="34" t="s">
        <v>548</v>
      </c>
      <c r="I389" s="4" t="s">
        <v>1334</v>
      </c>
      <c r="J389" s="4" t="s">
        <v>549</v>
      </c>
      <c r="L389" s="4" t="b">
        <v>0</v>
      </c>
      <c r="M389" s="4" t="s">
        <v>29</v>
      </c>
      <c r="N389" s="4" t="s">
        <v>30</v>
      </c>
      <c r="O389" s="4">
        <v>17</v>
      </c>
      <c r="P389" s="16">
        <v>15921</v>
      </c>
      <c r="Q389" s="16">
        <v>3184.2000000000003</v>
      </c>
      <c r="R389" s="35">
        <v>588</v>
      </c>
      <c r="S389" s="35">
        <v>462</v>
      </c>
      <c r="T389" s="16">
        <v>477.63</v>
      </c>
      <c r="U389" s="16">
        <v>2706.57</v>
      </c>
    </row>
    <row r="390" spans="1:21">
      <c r="A390" s="4">
        <v>618</v>
      </c>
      <c r="B390" s="4">
        <v>180110</v>
      </c>
      <c r="C390" s="4" t="s">
        <v>877</v>
      </c>
      <c r="D390" s="4" t="s">
        <v>159</v>
      </c>
      <c r="E390" s="4">
        <v>18</v>
      </c>
      <c r="F390" s="4" t="s">
        <v>1325</v>
      </c>
      <c r="G390" s="4" t="s">
        <v>522</v>
      </c>
      <c r="H390" s="34" t="s">
        <v>683</v>
      </c>
      <c r="I390" s="4" t="s">
        <v>1366</v>
      </c>
      <c r="J390" s="4" t="s">
        <v>684</v>
      </c>
      <c r="L390" s="4" t="b">
        <v>0</v>
      </c>
      <c r="M390" s="4" t="s">
        <v>29</v>
      </c>
      <c r="N390" s="4" t="s">
        <v>30</v>
      </c>
      <c r="O390" s="4">
        <v>18</v>
      </c>
      <c r="P390" s="16">
        <v>12232</v>
      </c>
      <c r="Q390" s="16">
        <v>2446.4</v>
      </c>
      <c r="R390" s="35">
        <v>452</v>
      </c>
      <c r="S390" s="35">
        <v>355</v>
      </c>
      <c r="T390" s="16">
        <v>366.96</v>
      </c>
      <c r="U390" s="16">
        <v>2079.44</v>
      </c>
    </row>
    <row r="391" spans="1:21">
      <c r="A391" s="4">
        <v>565</v>
      </c>
      <c r="B391" s="4">
        <v>160104</v>
      </c>
      <c r="C391" s="4" t="s">
        <v>166</v>
      </c>
      <c r="D391" s="4" t="s">
        <v>159</v>
      </c>
      <c r="E391" s="4">
        <v>16</v>
      </c>
      <c r="F391" s="4" t="s">
        <v>160</v>
      </c>
      <c r="G391" s="4" t="s">
        <v>161</v>
      </c>
      <c r="H391" s="34" t="s">
        <v>629</v>
      </c>
      <c r="I391" s="4" t="s">
        <v>162</v>
      </c>
      <c r="J391" s="4" t="s">
        <v>163</v>
      </c>
      <c r="L391" s="4" t="b">
        <v>0</v>
      </c>
      <c r="M391" s="4" t="s">
        <v>29</v>
      </c>
      <c r="N391" s="4" t="s">
        <v>30</v>
      </c>
      <c r="O391" s="4">
        <v>16</v>
      </c>
      <c r="P391" s="16">
        <v>9482</v>
      </c>
      <c r="Q391" s="33">
        <v>1896.4</v>
      </c>
      <c r="R391" s="35">
        <v>350</v>
      </c>
      <c r="S391" s="35">
        <v>275</v>
      </c>
      <c r="T391" s="24">
        <v>284.45999999999998</v>
      </c>
      <c r="U391" s="24">
        <v>1611.94</v>
      </c>
    </row>
    <row r="392" spans="1:21">
      <c r="A392" s="4">
        <v>239</v>
      </c>
      <c r="B392" s="4">
        <v>80203</v>
      </c>
      <c r="C392" s="4" t="s">
        <v>878</v>
      </c>
      <c r="D392" s="4" t="s">
        <v>269</v>
      </c>
      <c r="E392" s="4">
        <v>8</v>
      </c>
      <c r="F392" s="4" t="s">
        <v>1310</v>
      </c>
      <c r="G392" s="4" t="s">
        <v>478</v>
      </c>
      <c r="H392" s="34" t="s">
        <v>479</v>
      </c>
      <c r="I392" s="4" t="s">
        <v>1311</v>
      </c>
      <c r="J392" s="4" t="s">
        <v>480</v>
      </c>
      <c r="K392" s="4" t="s">
        <v>32</v>
      </c>
      <c r="L392" s="4" t="b">
        <v>1</v>
      </c>
      <c r="M392" s="4" t="s">
        <v>29</v>
      </c>
      <c r="N392" s="4" t="s">
        <v>30</v>
      </c>
      <c r="O392" s="4">
        <v>8</v>
      </c>
      <c r="P392" s="16">
        <v>13069</v>
      </c>
      <c r="Q392" s="16">
        <v>2613.8000000000002</v>
      </c>
      <c r="R392" s="35">
        <v>483</v>
      </c>
      <c r="S392" s="35">
        <v>379</v>
      </c>
      <c r="T392" s="16">
        <v>392.07</v>
      </c>
      <c r="U392" s="16">
        <v>2221.73</v>
      </c>
    </row>
    <row r="393" spans="1:21">
      <c r="A393" s="4">
        <v>457</v>
      </c>
      <c r="B393" s="4">
        <v>130401</v>
      </c>
      <c r="C393" s="4" t="s">
        <v>879</v>
      </c>
      <c r="D393" s="4" t="s">
        <v>86</v>
      </c>
      <c r="E393" s="4">
        <v>13</v>
      </c>
      <c r="F393" s="4" t="s">
        <v>1304</v>
      </c>
      <c r="G393" s="4" t="s">
        <v>470</v>
      </c>
      <c r="H393" s="34" t="s">
        <v>576</v>
      </c>
      <c r="I393" s="4" t="s">
        <v>1341</v>
      </c>
      <c r="J393" s="4" t="s">
        <v>577</v>
      </c>
      <c r="L393" s="4" t="b">
        <v>0</v>
      </c>
      <c r="M393" s="4" t="s">
        <v>83</v>
      </c>
      <c r="N393" s="4" t="s">
        <v>30</v>
      </c>
      <c r="O393" s="4">
        <v>13</v>
      </c>
      <c r="P393" s="16">
        <v>11028</v>
      </c>
      <c r="Q393" s="16">
        <v>2205.6</v>
      </c>
      <c r="R393" s="35">
        <v>408</v>
      </c>
      <c r="S393" s="35">
        <v>320</v>
      </c>
      <c r="T393" s="16">
        <v>330.84</v>
      </c>
      <c r="U393" s="16">
        <v>1874.76</v>
      </c>
    </row>
    <row r="394" spans="1:21">
      <c r="A394" s="4">
        <v>232</v>
      </c>
      <c r="B394" s="4">
        <v>80103</v>
      </c>
      <c r="C394" s="4" t="s">
        <v>880</v>
      </c>
      <c r="D394" s="4" t="s">
        <v>269</v>
      </c>
      <c r="E394" s="4">
        <v>8</v>
      </c>
      <c r="F394" s="4" t="s">
        <v>1310</v>
      </c>
      <c r="G394" s="4" t="s">
        <v>478</v>
      </c>
      <c r="H394" s="34" t="s">
        <v>763</v>
      </c>
      <c r="I394" s="4" t="s">
        <v>1375</v>
      </c>
      <c r="J394" s="4" t="s">
        <v>764</v>
      </c>
      <c r="L394" s="4" t="b">
        <v>0</v>
      </c>
      <c r="M394" s="4" t="s">
        <v>29</v>
      </c>
      <c r="N394" s="4" t="s">
        <v>30</v>
      </c>
      <c r="O394" s="4">
        <v>8</v>
      </c>
      <c r="P394" s="16">
        <v>11553</v>
      </c>
      <c r="Q394" s="16">
        <v>2310.6</v>
      </c>
      <c r="R394" s="35">
        <v>427</v>
      </c>
      <c r="S394" s="35">
        <v>335</v>
      </c>
      <c r="T394" s="16">
        <v>346.59</v>
      </c>
      <c r="U394" s="16">
        <v>1964.01</v>
      </c>
    </row>
    <row r="395" spans="1:21">
      <c r="A395" s="4">
        <v>566</v>
      </c>
      <c r="B395" s="4">
        <v>160105</v>
      </c>
      <c r="C395" s="4" t="s">
        <v>167</v>
      </c>
      <c r="D395" s="4" t="s">
        <v>159</v>
      </c>
      <c r="E395" s="4">
        <v>16</v>
      </c>
      <c r="F395" s="4" t="s">
        <v>160</v>
      </c>
      <c r="G395" s="4" t="s">
        <v>161</v>
      </c>
      <c r="H395" s="34" t="s">
        <v>629</v>
      </c>
      <c r="I395" s="4" t="s">
        <v>162</v>
      </c>
      <c r="J395" s="4" t="s">
        <v>163</v>
      </c>
      <c r="L395" s="4" t="b">
        <v>0</v>
      </c>
      <c r="M395" s="4" t="s">
        <v>29</v>
      </c>
      <c r="N395" s="4" t="s">
        <v>30</v>
      </c>
      <c r="O395" s="4">
        <v>16</v>
      </c>
      <c r="P395" s="16">
        <v>7417</v>
      </c>
      <c r="Q395" s="33">
        <v>1483.4</v>
      </c>
      <c r="R395" s="35">
        <v>274</v>
      </c>
      <c r="S395" s="35">
        <v>215</v>
      </c>
      <c r="T395" s="24">
        <v>222.51</v>
      </c>
      <c r="U395" s="24">
        <v>1260.8900000000001</v>
      </c>
    </row>
    <row r="396" spans="1:21">
      <c r="A396" s="4">
        <v>567</v>
      </c>
      <c r="B396" s="4">
        <v>160106</v>
      </c>
      <c r="C396" s="4" t="s">
        <v>168</v>
      </c>
      <c r="D396" s="4" t="s">
        <v>159</v>
      </c>
      <c r="E396" s="4">
        <v>16</v>
      </c>
      <c r="F396" s="4" t="s">
        <v>160</v>
      </c>
      <c r="G396" s="4" t="s">
        <v>161</v>
      </c>
      <c r="H396" s="34" t="s">
        <v>629</v>
      </c>
      <c r="I396" s="4" t="s">
        <v>162</v>
      </c>
      <c r="J396" s="4" t="s">
        <v>163</v>
      </c>
      <c r="L396" s="4" t="b">
        <v>0</v>
      </c>
      <c r="M396" s="4" t="s">
        <v>29</v>
      </c>
      <c r="N396" s="4" t="s">
        <v>63</v>
      </c>
      <c r="O396" s="4">
        <v>16</v>
      </c>
      <c r="P396" s="16">
        <v>12095</v>
      </c>
      <c r="Q396" s="33">
        <v>2419</v>
      </c>
      <c r="R396" s="35">
        <v>447</v>
      </c>
      <c r="S396" s="35">
        <v>351</v>
      </c>
      <c r="T396" s="24">
        <v>362.84999999999997</v>
      </c>
      <c r="U396" s="24">
        <v>2056.15</v>
      </c>
    </row>
    <row r="397" spans="1:21">
      <c r="A397" s="4">
        <v>568</v>
      </c>
      <c r="B397" s="4">
        <v>160107</v>
      </c>
      <c r="C397" s="4" t="s">
        <v>169</v>
      </c>
      <c r="D397" s="4" t="s">
        <v>159</v>
      </c>
      <c r="E397" s="4">
        <v>16</v>
      </c>
      <c r="F397" s="4" t="s">
        <v>160</v>
      </c>
      <c r="G397" s="4" t="s">
        <v>161</v>
      </c>
      <c r="H397" s="34" t="s">
        <v>629</v>
      </c>
      <c r="I397" s="4" t="s">
        <v>162</v>
      </c>
      <c r="J397" s="4" t="s">
        <v>163</v>
      </c>
      <c r="L397" s="4" t="b">
        <v>0</v>
      </c>
      <c r="M397" s="4" t="s">
        <v>29</v>
      </c>
      <c r="N397" s="4" t="s">
        <v>30</v>
      </c>
      <c r="O397" s="4">
        <v>16</v>
      </c>
      <c r="P397" s="16">
        <v>20887</v>
      </c>
      <c r="Q397" s="33">
        <v>4177.4000000000005</v>
      </c>
      <c r="R397" s="35">
        <v>772</v>
      </c>
      <c r="S397" s="35">
        <v>606</v>
      </c>
      <c r="T397" s="24">
        <v>626.61</v>
      </c>
      <c r="U397" s="24">
        <v>3550.7900000000004</v>
      </c>
    </row>
    <row r="398" spans="1:21">
      <c r="A398" s="4">
        <v>153</v>
      </c>
      <c r="B398" s="4">
        <v>50304</v>
      </c>
      <c r="C398" s="4" t="s">
        <v>209</v>
      </c>
      <c r="D398" s="4" t="s">
        <v>24</v>
      </c>
      <c r="E398" s="4">
        <v>5</v>
      </c>
      <c r="F398" s="4" t="s">
        <v>1302</v>
      </c>
      <c r="G398" s="4" t="s">
        <v>177</v>
      </c>
      <c r="H398" s="34" t="s">
        <v>187</v>
      </c>
      <c r="I398" s="4" t="s">
        <v>1350</v>
      </c>
      <c r="J398" s="4" t="s">
        <v>188</v>
      </c>
      <c r="L398" s="4" t="b">
        <v>0</v>
      </c>
      <c r="M398" s="4" t="s">
        <v>29</v>
      </c>
      <c r="N398" s="4" t="s">
        <v>30</v>
      </c>
      <c r="O398" s="4">
        <v>5</v>
      </c>
      <c r="P398" s="16">
        <v>16699</v>
      </c>
      <c r="Q398" s="33">
        <v>3339.8</v>
      </c>
      <c r="R398" s="35">
        <v>617</v>
      </c>
      <c r="S398" s="35">
        <v>484</v>
      </c>
      <c r="T398" s="24">
        <v>500.96999999999997</v>
      </c>
      <c r="U398" s="24">
        <v>2838.8300000000004</v>
      </c>
    </row>
    <row r="399" spans="1:21">
      <c r="A399" s="4">
        <v>556</v>
      </c>
      <c r="B399" s="4">
        <v>150407</v>
      </c>
      <c r="C399" s="4" t="s">
        <v>881</v>
      </c>
      <c r="D399" s="4" t="s">
        <v>86</v>
      </c>
      <c r="E399" s="4">
        <v>15</v>
      </c>
      <c r="F399" s="4" t="s">
        <v>1306</v>
      </c>
      <c r="G399" s="4" t="s">
        <v>474</v>
      </c>
      <c r="H399" s="34" t="s">
        <v>497</v>
      </c>
      <c r="I399" s="4" t="s">
        <v>1317</v>
      </c>
      <c r="J399" s="4" t="s">
        <v>498</v>
      </c>
      <c r="K399" s="4" t="s">
        <v>32</v>
      </c>
      <c r="L399" s="4" t="b">
        <v>1</v>
      </c>
      <c r="M399" s="4" t="s">
        <v>29</v>
      </c>
      <c r="N399" s="4" t="s">
        <v>30</v>
      </c>
      <c r="O399" s="4">
        <v>15</v>
      </c>
      <c r="P399" s="16">
        <v>16699</v>
      </c>
      <c r="Q399" s="16">
        <v>3339.8</v>
      </c>
      <c r="R399" s="35">
        <v>617</v>
      </c>
      <c r="S399" s="35">
        <v>484</v>
      </c>
      <c r="T399" s="16">
        <v>500.96999999999997</v>
      </c>
      <c r="U399" s="16">
        <v>2838.8300000000004</v>
      </c>
    </row>
    <row r="400" spans="1:21">
      <c r="A400" s="4">
        <v>357</v>
      </c>
      <c r="B400" s="4">
        <v>110501</v>
      </c>
      <c r="C400" s="4" t="s">
        <v>882</v>
      </c>
      <c r="D400" s="4" t="s">
        <v>269</v>
      </c>
      <c r="E400" s="4">
        <v>11</v>
      </c>
      <c r="F400" s="4" t="s">
        <v>1320</v>
      </c>
      <c r="G400" s="4" t="s">
        <v>507</v>
      </c>
      <c r="H400" s="34" t="s">
        <v>699</v>
      </c>
      <c r="I400" s="4" t="s">
        <v>1369</v>
      </c>
      <c r="J400" s="4" t="s">
        <v>700</v>
      </c>
      <c r="L400" s="4" t="b">
        <v>0</v>
      </c>
      <c r="M400" s="4" t="s">
        <v>29</v>
      </c>
      <c r="N400" s="4" t="s">
        <v>30</v>
      </c>
      <c r="O400" s="4">
        <v>11</v>
      </c>
      <c r="P400" s="16">
        <v>16699</v>
      </c>
      <c r="Q400" s="16">
        <v>3339.8</v>
      </c>
      <c r="R400" s="35">
        <v>617</v>
      </c>
      <c r="S400" s="35">
        <v>484</v>
      </c>
      <c r="T400" s="16">
        <v>500.96999999999997</v>
      </c>
      <c r="U400" s="16">
        <v>2838.8300000000004</v>
      </c>
    </row>
    <row r="401" spans="1:21">
      <c r="A401" s="4">
        <v>526</v>
      </c>
      <c r="B401" s="4">
        <v>150103</v>
      </c>
      <c r="C401" s="4" t="s">
        <v>883</v>
      </c>
      <c r="D401" s="4" t="s">
        <v>86</v>
      </c>
      <c r="E401" s="4">
        <v>15</v>
      </c>
      <c r="F401" s="4" t="s">
        <v>1306</v>
      </c>
      <c r="G401" s="4" t="s">
        <v>474</v>
      </c>
      <c r="H401" s="34" t="s">
        <v>475</v>
      </c>
      <c r="I401" s="4" t="s">
        <v>1307</v>
      </c>
      <c r="J401" s="4" t="s">
        <v>476</v>
      </c>
      <c r="L401" s="4" t="b">
        <v>0</v>
      </c>
      <c r="M401" s="4" t="s">
        <v>29</v>
      </c>
      <c r="N401" s="4" t="s">
        <v>30</v>
      </c>
      <c r="O401" s="4">
        <v>15</v>
      </c>
      <c r="P401" s="16">
        <v>29203</v>
      </c>
      <c r="Q401" s="16">
        <v>5840.6</v>
      </c>
      <c r="R401" s="35">
        <v>1079</v>
      </c>
      <c r="S401" s="35">
        <v>847</v>
      </c>
      <c r="T401" s="16">
        <v>876.08999999999992</v>
      </c>
      <c r="U401" s="16">
        <v>4964.51</v>
      </c>
    </row>
    <row r="402" spans="1:21">
      <c r="A402" s="4">
        <v>35</v>
      </c>
      <c r="B402" s="4">
        <v>10305</v>
      </c>
      <c r="C402" s="4" t="s">
        <v>884</v>
      </c>
      <c r="D402" s="4" t="s">
        <v>24</v>
      </c>
      <c r="E402" s="4">
        <v>1</v>
      </c>
      <c r="F402" s="4" t="s">
        <v>1298</v>
      </c>
      <c r="G402" s="4" t="s">
        <v>461</v>
      </c>
      <c r="H402" s="34" t="s">
        <v>646</v>
      </c>
      <c r="I402" s="4" t="s">
        <v>1359</v>
      </c>
      <c r="J402" s="4" t="s">
        <v>647</v>
      </c>
      <c r="L402" s="4" t="b">
        <v>0</v>
      </c>
      <c r="M402" s="4" t="s">
        <v>29</v>
      </c>
      <c r="N402" s="4" t="s">
        <v>30</v>
      </c>
      <c r="O402" s="4">
        <v>1</v>
      </c>
      <c r="P402" s="16">
        <v>14752</v>
      </c>
      <c r="Q402" s="16">
        <v>2950.4</v>
      </c>
      <c r="R402" s="35">
        <v>545</v>
      </c>
      <c r="S402" s="35">
        <v>428</v>
      </c>
      <c r="T402" s="16">
        <v>442.56</v>
      </c>
      <c r="U402" s="16">
        <v>2507.84</v>
      </c>
    </row>
    <row r="403" spans="1:21">
      <c r="A403" s="4">
        <v>269</v>
      </c>
      <c r="B403" s="4">
        <v>220109</v>
      </c>
      <c r="C403" s="4" t="s">
        <v>885</v>
      </c>
      <c r="D403" s="4" t="s">
        <v>269</v>
      </c>
      <c r="E403" s="4">
        <v>22</v>
      </c>
      <c r="F403" s="4" t="s">
        <v>1318</v>
      </c>
      <c r="G403" s="4" t="s">
        <v>502</v>
      </c>
      <c r="H403" s="34" t="s">
        <v>543</v>
      </c>
      <c r="J403" s="4" t="s">
        <v>544</v>
      </c>
      <c r="L403" s="4" t="b">
        <v>0</v>
      </c>
      <c r="M403" s="4" t="s">
        <v>29</v>
      </c>
      <c r="N403" s="4" t="s">
        <v>30</v>
      </c>
      <c r="O403" s="4">
        <v>22</v>
      </c>
      <c r="P403" s="16">
        <v>16276</v>
      </c>
      <c r="Q403" s="16">
        <v>3255.2000000000003</v>
      </c>
      <c r="R403" s="35">
        <v>602</v>
      </c>
      <c r="S403" s="35">
        <v>472</v>
      </c>
      <c r="T403" s="16">
        <v>488.28</v>
      </c>
      <c r="U403" s="16">
        <v>2766.92</v>
      </c>
    </row>
    <row r="404" spans="1:21">
      <c r="A404" s="4">
        <v>442</v>
      </c>
      <c r="B404" s="4">
        <v>130204</v>
      </c>
      <c r="C404" s="4" t="s">
        <v>886</v>
      </c>
      <c r="D404" s="4" t="s">
        <v>86</v>
      </c>
      <c r="E404" s="4">
        <v>13</v>
      </c>
      <c r="F404" s="4" t="s">
        <v>1304</v>
      </c>
      <c r="G404" s="4" t="s">
        <v>470</v>
      </c>
      <c r="H404" s="34" t="s">
        <v>485</v>
      </c>
      <c r="I404" s="4" t="s">
        <v>1312</v>
      </c>
      <c r="J404" s="4" t="s">
        <v>486</v>
      </c>
      <c r="L404" s="4" t="b">
        <v>0</v>
      </c>
      <c r="M404" s="4" t="s">
        <v>29</v>
      </c>
      <c r="N404" s="4" t="s">
        <v>63</v>
      </c>
      <c r="O404" s="4">
        <v>13</v>
      </c>
      <c r="P404" s="16">
        <v>13302</v>
      </c>
      <c r="Q404" s="16">
        <v>2660.4</v>
      </c>
      <c r="R404" s="35">
        <v>492</v>
      </c>
      <c r="S404" s="35">
        <v>386</v>
      </c>
      <c r="T404" s="16">
        <v>399.06</v>
      </c>
      <c r="U404" s="16">
        <v>2261.34</v>
      </c>
    </row>
    <row r="405" spans="1:21">
      <c r="A405" s="4">
        <v>443</v>
      </c>
      <c r="B405" s="4">
        <v>130205</v>
      </c>
      <c r="C405" s="4" t="s">
        <v>887</v>
      </c>
      <c r="D405" s="4" t="s">
        <v>86</v>
      </c>
      <c r="E405" s="4">
        <v>13</v>
      </c>
      <c r="F405" s="4" t="s">
        <v>1304</v>
      </c>
      <c r="G405" s="4" t="s">
        <v>470</v>
      </c>
      <c r="H405" s="34" t="s">
        <v>485</v>
      </c>
      <c r="I405" s="4" t="s">
        <v>1312</v>
      </c>
      <c r="J405" s="4" t="s">
        <v>486</v>
      </c>
      <c r="L405" s="4" t="b">
        <v>0</v>
      </c>
      <c r="M405" s="4" t="s">
        <v>29</v>
      </c>
      <c r="N405" s="4" t="s">
        <v>30</v>
      </c>
      <c r="O405" s="4">
        <v>13</v>
      </c>
      <c r="P405" s="16">
        <v>10042</v>
      </c>
      <c r="Q405" s="16">
        <v>2008.4</v>
      </c>
      <c r="R405" s="35">
        <v>371</v>
      </c>
      <c r="S405" s="35">
        <v>291</v>
      </c>
      <c r="T405" s="16">
        <v>301.26</v>
      </c>
      <c r="U405" s="16">
        <v>1707.14</v>
      </c>
    </row>
    <row r="406" spans="1:21">
      <c r="A406" s="4">
        <v>823</v>
      </c>
      <c r="B406" s="4">
        <v>100409</v>
      </c>
      <c r="C406" s="4" t="s">
        <v>888</v>
      </c>
      <c r="D406" s="4" t="s">
        <v>269</v>
      </c>
      <c r="E406" s="4">
        <v>10</v>
      </c>
      <c r="F406" s="4" t="s">
        <v>1346</v>
      </c>
      <c r="G406" s="4" t="s">
        <v>597</v>
      </c>
      <c r="H406" s="34" t="s">
        <v>598</v>
      </c>
      <c r="I406" s="4" t="s">
        <v>1347</v>
      </c>
      <c r="J406" s="4" t="s">
        <v>599</v>
      </c>
      <c r="K406" s="4" t="s">
        <v>889</v>
      </c>
      <c r="L406" s="4" t="b">
        <v>1</v>
      </c>
      <c r="M406" s="4" t="s">
        <v>29</v>
      </c>
      <c r="N406" s="4" t="s">
        <v>30</v>
      </c>
      <c r="O406" s="4">
        <v>10</v>
      </c>
      <c r="P406" s="16">
        <v>13494</v>
      </c>
      <c r="Q406" s="16">
        <v>2698.8</v>
      </c>
      <c r="R406" s="35">
        <v>499</v>
      </c>
      <c r="S406" s="35">
        <v>391</v>
      </c>
      <c r="T406" s="16">
        <v>404.82</v>
      </c>
      <c r="U406" s="16">
        <v>2293.98</v>
      </c>
    </row>
    <row r="407" spans="1:21">
      <c r="A407" s="4">
        <v>548</v>
      </c>
      <c r="B407" s="4">
        <v>150306</v>
      </c>
      <c r="C407" s="4" t="s">
        <v>890</v>
      </c>
      <c r="D407" s="4" t="s">
        <v>86</v>
      </c>
      <c r="E407" s="4">
        <v>15</v>
      </c>
      <c r="F407" s="4" t="s">
        <v>1306</v>
      </c>
      <c r="G407" s="4" t="s">
        <v>474</v>
      </c>
      <c r="H407" s="34" t="s">
        <v>661</v>
      </c>
      <c r="I407" s="4" t="s">
        <v>1361</v>
      </c>
      <c r="J407" s="4" t="s">
        <v>662</v>
      </c>
      <c r="K407" s="4" t="s">
        <v>519</v>
      </c>
      <c r="L407" s="4" t="b">
        <v>1</v>
      </c>
      <c r="M407" s="4" t="s">
        <v>29</v>
      </c>
      <c r="N407" s="4" t="s">
        <v>30</v>
      </c>
      <c r="O407" s="4">
        <v>15</v>
      </c>
      <c r="P407" s="16">
        <v>18907</v>
      </c>
      <c r="Q407" s="16">
        <v>3781.4</v>
      </c>
      <c r="R407" s="35">
        <v>699</v>
      </c>
      <c r="S407" s="35">
        <v>548</v>
      </c>
      <c r="T407" s="16">
        <v>567.20999999999992</v>
      </c>
      <c r="U407" s="16">
        <v>3214.19</v>
      </c>
    </row>
    <row r="408" spans="1:21">
      <c r="A408" s="4">
        <v>338</v>
      </c>
      <c r="B408" s="4">
        <v>100602</v>
      </c>
      <c r="C408" s="4" t="s">
        <v>891</v>
      </c>
      <c r="D408" s="4" t="s">
        <v>269</v>
      </c>
      <c r="E408" s="4">
        <v>10</v>
      </c>
      <c r="F408" s="4" t="s">
        <v>1346</v>
      </c>
      <c r="G408" s="4" t="s">
        <v>597</v>
      </c>
      <c r="H408" s="34" t="s">
        <v>817</v>
      </c>
      <c r="I408" s="4" t="s">
        <v>1379</v>
      </c>
      <c r="J408" s="4" t="s">
        <v>818</v>
      </c>
      <c r="K408" s="4" t="s">
        <v>32</v>
      </c>
      <c r="L408" s="4" t="b">
        <v>1</v>
      </c>
      <c r="M408" s="4" t="s">
        <v>29</v>
      </c>
      <c r="N408" s="4" t="s">
        <v>30</v>
      </c>
      <c r="O408" s="4">
        <v>10</v>
      </c>
      <c r="P408" s="16">
        <v>16486</v>
      </c>
      <c r="Q408" s="16">
        <v>3297.2000000000003</v>
      </c>
      <c r="R408" s="35">
        <v>609</v>
      </c>
      <c r="S408" s="35">
        <v>478</v>
      </c>
      <c r="T408" s="16">
        <v>494.58</v>
      </c>
      <c r="U408" s="16">
        <v>2802.6200000000003</v>
      </c>
    </row>
    <row r="409" spans="1:21">
      <c r="A409" s="4">
        <v>389</v>
      </c>
      <c r="B409" s="4">
        <v>120205</v>
      </c>
      <c r="C409" s="4" t="s">
        <v>892</v>
      </c>
      <c r="D409" s="4" t="s">
        <v>86</v>
      </c>
      <c r="E409" s="4">
        <v>12</v>
      </c>
      <c r="F409" s="4" t="s">
        <v>1322</v>
      </c>
      <c r="G409" s="4" t="s">
        <v>512</v>
      </c>
      <c r="H409" s="34" t="s">
        <v>613</v>
      </c>
      <c r="I409" s="4" t="s">
        <v>1352</v>
      </c>
      <c r="J409" s="4" t="s">
        <v>614</v>
      </c>
      <c r="K409" s="4" t="s">
        <v>124</v>
      </c>
      <c r="L409" s="4" t="b">
        <v>1</v>
      </c>
      <c r="M409" s="4" t="s">
        <v>29</v>
      </c>
      <c r="N409" s="4" t="s">
        <v>30</v>
      </c>
      <c r="O409" s="4">
        <v>12</v>
      </c>
      <c r="P409" s="16">
        <v>16603</v>
      </c>
      <c r="Q409" s="16">
        <v>3320.6000000000004</v>
      </c>
      <c r="R409" s="35">
        <v>614</v>
      </c>
      <c r="S409" s="35">
        <v>481</v>
      </c>
      <c r="T409" s="16">
        <v>498.09</v>
      </c>
      <c r="U409" s="16">
        <v>2822.51</v>
      </c>
    </row>
    <row r="410" spans="1:21">
      <c r="A410" s="4">
        <v>569</v>
      </c>
      <c r="B410" s="4">
        <v>160108</v>
      </c>
      <c r="C410" s="4" t="s">
        <v>170</v>
      </c>
      <c r="D410" s="4" t="s">
        <v>159</v>
      </c>
      <c r="E410" s="4">
        <v>16</v>
      </c>
      <c r="F410" s="4" t="s">
        <v>160</v>
      </c>
      <c r="G410" s="4" t="s">
        <v>161</v>
      </c>
      <c r="H410" s="34" t="s">
        <v>629</v>
      </c>
      <c r="I410" s="4" t="s">
        <v>162</v>
      </c>
      <c r="J410" s="4" t="s">
        <v>163</v>
      </c>
      <c r="L410" s="4" t="b">
        <v>0</v>
      </c>
      <c r="M410" s="4" t="s">
        <v>29</v>
      </c>
      <c r="N410" s="4" t="s">
        <v>30</v>
      </c>
      <c r="O410" s="4">
        <v>16</v>
      </c>
      <c r="P410" s="16">
        <v>18972</v>
      </c>
      <c r="Q410" s="33">
        <v>3794.4</v>
      </c>
      <c r="R410" s="35">
        <v>701</v>
      </c>
      <c r="S410" s="35">
        <v>550</v>
      </c>
      <c r="T410" s="24">
        <v>569.16</v>
      </c>
      <c r="U410" s="24">
        <v>3225.2400000000002</v>
      </c>
    </row>
    <row r="411" spans="1:21">
      <c r="A411" s="4">
        <v>410</v>
      </c>
      <c r="B411" s="4">
        <v>120510</v>
      </c>
      <c r="C411" s="4" t="s">
        <v>893</v>
      </c>
      <c r="D411" s="4" t="s">
        <v>86</v>
      </c>
      <c r="E411" s="4">
        <v>12</v>
      </c>
      <c r="F411" s="4" t="s">
        <v>1322</v>
      </c>
      <c r="G411" s="4" t="s">
        <v>512</v>
      </c>
      <c r="H411" s="34" t="s">
        <v>513</v>
      </c>
      <c r="I411" s="4" t="s">
        <v>1323</v>
      </c>
      <c r="J411" s="4" t="s">
        <v>514</v>
      </c>
      <c r="L411" s="4" t="b">
        <v>0</v>
      </c>
      <c r="M411" s="4" t="s">
        <v>29</v>
      </c>
      <c r="N411" s="4" t="s">
        <v>30</v>
      </c>
      <c r="O411" s="4">
        <v>12</v>
      </c>
      <c r="P411" s="16">
        <v>30845</v>
      </c>
      <c r="Q411" s="16">
        <v>6169</v>
      </c>
      <c r="R411" s="35">
        <v>1140</v>
      </c>
      <c r="S411" s="35">
        <v>895</v>
      </c>
      <c r="T411" s="16">
        <v>925.34999999999991</v>
      </c>
      <c r="U411" s="16">
        <v>5243.65</v>
      </c>
    </row>
    <row r="412" spans="1:21">
      <c r="A412" s="4">
        <v>437</v>
      </c>
      <c r="B412" s="4">
        <v>130106</v>
      </c>
      <c r="C412" s="4" t="s">
        <v>894</v>
      </c>
      <c r="D412" s="4" t="s">
        <v>86</v>
      </c>
      <c r="E412" s="4">
        <v>13</v>
      </c>
      <c r="F412" s="4" t="s">
        <v>1304</v>
      </c>
      <c r="G412" s="4" t="s">
        <v>470</v>
      </c>
      <c r="H412" s="34" t="s">
        <v>531</v>
      </c>
      <c r="I412" s="4" t="s">
        <v>1329</v>
      </c>
      <c r="J412" s="4" t="s">
        <v>532</v>
      </c>
      <c r="K412" s="4" t="s">
        <v>32</v>
      </c>
      <c r="L412" s="4" t="b">
        <v>1</v>
      </c>
      <c r="M412" s="4" t="s">
        <v>29</v>
      </c>
      <c r="N412" s="4" t="s">
        <v>30</v>
      </c>
      <c r="O412" s="4">
        <v>13</v>
      </c>
      <c r="P412" s="16">
        <v>10316</v>
      </c>
      <c r="Q412" s="16">
        <v>2063.2000000000003</v>
      </c>
      <c r="R412" s="35">
        <v>381</v>
      </c>
      <c r="S412" s="35">
        <v>299</v>
      </c>
      <c r="T412" s="16">
        <v>309.47999999999996</v>
      </c>
      <c r="U412" s="16">
        <v>1753.7200000000003</v>
      </c>
    </row>
    <row r="413" spans="1:21">
      <c r="A413" s="4">
        <v>53</v>
      </c>
      <c r="B413" s="4">
        <v>20112</v>
      </c>
      <c r="C413" s="4" t="s">
        <v>895</v>
      </c>
      <c r="D413" s="4" t="s">
        <v>24</v>
      </c>
      <c r="E413" s="4">
        <v>2</v>
      </c>
      <c r="F413" s="4" t="s">
        <v>1336</v>
      </c>
      <c r="G413" s="4" t="s">
        <v>555</v>
      </c>
      <c r="H413" s="34" t="s">
        <v>582</v>
      </c>
      <c r="I413" s="4" t="s">
        <v>1343</v>
      </c>
      <c r="J413" s="4" t="s">
        <v>583</v>
      </c>
      <c r="L413" s="4" t="b">
        <v>0</v>
      </c>
      <c r="M413" s="4" t="s">
        <v>29</v>
      </c>
      <c r="N413" s="4" t="s">
        <v>30</v>
      </c>
      <c r="O413" s="4">
        <v>2</v>
      </c>
      <c r="P413" s="16">
        <v>5232</v>
      </c>
      <c r="Q413" s="16">
        <v>1046.4000000000001</v>
      </c>
      <c r="R413" s="35">
        <v>193</v>
      </c>
      <c r="S413" s="35">
        <v>152</v>
      </c>
      <c r="T413" s="16">
        <v>156.96</v>
      </c>
      <c r="U413" s="16">
        <v>889.44</v>
      </c>
    </row>
    <row r="414" spans="1:21">
      <c r="A414" s="4">
        <v>661</v>
      </c>
      <c r="B414" s="4">
        <v>190206</v>
      </c>
      <c r="C414" s="4" t="s">
        <v>366</v>
      </c>
      <c r="D414" s="4" t="s">
        <v>159</v>
      </c>
      <c r="E414" s="4">
        <v>19</v>
      </c>
      <c r="F414" s="4" t="s">
        <v>341</v>
      </c>
      <c r="G414" s="4" t="s">
        <v>342</v>
      </c>
      <c r="H414" s="34" t="s">
        <v>550</v>
      </c>
      <c r="I414" s="4" t="s">
        <v>348</v>
      </c>
      <c r="J414" s="4" t="s">
        <v>349</v>
      </c>
      <c r="K414" s="4" t="s">
        <v>44</v>
      </c>
      <c r="L414" s="4" t="b">
        <v>1</v>
      </c>
      <c r="M414" s="4" t="s">
        <v>29</v>
      </c>
      <c r="N414" s="4" t="s">
        <v>30</v>
      </c>
      <c r="O414" s="4">
        <v>19</v>
      </c>
      <c r="P414" s="16"/>
      <c r="Q414" s="33">
        <v>0</v>
      </c>
      <c r="R414" s="35"/>
      <c r="S414" s="35"/>
      <c r="T414" s="24">
        <v>0</v>
      </c>
      <c r="U414" s="24">
        <v>0</v>
      </c>
    </row>
    <row r="415" spans="1:21">
      <c r="A415" s="4">
        <v>261</v>
      </c>
      <c r="B415" s="4">
        <v>80503</v>
      </c>
      <c r="C415" s="4" t="s">
        <v>896</v>
      </c>
      <c r="D415" s="4" t="s">
        <v>269</v>
      </c>
      <c r="E415" s="4">
        <v>8</v>
      </c>
      <c r="F415" s="4" t="s">
        <v>1310</v>
      </c>
      <c r="G415" s="4" t="s">
        <v>478</v>
      </c>
      <c r="H415" s="34" t="s">
        <v>846</v>
      </c>
      <c r="I415" s="4" t="s">
        <v>1381</v>
      </c>
      <c r="J415" s="4" t="s">
        <v>847</v>
      </c>
      <c r="K415" s="4" t="s">
        <v>124</v>
      </c>
      <c r="L415" s="4" t="b">
        <v>1</v>
      </c>
      <c r="M415" s="4" t="s">
        <v>29</v>
      </c>
      <c r="N415" s="4" t="s">
        <v>63</v>
      </c>
      <c r="O415" s="4">
        <v>8</v>
      </c>
      <c r="P415" s="16">
        <v>30191</v>
      </c>
      <c r="Q415" s="16">
        <v>6038.2000000000007</v>
      </c>
      <c r="R415" s="35">
        <v>1116</v>
      </c>
      <c r="S415" s="35">
        <v>876</v>
      </c>
      <c r="T415" s="16">
        <v>905.73</v>
      </c>
      <c r="U415" s="16">
        <v>5132.4700000000012</v>
      </c>
    </row>
    <row r="416" spans="1:21">
      <c r="A416" s="4">
        <v>711</v>
      </c>
      <c r="B416" s="4">
        <v>210406</v>
      </c>
      <c r="C416" s="4" t="s">
        <v>897</v>
      </c>
      <c r="D416" s="4" t="s">
        <v>269</v>
      </c>
      <c r="E416" s="4">
        <v>21</v>
      </c>
      <c r="F416" s="4" t="s">
        <v>1315</v>
      </c>
      <c r="G416" s="4" t="s">
        <v>492</v>
      </c>
      <c r="H416" s="34" t="s">
        <v>585</v>
      </c>
      <c r="I416" s="4" t="s">
        <v>1344</v>
      </c>
      <c r="J416" s="4" t="s">
        <v>586</v>
      </c>
      <c r="K416" s="4" t="s">
        <v>275</v>
      </c>
      <c r="L416" s="4" t="b">
        <v>1</v>
      </c>
      <c r="M416" s="4" t="s">
        <v>29</v>
      </c>
      <c r="N416" s="4" t="s">
        <v>30</v>
      </c>
      <c r="O416" s="4">
        <v>21</v>
      </c>
      <c r="P416" s="16">
        <v>22370</v>
      </c>
      <c r="Q416" s="16">
        <v>4474</v>
      </c>
      <c r="R416" s="35">
        <v>827</v>
      </c>
      <c r="S416" s="35">
        <v>649</v>
      </c>
      <c r="T416" s="16">
        <v>671.1</v>
      </c>
      <c r="U416" s="16">
        <v>3802.9</v>
      </c>
    </row>
    <row r="417" spans="1:21">
      <c r="A417" s="4">
        <v>818</v>
      </c>
      <c r="B417" s="4">
        <v>30322</v>
      </c>
      <c r="C417" s="4" t="s">
        <v>65</v>
      </c>
      <c r="D417" s="4" t="s">
        <v>24</v>
      </c>
      <c r="E417" s="4">
        <v>3</v>
      </c>
      <c r="F417" s="4" t="s">
        <v>25</v>
      </c>
      <c r="G417" s="4" t="s">
        <v>26</v>
      </c>
      <c r="H417" s="34" t="s">
        <v>468</v>
      </c>
      <c r="I417" s="4" t="s">
        <v>27</v>
      </c>
      <c r="J417" s="4" t="s">
        <v>28</v>
      </c>
      <c r="K417" s="4" t="s">
        <v>48</v>
      </c>
      <c r="L417" s="4" t="b">
        <v>1</v>
      </c>
      <c r="M417" s="4" t="s">
        <v>29</v>
      </c>
      <c r="N417" s="4" t="s">
        <v>30</v>
      </c>
      <c r="O417" s="4">
        <v>3</v>
      </c>
      <c r="P417" s="16">
        <v>4778</v>
      </c>
      <c r="Q417" s="33">
        <v>955.6</v>
      </c>
      <c r="R417" s="35">
        <v>177</v>
      </c>
      <c r="S417" s="35">
        <v>139</v>
      </c>
      <c r="T417" s="24">
        <v>143.34</v>
      </c>
      <c r="U417" s="24">
        <v>812.26</v>
      </c>
    </row>
    <row r="418" spans="1:21">
      <c r="A418" s="4">
        <v>182</v>
      </c>
      <c r="B418" s="4">
        <v>60205</v>
      </c>
      <c r="C418" s="4" t="s">
        <v>898</v>
      </c>
      <c r="D418" s="4" t="s">
        <v>24</v>
      </c>
      <c r="E418" s="4">
        <v>6</v>
      </c>
      <c r="F418" s="4" t="s">
        <v>1300</v>
      </c>
      <c r="G418" s="4" t="s">
        <v>465</v>
      </c>
      <c r="H418" s="34" t="s">
        <v>665</v>
      </c>
      <c r="I418" s="4" t="s">
        <v>1362</v>
      </c>
      <c r="J418" s="4" t="s">
        <v>666</v>
      </c>
      <c r="K418" s="4" t="s">
        <v>180</v>
      </c>
      <c r="L418" s="4" t="b">
        <v>1</v>
      </c>
      <c r="M418" s="4" t="s">
        <v>29</v>
      </c>
      <c r="N418" s="4" t="s">
        <v>30</v>
      </c>
      <c r="O418" s="4">
        <v>6</v>
      </c>
      <c r="P418" s="16">
        <v>22181</v>
      </c>
      <c r="Q418" s="16">
        <v>4436.2</v>
      </c>
      <c r="R418" s="35">
        <v>820</v>
      </c>
      <c r="S418" s="35">
        <v>643</v>
      </c>
      <c r="T418" s="16">
        <v>665.43</v>
      </c>
      <c r="U418" s="16">
        <v>3770.77</v>
      </c>
    </row>
    <row r="419" spans="1:21">
      <c r="A419" s="4">
        <v>674</v>
      </c>
      <c r="B419" s="4">
        <v>200103</v>
      </c>
      <c r="C419" s="4" t="s">
        <v>899</v>
      </c>
      <c r="D419" s="4" t="s">
        <v>159</v>
      </c>
      <c r="E419" s="4">
        <v>20</v>
      </c>
      <c r="F419" s="4" t="s">
        <v>1327</v>
      </c>
      <c r="G419" s="4" t="s">
        <v>527</v>
      </c>
      <c r="H419" s="34" t="s">
        <v>528</v>
      </c>
      <c r="I419" s="4" t="s">
        <v>1328</v>
      </c>
      <c r="J419" s="4" t="s">
        <v>529</v>
      </c>
      <c r="K419" s="4" t="s">
        <v>32</v>
      </c>
      <c r="L419" s="4" t="b">
        <v>1</v>
      </c>
      <c r="M419" s="4" t="s">
        <v>29</v>
      </c>
      <c r="N419" s="4" t="s">
        <v>30</v>
      </c>
      <c r="O419" s="4">
        <v>20</v>
      </c>
      <c r="P419" s="16">
        <v>10406</v>
      </c>
      <c r="Q419" s="16">
        <v>2081.2000000000003</v>
      </c>
      <c r="R419" s="35">
        <v>385</v>
      </c>
      <c r="S419" s="35">
        <v>302</v>
      </c>
      <c r="T419" s="16">
        <v>312.18</v>
      </c>
      <c r="U419" s="16">
        <v>1769.0200000000002</v>
      </c>
    </row>
    <row r="420" spans="1:21">
      <c r="A420" s="4">
        <v>592</v>
      </c>
      <c r="B420" s="4">
        <v>170207</v>
      </c>
      <c r="C420" s="4" t="s">
        <v>900</v>
      </c>
      <c r="D420" s="4" t="s">
        <v>159</v>
      </c>
      <c r="E420" s="4">
        <v>17</v>
      </c>
      <c r="F420" s="4" t="s">
        <v>1333</v>
      </c>
      <c r="G420" s="4" t="s">
        <v>547</v>
      </c>
      <c r="H420" s="34" t="s">
        <v>548</v>
      </c>
      <c r="I420" s="4" t="s">
        <v>1334</v>
      </c>
      <c r="J420" s="4" t="s">
        <v>549</v>
      </c>
      <c r="K420" s="4" t="s">
        <v>32</v>
      </c>
      <c r="L420" s="4" t="b">
        <v>1</v>
      </c>
      <c r="M420" s="4" t="s">
        <v>29</v>
      </c>
      <c r="N420" s="4" t="s">
        <v>30</v>
      </c>
      <c r="O420" s="4">
        <v>17</v>
      </c>
      <c r="P420" s="16">
        <v>27100</v>
      </c>
      <c r="Q420" s="16">
        <v>5420</v>
      </c>
      <c r="R420" s="35">
        <v>1002</v>
      </c>
      <c r="S420" s="35">
        <v>786</v>
      </c>
      <c r="T420" s="16">
        <v>813</v>
      </c>
      <c r="U420" s="16">
        <v>4607</v>
      </c>
    </row>
    <row r="421" spans="1:21">
      <c r="A421" s="4">
        <v>147</v>
      </c>
      <c r="B421" s="4">
        <v>50407</v>
      </c>
      <c r="C421" s="4" t="s">
        <v>210</v>
      </c>
      <c r="D421" s="4" t="s">
        <v>24</v>
      </c>
      <c r="E421" s="4">
        <v>5</v>
      </c>
      <c r="F421" s="4" t="s">
        <v>1302</v>
      </c>
      <c r="G421" s="4" t="s">
        <v>177</v>
      </c>
      <c r="H421" s="34" t="s">
        <v>184</v>
      </c>
      <c r="I421" s="4" t="s">
        <v>1340</v>
      </c>
      <c r="J421" s="4" t="s">
        <v>185</v>
      </c>
      <c r="L421" s="4" t="b">
        <v>0</v>
      </c>
      <c r="M421" s="4" t="s">
        <v>29</v>
      </c>
      <c r="N421" s="4" t="s">
        <v>30</v>
      </c>
      <c r="O421" s="4">
        <v>5</v>
      </c>
      <c r="P421" s="16">
        <v>17102</v>
      </c>
      <c r="Q421" s="33">
        <v>3420.4</v>
      </c>
      <c r="R421" s="35">
        <v>632</v>
      </c>
      <c r="S421" s="35">
        <v>496</v>
      </c>
      <c r="T421" s="24">
        <v>513.05999999999995</v>
      </c>
      <c r="U421" s="24">
        <v>2907.34</v>
      </c>
    </row>
    <row r="422" spans="1:21">
      <c r="A422" s="4">
        <v>7</v>
      </c>
      <c r="B422" s="4">
        <v>10107</v>
      </c>
      <c r="C422" s="4" t="s">
        <v>901</v>
      </c>
      <c r="D422" s="4" t="s">
        <v>24</v>
      </c>
      <c r="E422" s="4">
        <v>1</v>
      </c>
      <c r="F422" s="4" t="s">
        <v>1298</v>
      </c>
      <c r="G422" s="4" t="s">
        <v>461</v>
      </c>
      <c r="H422" s="34" t="s">
        <v>462</v>
      </c>
      <c r="I422" s="4" t="s">
        <v>1299</v>
      </c>
      <c r="J422" s="4" t="s">
        <v>463</v>
      </c>
      <c r="K422" s="4" t="s">
        <v>275</v>
      </c>
      <c r="L422" s="4" t="b">
        <v>1</v>
      </c>
      <c r="M422" s="4" t="s">
        <v>29</v>
      </c>
      <c r="N422" s="4" t="s">
        <v>30</v>
      </c>
      <c r="O422" s="4">
        <v>1</v>
      </c>
      <c r="P422" s="16">
        <v>4130</v>
      </c>
      <c r="Q422" s="16">
        <v>826</v>
      </c>
      <c r="R422" s="35">
        <v>153</v>
      </c>
      <c r="S422" s="35">
        <v>120</v>
      </c>
      <c r="T422" s="16">
        <v>123.89999999999999</v>
      </c>
      <c r="U422" s="16">
        <v>702.1</v>
      </c>
    </row>
    <row r="423" spans="1:21">
      <c r="A423" s="4">
        <v>470</v>
      </c>
      <c r="B423" s="4">
        <v>130506</v>
      </c>
      <c r="C423" s="4" t="s">
        <v>902</v>
      </c>
      <c r="D423" s="4" t="s">
        <v>86</v>
      </c>
      <c r="E423" s="4">
        <v>13</v>
      </c>
      <c r="F423" s="4" t="s">
        <v>1304</v>
      </c>
      <c r="G423" s="4" t="s">
        <v>470</v>
      </c>
      <c r="H423" s="34" t="s">
        <v>552</v>
      </c>
      <c r="I423" s="4" t="s">
        <v>1335</v>
      </c>
      <c r="J423" s="4" t="s">
        <v>553</v>
      </c>
      <c r="K423" s="4" t="s">
        <v>124</v>
      </c>
      <c r="L423" s="4" t="b">
        <v>1</v>
      </c>
      <c r="M423" s="4" t="s">
        <v>29</v>
      </c>
      <c r="N423" s="4" t="s">
        <v>30</v>
      </c>
      <c r="O423" s="4">
        <v>13</v>
      </c>
      <c r="P423" s="16">
        <v>16678</v>
      </c>
      <c r="Q423" s="16">
        <v>3335.6000000000004</v>
      </c>
      <c r="R423" s="35">
        <v>616</v>
      </c>
      <c r="S423" s="35">
        <v>484</v>
      </c>
      <c r="T423" s="16">
        <v>500.34</v>
      </c>
      <c r="U423" s="16">
        <v>2835.26</v>
      </c>
    </row>
    <row r="424" spans="1:21">
      <c r="A424" s="4">
        <v>482</v>
      </c>
      <c r="B424" s="4">
        <v>140104</v>
      </c>
      <c r="C424" s="4" t="s">
        <v>134</v>
      </c>
      <c r="D424" s="4" t="s">
        <v>86</v>
      </c>
      <c r="E424" s="4">
        <v>14</v>
      </c>
      <c r="F424" s="4" t="s">
        <v>87</v>
      </c>
      <c r="G424" s="4" t="s">
        <v>88</v>
      </c>
      <c r="H424" s="34" t="s">
        <v>505</v>
      </c>
      <c r="I424" s="4" t="s">
        <v>96</v>
      </c>
      <c r="J424" s="4" t="s">
        <v>97</v>
      </c>
      <c r="K424" s="4" t="s">
        <v>135</v>
      </c>
      <c r="L424" s="4" t="b">
        <v>1</v>
      </c>
      <c r="M424" s="4" t="s">
        <v>29</v>
      </c>
      <c r="N424" s="4" t="s">
        <v>30</v>
      </c>
      <c r="O424" s="4">
        <v>14</v>
      </c>
      <c r="P424" s="16">
        <v>29755</v>
      </c>
      <c r="Q424" s="33">
        <v>5951</v>
      </c>
      <c r="R424" s="35">
        <v>1100</v>
      </c>
      <c r="S424" s="35">
        <v>863</v>
      </c>
      <c r="T424" s="24">
        <v>892.65</v>
      </c>
      <c r="U424" s="24">
        <v>5058.3500000000004</v>
      </c>
    </row>
    <row r="425" spans="1:21">
      <c r="A425" s="4">
        <v>501</v>
      </c>
      <c r="B425" s="4">
        <v>140303</v>
      </c>
      <c r="C425" s="4" t="s">
        <v>136</v>
      </c>
      <c r="D425" s="4" t="s">
        <v>86</v>
      </c>
      <c r="E425" s="4">
        <v>14</v>
      </c>
      <c r="F425" s="4" t="s">
        <v>87</v>
      </c>
      <c r="G425" s="4" t="s">
        <v>88</v>
      </c>
      <c r="H425" s="34" t="s">
        <v>483</v>
      </c>
      <c r="I425" s="4" t="s">
        <v>89</v>
      </c>
      <c r="J425" s="4" t="s">
        <v>90</v>
      </c>
      <c r="L425" s="4" t="b">
        <v>0</v>
      </c>
      <c r="M425" s="4" t="s">
        <v>29</v>
      </c>
      <c r="N425" s="4" t="s">
        <v>63</v>
      </c>
      <c r="O425" s="4">
        <v>14</v>
      </c>
      <c r="P425" s="16">
        <v>42777</v>
      </c>
      <c r="Q425" s="33">
        <v>8555.4</v>
      </c>
      <c r="R425" s="35">
        <v>1581</v>
      </c>
      <c r="S425" s="35">
        <v>1241</v>
      </c>
      <c r="T425" s="24">
        <v>1283.31</v>
      </c>
      <c r="U425" s="24">
        <v>7272.09</v>
      </c>
    </row>
    <row r="426" spans="1:21">
      <c r="A426" s="4">
        <v>593</v>
      </c>
      <c r="B426" s="4">
        <v>170208</v>
      </c>
      <c r="C426" s="4" t="s">
        <v>903</v>
      </c>
      <c r="D426" s="4" t="s">
        <v>159</v>
      </c>
      <c r="E426" s="4">
        <v>17</v>
      </c>
      <c r="F426" s="4" t="s">
        <v>1333</v>
      </c>
      <c r="G426" s="4" t="s">
        <v>547</v>
      </c>
      <c r="H426" s="34" t="s">
        <v>548</v>
      </c>
      <c r="I426" s="4" t="s">
        <v>1334</v>
      </c>
      <c r="J426" s="4" t="s">
        <v>549</v>
      </c>
      <c r="K426" s="4" t="s">
        <v>32</v>
      </c>
      <c r="L426" s="4" t="b">
        <v>1</v>
      </c>
      <c r="M426" s="4" t="s">
        <v>29</v>
      </c>
      <c r="N426" s="4" t="s">
        <v>30</v>
      </c>
      <c r="O426" s="4">
        <v>17</v>
      </c>
      <c r="P426" s="16">
        <v>67179</v>
      </c>
      <c r="Q426" s="16">
        <v>13435.800000000001</v>
      </c>
      <c r="R426" s="35">
        <v>2483</v>
      </c>
      <c r="S426" s="35">
        <v>1948</v>
      </c>
      <c r="T426" s="16">
        <v>2015.37</v>
      </c>
      <c r="U426" s="16">
        <v>11420.43</v>
      </c>
    </row>
    <row r="427" spans="1:21">
      <c r="A427" s="4">
        <v>245</v>
      </c>
      <c r="B427" s="4">
        <v>80209</v>
      </c>
      <c r="C427" s="4" t="s">
        <v>904</v>
      </c>
      <c r="D427" s="4" t="s">
        <v>269</v>
      </c>
      <c r="E427" s="4">
        <v>8</v>
      </c>
      <c r="F427" s="4" t="s">
        <v>1310</v>
      </c>
      <c r="G427" s="4" t="s">
        <v>478</v>
      </c>
      <c r="H427" s="34" t="s">
        <v>479</v>
      </c>
      <c r="I427" s="4" t="s">
        <v>1311</v>
      </c>
      <c r="J427" s="4" t="s">
        <v>480</v>
      </c>
      <c r="K427" s="4" t="s">
        <v>107</v>
      </c>
      <c r="L427" s="4" t="b">
        <v>1</v>
      </c>
      <c r="M427" s="4" t="s">
        <v>29</v>
      </c>
      <c r="N427" s="4" t="s">
        <v>30</v>
      </c>
      <c r="O427" s="4">
        <v>8</v>
      </c>
      <c r="P427" s="16">
        <v>20123</v>
      </c>
      <c r="Q427" s="16">
        <v>4024.6000000000004</v>
      </c>
      <c r="R427" s="35">
        <v>744</v>
      </c>
      <c r="S427" s="35">
        <v>584</v>
      </c>
      <c r="T427" s="16">
        <v>603.68999999999994</v>
      </c>
      <c r="U427" s="16">
        <v>3420.9100000000003</v>
      </c>
    </row>
    <row r="428" spans="1:21">
      <c r="A428" s="4">
        <v>255</v>
      </c>
      <c r="B428" s="4">
        <v>80403</v>
      </c>
      <c r="C428" s="4" t="s">
        <v>905</v>
      </c>
      <c r="D428" s="4" t="s">
        <v>269</v>
      </c>
      <c r="E428" s="4">
        <v>8</v>
      </c>
      <c r="F428" s="4" t="s">
        <v>1310</v>
      </c>
      <c r="G428" s="4" t="s">
        <v>478</v>
      </c>
      <c r="H428" s="34" t="s">
        <v>863</v>
      </c>
      <c r="I428" s="4" t="s">
        <v>1382</v>
      </c>
      <c r="J428" s="4" t="s">
        <v>864</v>
      </c>
      <c r="L428" s="4" t="b">
        <v>0</v>
      </c>
      <c r="M428" s="4" t="s">
        <v>29</v>
      </c>
      <c r="N428" s="4" t="s">
        <v>30</v>
      </c>
      <c r="O428" s="4">
        <v>8</v>
      </c>
      <c r="P428" s="16">
        <v>20068</v>
      </c>
      <c r="Q428" s="16">
        <v>4013.6000000000004</v>
      </c>
      <c r="R428" s="35">
        <v>742</v>
      </c>
      <c r="S428" s="35">
        <v>582</v>
      </c>
      <c r="T428" s="16">
        <v>602.04</v>
      </c>
      <c r="U428" s="16">
        <v>3411.5600000000004</v>
      </c>
    </row>
    <row r="429" spans="1:21">
      <c r="A429" s="4">
        <v>11394</v>
      </c>
      <c r="B429" s="4">
        <v>70610</v>
      </c>
      <c r="C429" s="4" t="s">
        <v>302</v>
      </c>
      <c r="D429" s="4" t="s">
        <v>269</v>
      </c>
      <c r="E429" s="4">
        <v>7</v>
      </c>
      <c r="F429" s="4" t="s">
        <v>1308</v>
      </c>
      <c r="G429" s="4" t="s">
        <v>270</v>
      </c>
      <c r="H429" s="34" t="s">
        <v>297</v>
      </c>
      <c r="I429" s="4" t="s">
        <v>1378</v>
      </c>
      <c r="J429" s="4" t="s">
        <v>298</v>
      </c>
      <c r="L429" s="4" t="b">
        <v>0</v>
      </c>
      <c r="M429" s="4" t="s">
        <v>29</v>
      </c>
      <c r="N429" s="4" t="s">
        <v>30</v>
      </c>
      <c r="O429" s="4">
        <v>7</v>
      </c>
      <c r="P429" s="16">
        <v>7514</v>
      </c>
      <c r="Q429" s="33">
        <v>1502.8000000000002</v>
      </c>
      <c r="R429" s="35">
        <v>278</v>
      </c>
      <c r="S429" s="35">
        <v>218</v>
      </c>
      <c r="T429" s="24">
        <v>225.42</v>
      </c>
      <c r="U429" s="24">
        <v>1277.3800000000001</v>
      </c>
    </row>
    <row r="430" spans="1:21">
      <c r="A430" s="4">
        <v>364</v>
      </c>
      <c r="B430" s="4">
        <v>110604</v>
      </c>
      <c r="C430" s="4" t="s">
        <v>906</v>
      </c>
      <c r="D430" s="4" t="s">
        <v>269</v>
      </c>
      <c r="E430" s="4">
        <v>11</v>
      </c>
      <c r="F430" s="4" t="s">
        <v>1320</v>
      </c>
      <c r="G430" s="4" t="s">
        <v>507</v>
      </c>
      <c r="H430" s="34" t="s">
        <v>508</v>
      </c>
      <c r="I430" s="4" t="s">
        <v>1321</v>
      </c>
      <c r="J430" s="4" t="s">
        <v>509</v>
      </c>
      <c r="L430" s="4" t="b">
        <v>0</v>
      </c>
      <c r="M430" s="4" t="s">
        <v>29</v>
      </c>
      <c r="N430" s="4" t="s">
        <v>30</v>
      </c>
      <c r="O430" s="4">
        <v>11</v>
      </c>
      <c r="P430" s="16">
        <v>7551</v>
      </c>
      <c r="Q430" s="16">
        <v>1510.2</v>
      </c>
      <c r="R430" s="35">
        <v>279</v>
      </c>
      <c r="S430" s="35">
        <v>219</v>
      </c>
      <c r="T430" s="16">
        <v>226.53</v>
      </c>
      <c r="U430" s="16">
        <v>1283.67</v>
      </c>
    </row>
    <row r="431" spans="1:21">
      <c r="A431" s="4">
        <v>712</v>
      </c>
      <c r="B431" s="4">
        <v>210407</v>
      </c>
      <c r="C431" s="4" t="s">
        <v>907</v>
      </c>
      <c r="D431" s="4" t="s">
        <v>269</v>
      </c>
      <c r="E431" s="4">
        <v>21</v>
      </c>
      <c r="F431" s="4" t="s">
        <v>1315</v>
      </c>
      <c r="G431" s="4" t="s">
        <v>492</v>
      </c>
      <c r="H431" s="34" t="s">
        <v>585</v>
      </c>
      <c r="I431" s="4" t="s">
        <v>1344</v>
      </c>
      <c r="J431" s="4" t="s">
        <v>586</v>
      </c>
      <c r="L431" s="4" t="b">
        <v>0</v>
      </c>
      <c r="M431" s="4" t="s">
        <v>29</v>
      </c>
      <c r="N431" s="4" t="s">
        <v>63</v>
      </c>
      <c r="O431" s="4">
        <v>21</v>
      </c>
      <c r="P431" s="16">
        <v>17387</v>
      </c>
      <c r="Q431" s="16">
        <v>3477.4</v>
      </c>
      <c r="R431" s="35">
        <v>643</v>
      </c>
      <c r="S431" s="35">
        <v>504</v>
      </c>
      <c r="T431" s="16">
        <v>521.61</v>
      </c>
      <c r="U431" s="16">
        <v>2955.79</v>
      </c>
    </row>
    <row r="432" spans="1:21">
      <c r="A432" s="4">
        <v>871</v>
      </c>
      <c r="B432" s="4">
        <v>210516</v>
      </c>
      <c r="C432" s="4" t="s">
        <v>908</v>
      </c>
      <c r="D432" s="4" t="s">
        <v>269</v>
      </c>
      <c r="E432" s="4">
        <v>21</v>
      </c>
      <c r="F432" s="4" t="s">
        <v>1315</v>
      </c>
      <c r="G432" s="4" t="s">
        <v>492</v>
      </c>
      <c r="H432" s="34" t="s">
        <v>493</v>
      </c>
      <c r="I432" s="4" t="s">
        <v>1316</v>
      </c>
      <c r="J432" s="4" t="s">
        <v>494</v>
      </c>
      <c r="L432" s="4" t="b">
        <v>0</v>
      </c>
      <c r="M432" s="4" t="s">
        <v>29</v>
      </c>
      <c r="N432" s="4" t="s">
        <v>30</v>
      </c>
      <c r="O432" s="4">
        <v>21</v>
      </c>
      <c r="P432" s="16">
        <v>10913</v>
      </c>
      <c r="Q432" s="16">
        <v>2182.6</v>
      </c>
      <c r="R432" s="35">
        <v>403</v>
      </c>
      <c r="S432" s="35">
        <v>316</v>
      </c>
      <c r="T432" s="16">
        <v>327.39</v>
      </c>
      <c r="U432" s="16">
        <v>1855.21</v>
      </c>
    </row>
    <row r="433" spans="1:21">
      <c r="A433" s="4">
        <v>880</v>
      </c>
      <c r="B433" s="4">
        <v>40211</v>
      </c>
      <c r="C433" s="4" t="s">
        <v>251</v>
      </c>
      <c r="D433" s="4" t="s">
        <v>24</v>
      </c>
      <c r="E433" s="4">
        <v>4</v>
      </c>
      <c r="F433" s="4" t="s">
        <v>1297</v>
      </c>
      <c r="G433" s="4" t="s">
        <v>231</v>
      </c>
      <c r="H433" s="34" t="s">
        <v>237</v>
      </c>
      <c r="J433" s="4" t="s">
        <v>238</v>
      </c>
      <c r="L433" s="4" t="b">
        <v>0</v>
      </c>
      <c r="M433" s="4" t="s">
        <v>29</v>
      </c>
      <c r="N433" s="4" t="s">
        <v>30</v>
      </c>
      <c r="O433" s="4">
        <v>4</v>
      </c>
      <c r="P433" s="16">
        <v>10734</v>
      </c>
      <c r="Q433" s="33">
        <v>2146.8000000000002</v>
      </c>
      <c r="R433" s="35">
        <v>397</v>
      </c>
      <c r="S433" s="35">
        <v>311</v>
      </c>
      <c r="T433" s="24">
        <v>322.02</v>
      </c>
      <c r="U433" s="24">
        <v>1824.7800000000002</v>
      </c>
    </row>
    <row r="434" spans="1:21">
      <c r="A434" s="4">
        <v>495</v>
      </c>
      <c r="B434" s="4">
        <v>140207</v>
      </c>
      <c r="C434" s="4" t="s">
        <v>137</v>
      </c>
      <c r="D434" s="4" t="s">
        <v>86</v>
      </c>
      <c r="E434" s="4">
        <v>14</v>
      </c>
      <c r="F434" s="4" t="s">
        <v>87</v>
      </c>
      <c r="G434" s="4" t="s">
        <v>88</v>
      </c>
      <c r="H434" s="34" t="s">
        <v>500</v>
      </c>
      <c r="I434" s="4" t="s">
        <v>93</v>
      </c>
      <c r="J434" s="4" t="s">
        <v>94</v>
      </c>
      <c r="K434" s="4" t="s">
        <v>32</v>
      </c>
      <c r="L434" s="4" t="b">
        <v>1</v>
      </c>
      <c r="M434" s="4" t="s">
        <v>29</v>
      </c>
      <c r="N434" s="4" t="s">
        <v>30</v>
      </c>
      <c r="O434" s="4">
        <v>14</v>
      </c>
      <c r="P434" s="16">
        <v>13896</v>
      </c>
      <c r="Q434" s="33">
        <v>2779.2000000000003</v>
      </c>
      <c r="R434" s="35">
        <v>514</v>
      </c>
      <c r="S434" s="35">
        <v>403</v>
      </c>
      <c r="T434" s="24">
        <v>416.88</v>
      </c>
      <c r="U434" s="24">
        <v>2362.3200000000002</v>
      </c>
    </row>
    <row r="435" spans="1:21">
      <c r="A435" s="4">
        <v>199</v>
      </c>
      <c r="B435" s="4">
        <v>70303</v>
      </c>
      <c r="C435" s="4" t="s">
        <v>303</v>
      </c>
      <c r="D435" s="4" t="s">
        <v>269</v>
      </c>
      <c r="E435" s="4">
        <v>7</v>
      </c>
      <c r="F435" s="4" t="s">
        <v>1308</v>
      </c>
      <c r="G435" s="4" t="s">
        <v>270</v>
      </c>
      <c r="H435" s="34" t="s">
        <v>282</v>
      </c>
      <c r="I435" s="4" t="s">
        <v>1363</v>
      </c>
      <c r="J435" s="4" t="s">
        <v>283</v>
      </c>
      <c r="K435" s="4" t="s">
        <v>275</v>
      </c>
      <c r="L435" s="4" t="b">
        <v>1</v>
      </c>
      <c r="M435" s="4" t="s">
        <v>29</v>
      </c>
      <c r="N435" s="4" t="s">
        <v>30</v>
      </c>
      <c r="O435" s="4">
        <v>7</v>
      </c>
      <c r="P435" s="16">
        <v>35572</v>
      </c>
      <c r="Q435" s="33">
        <v>7114.4000000000005</v>
      </c>
      <c r="R435" s="35">
        <v>1315</v>
      </c>
      <c r="S435" s="35">
        <v>1032</v>
      </c>
      <c r="T435" s="24">
        <v>1067.1599999999999</v>
      </c>
      <c r="U435" s="24">
        <v>6047.2400000000007</v>
      </c>
    </row>
    <row r="436" spans="1:21">
      <c r="A436" s="4">
        <v>626</v>
      </c>
      <c r="B436" s="4">
        <v>180303</v>
      </c>
      <c r="C436" s="4" t="s">
        <v>909</v>
      </c>
      <c r="D436" s="4" t="s">
        <v>159</v>
      </c>
      <c r="E436" s="4">
        <v>18</v>
      </c>
      <c r="F436" s="4" t="s">
        <v>1325</v>
      </c>
      <c r="G436" s="4" t="s">
        <v>522</v>
      </c>
      <c r="H436" s="34" t="s">
        <v>523</v>
      </c>
      <c r="I436" s="4" t="s">
        <v>1326</v>
      </c>
      <c r="J436" s="4" t="s">
        <v>524</v>
      </c>
      <c r="K436" s="4" t="s">
        <v>32</v>
      </c>
      <c r="L436" s="4" t="b">
        <v>1</v>
      </c>
      <c r="M436" s="4" t="s">
        <v>29</v>
      </c>
      <c r="N436" s="4" t="s">
        <v>30</v>
      </c>
      <c r="O436" s="4">
        <v>18</v>
      </c>
      <c r="P436" s="16">
        <v>28690</v>
      </c>
      <c r="Q436" s="16">
        <v>5738</v>
      </c>
      <c r="R436" s="35">
        <v>1060</v>
      </c>
      <c r="S436" s="35">
        <v>832</v>
      </c>
      <c r="T436" s="16">
        <v>860.69999999999993</v>
      </c>
      <c r="U436" s="16">
        <v>4877.3</v>
      </c>
    </row>
    <row r="437" spans="1:21">
      <c r="A437" s="4">
        <v>594</v>
      </c>
      <c r="B437" s="4">
        <v>170209</v>
      </c>
      <c r="C437" s="4" t="s">
        <v>910</v>
      </c>
      <c r="D437" s="4" t="s">
        <v>159</v>
      </c>
      <c r="E437" s="4">
        <v>17</v>
      </c>
      <c r="F437" s="4" t="s">
        <v>1333</v>
      </c>
      <c r="G437" s="4" t="s">
        <v>547</v>
      </c>
      <c r="H437" s="34" t="s">
        <v>548</v>
      </c>
      <c r="I437" s="4" t="s">
        <v>1334</v>
      </c>
      <c r="J437" s="4" t="s">
        <v>549</v>
      </c>
      <c r="L437" s="4" t="b">
        <v>0</v>
      </c>
      <c r="M437" s="4" t="s">
        <v>29</v>
      </c>
      <c r="N437" s="4" t="s">
        <v>30</v>
      </c>
      <c r="O437" s="4">
        <v>17</v>
      </c>
      <c r="P437" s="16">
        <v>18075</v>
      </c>
      <c r="Q437" s="16">
        <v>3615</v>
      </c>
      <c r="R437" s="35">
        <v>653</v>
      </c>
      <c r="S437" s="35">
        <v>524</v>
      </c>
      <c r="T437" s="16">
        <v>542.25</v>
      </c>
      <c r="U437" s="16">
        <v>3072.75</v>
      </c>
    </row>
    <row r="438" spans="1:21">
      <c r="A438" s="4">
        <v>24</v>
      </c>
      <c r="B438" s="4">
        <v>10211</v>
      </c>
      <c r="C438" s="4" t="s">
        <v>911</v>
      </c>
      <c r="D438" s="4" t="s">
        <v>24</v>
      </c>
      <c r="E438" s="4">
        <v>1</v>
      </c>
      <c r="F438" s="4" t="s">
        <v>1298</v>
      </c>
      <c r="G438" s="4" t="s">
        <v>461</v>
      </c>
      <c r="H438" s="34" t="s">
        <v>657</v>
      </c>
      <c r="I438" s="4" t="s">
        <v>1299</v>
      </c>
      <c r="J438" s="4" t="s">
        <v>658</v>
      </c>
      <c r="K438" s="4" t="s">
        <v>32</v>
      </c>
      <c r="L438" s="4" t="b">
        <v>1</v>
      </c>
      <c r="M438" s="4" t="s">
        <v>29</v>
      </c>
      <c r="N438" s="4" t="s">
        <v>30</v>
      </c>
      <c r="O438" s="4">
        <v>1</v>
      </c>
      <c r="P438" s="16">
        <v>31686</v>
      </c>
      <c r="Q438" s="16">
        <v>6337.2000000000007</v>
      </c>
      <c r="R438" s="35">
        <v>1144</v>
      </c>
      <c r="S438" s="35">
        <v>919</v>
      </c>
      <c r="T438" s="16">
        <v>950.57999999999993</v>
      </c>
      <c r="U438" s="16">
        <v>5386.6200000000008</v>
      </c>
    </row>
    <row r="439" spans="1:21">
      <c r="A439" s="4">
        <v>627</v>
      </c>
      <c r="B439" s="4">
        <v>180304</v>
      </c>
      <c r="C439" s="4" t="s">
        <v>912</v>
      </c>
      <c r="D439" s="4" t="s">
        <v>159</v>
      </c>
      <c r="E439" s="4">
        <v>18</v>
      </c>
      <c r="F439" s="4" t="s">
        <v>1325</v>
      </c>
      <c r="G439" s="4" t="s">
        <v>522</v>
      </c>
      <c r="H439" s="34" t="s">
        <v>523</v>
      </c>
      <c r="I439" s="4" t="s">
        <v>1326</v>
      </c>
      <c r="J439" s="4" t="s">
        <v>524</v>
      </c>
      <c r="L439" s="4" t="b">
        <v>0</v>
      </c>
      <c r="M439" s="4" t="s">
        <v>29</v>
      </c>
      <c r="N439" s="4" t="s">
        <v>30</v>
      </c>
      <c r="O439" s="4">
        <v>18</v>
      </c>
      <c r="P439" s="16">
        <v>6960</v>
      </c>
      <c r="Q439" s="16">
        <v>1392</v>
      </c>
      <c r="R439" s="35">
        <v>251</v>
      </c>
      <c r="S439" s="35">
        <v>202</v>
      </c>
      <c r="T439" s="16">
        <v>208.79999999999998</v>
      </c>
      <c r="U439" s="16">
        <v>1183.2</v>
      </c>
    </row>
    <row r="440" spans="1:21">
      <c r="A440" s="4">
        <v>573</v>
      </c>
      <c r="B440" s="4">
        <v>160111</v>
      </c>
      <c r="C440" s="4" t="s">
        <v>171</v>
      </c>
      <c r="D440" s="4" t="s">
        <v>159</v>
      </c>
      <c r="E440" s="4">
        <v>16</v>
      </c>
      <c r="F440" s="4" t="s">
        <v>160</v>
      </c>
      <c r="G440" s="4" t="s">
        <v>161</v>
      </c>
      <c r="H440" s="34" t="s">
        <v>629</v>
      </c>
      <c r="I440" s="4" t="s">
        <v>162</v>
      </c>
      <c r="J440" s="4" t="s">
        <v>163</v>
      </c>
      <c r="L440" s="4" t="b">
        <v>0</v>
      </c>
      <c r="M440" s="4" t="s">
        <v>29</v>
      </c>
      <c r="N440" s="4" t="s">
        <v>30</v>
      </c>
      <c r="O440" s="4">
        <v>16</v>
      </c>
      <c r="P440" s="16">
        <v>8513</v>
      </c>
      <c r="Q440" s="33">
        <v>1702.6000000000001</v>
      </c>
      <c r="R440" s="35">
        <v>307</v>
      </c>
      <c r="S440" s="35">
        <v>247</v>
      </c>
      <c r="T440" s="24">
        <v>255.39</v>
      </c>
      <c r="U440" s="24">
        <v>1447.21</v>
      </c>
    </row>
    <row r="441" spans="1:21">
      <c r="A441" s="4">
        <v>483</v>
      </c>
      <c r="B441" s="4">
        <v>140105</v>
      </c>
      <c r="C441" s="4" t="s">
        <v>138</v>
      </c>
      <c r="D441" s="4" t="s">
        <v>86</v>
      </c>
      <c r="E441" s="4">
        <v>14</v>
      </c>
      <c r="F441" s="4" t="s">
        <v>87</v>
      </c>
      <c r="G441" s="4" t="s">
        <v>88</v>
      </c>
      <c r="H441" s="34" t="s">
        <v>505</v>
      </c>
      <c r="I441" s="4" t="s">
        <v>96</v>
      </c>
      <c r="J441" s="4" t="s">
        <v>97</v>
      </c>
      <c r="K441" s="4" t="s">
        <v>48</v>
      </c>
      <c r="L441" s="4" t="b">
        <v>1</v>
      </c>
      <c r="M441" s="4" t="s">
        <v>29</v>
      </c>
      <c r="N441" s="4" t="s">
        <v>30</v>
      </c>
      <c r="O441" s="4">
        <v>14</v>
      </c>
      <c r="P441" s="16">
        <v>3981</v>
      </c>
      <c r="Q441" s="33">
        <v>796.2</v>
      </c>
      <c r="R441" s="35">
        <v>144</v>
      </c>
      <c r="S441" s="35">
        <v>115</v>
      </c>
      <c r="T441" s="24">
        <v>119.42999999999999</v>
      </c>
      <c r="U441" s="24">
        <v>676.7700000000001</v>
      </c>
    </row>
    <row r="442" spans="1:21">
      <c r="A442" s="4">
        <v>189</v>
      </c>
      <c r="B442" s="4">
        <v>70106</v>
      </c>
      <c r="C442" s="4" t="s">
        <v>304</v>
      </c>
      <c r="D442" s="4" t="s">
        <v>269</v>
      </c>
      <c r="E442" s="4">
        <v>7</v>
      </c>
      <c r="F442" s="4" t="s">
        <v>1308</v>
      </c>
      <c r="G442" s="4" t="s">
        <v>270</v>
      </c>
      <c r="H442" s="34" t="s">
        <v>285</v>
      </c>
      <c r="I442" s="4" t="s">
        <v>1373</v>
      </c>
      <c r="J442" s="4" t="s">
        <v>286</v>
      </c>
      <c r="K442" s="4" t="s">
        <v>295</v>
      </c>
      <c r="L442" s="4" t="b">
        <v>1</v>
      </c>
      <c r="M442" s="4" t="s">
        <v>29</v>
      </c>
      <c r="N442" s="4" t="s">
        <v>30</v>
      </c>
      <c r="O442" s="4">
        <v>7</v>
      </c>
      <c r="P442" s="16">
        <v>6072</v>
      </c>
      <c r="Q442" s="33">
        <v>1214.4000000000001</v>
      </c>
      <c r="R442" s="35">
        <v>219</v>
      </c>
      <c r="S442" s="35">
        <v>176</v>
      </c>
      <c r="T442" s="24">
        <v>182.16</v>
      </c>
      <c r="U442" s="24">
        <v>1032.24</v>
      </c>
    </row>
    <row r="443" spans="1:21">
      <c r="A443" s="4">
        <v>654</v>
      </c>
      <c r="B443" s="4">
        <v>190114</v>
      </c>
      <c r="C443" s="4" t="s">
        <v>367</v>
      </c>
      <c r="D443" s="4" t="s">
        <v>159</v>
      </c>
      <c r="E443" s="4">
        <v>19</v>
      </c>
      <c r="F443" s="4" t="s">
        <v>341</v>
      </c>
      <c r="G443" s="4" t="s">
        <v>342</v>
      </c>
      <c r="H443" s="34" t="s">
        <v>481</v>
      </c>
      <c r="I443" s="4" t="s">
        <v>343</v>
      </c>
      <c r="J443" s="4" t="s">
        <v>344</v>
      </c>
      <c r="L443" s="4" t="b">
        <v>0</v>
      </c>
      <c r="M443" s="4" t="s">
        <v>29</v>
      </c>
      <c r="N443" s="4" t="s">
        <v>30</v>
      </c>
      <c r="O443" s="4">
        <v>19</v>
      </c>
      <c r="P443" s="16">
        <v>2719</v>
      </c>
      <c r="Q443" s="33">
        <v>543.80000000000007</v>
      </c>
      <c r="R443" s="35">
        <v>98</v>
      </c>
      <c r="S443" s="35">
        <v>79</v>
      </c>
      <c r="T443" s="24">
        <v>81.569999999999993</v>
      </c>
      <c r="U443" s="24">
        <v>462.23000000000008</v>
      </c>
    </row>
    <row r="444" spans="1:21">
      <c r="A444" s="4">
        <v>30</v>
      </c>
      <c r="B444" s="4">
        <v>10218</v>
      </c>
      <c r="C444" s="4" t="s">
        <v>913</v>
      </c>
      <c r="D444" s="4" t="s">
        <v>24</v>
      </c>
      <c r="E444" s="4">
        <v>1</v>
      </c>
      <c r="F444" s="4" t="s">
        <v>1298</v>
      </c>
      <c r="G444" s="4" t="s">
        <v>461</v>
      </c>
      <c r="H444" s="34" t="s">
        <v>657</v>
      </c>
      <c r="I444" s="4" t="s">
        <v>1299</v>
      </c>
      <c r="J444" s="4" t="s">
        <v>658</v>
      </c>
      <c r="K444" s="4" t="s">
        <v>32</v>
      </c>
      <c r="L444" s="4" t="b">
        <v>1</v>
      </c>
      <c r="M444" s="4" t="s">
        <v>29</v>
      </c>
      <c r="N444" s="4" t="s">
        <v>30</v>
      </c>
      <c r="O444" s="4">
        <v>1</v>
      </c>
      <c r="P444" s="16">
        <v>14110</v>
      </c>
      <c r="Q444" s="16">
        <v>2822</v>
      </c>
      <c r="R444" s="35">
        <v>510</v>
      </c>
      <c r="S444" s="35">
        <v>409</v>
      </c>
      <c r="T444" s="16">
        <v>423.3</v>
      </c>
      <c r="U444" s="16">
        <v>2398.6999999999998</v>
      </c>
    </row>
    <row r="445" spans="1:21">
      <c r="A445" s="4">
        <v>207</v>
      </c>
      <c r="B445" s="4">
        <v>70601</v>
      </c>
      <c r="C445" s="4" t="s">
        <v>305</v>
      </c>
      <c r="D445" s="4" t="s">
        <v>269</v>
      </c>
      <c r="E445" s="4">
        <v>7</v>
      </c>
      <c r="F445" s="4" t="s">
        <v>1308</v>
      </c>
      <c r="G445" s="4" t="s">
        <v>270</v>
      </c>
      <c r="H445" s="34" t="s">
        <v>297</v>
      </c>
      <c r="I445" s="4" t="s">
        <v>1378</v>
      </c>
      <c r="J445" s="4" t="s">
        <v>298</v>
      </c>
      <c r="L445" s="4" t="b">
        <v>0</v>
      </c>
      <c r="M445" s="4" t="s">
        <v>29</v>
      </c>
      <c r="N445" s="4" t="s">
        <v>63</v>
      </c>
      <c r="O445" s="4">
        <v>7</v>
      </c>
      <c r="P445" s="16">
        <v>4415</v>
      </c>
      <c r="Q445" s="33">
        <v>883</v>
      </c>
      <c r="R445" s="35">
        <v>159</v>
      </c>
      <c r="S445" s="35">
        <v>128</v>
      </c>
      <c r="T445" s="24">
        <v>132.44999999999999</v>
      </c>
      <c r="U445" s="24">
        <v>750.55</v>
      </c>
    </row>
    <row r="446" spans="1:21">
      <c r="A446" s="4">
        <v>211</v>
      </c>
      <c r="B446" s="4">
        <v>70606</v>
      </c>
      <c r="C446" s="4" t="s">
        <v>306</v>
      </c>
      <c r="D446" s="4" t="s">
        <v>269</v>
      </c>
      <c r="E446" s="4">
        <v>7</v>
      </c>
      <c r="F446" s="4" t="s">
        <v>1308</v>
      </c>
      <c r="G446" s="4" t="s">
        <v>270</v>
      </c>
      <c r="H446" s="34" t="s">
        <v>297</v>
      </c>
      <c r="I446" s="4" t="s">
        <v>1378</v>
      </c>
      <c r="J446" s="4" t="s">
        <v>298</v>
      </c>
      <c r="L446" s="4" t="b">
        <v>0</v>
      </c>
      <c r="M446" s="4" t="s">
        <v>29</v>
      </c>
      <c r="N446" s="4" t="s">
        <v>30</v>
      </c>
      <c r="O446" s="4">
        <v>7</v>
      </c>
      <c r="P446" s="16">
        <v>11963</v>
      </c>
      <c r="Q446" s="33">
        <v>2392.6</v>
      </c>
      <c r="R446" s="35">
        <v>432</v>
      </c>
      <c r="S446" s="35">
        <v>347</v>
      </c>
      <c r="T446" s="24">
        <v>358.89</v>
      </c>
      <c r="U446" s="24">
        <v>2033.71</v>
      </c>
    </row>
    <row r="447" spans="1:21">
      <c r="A447" s="4">
        <v>418</v>
      </c>
      <c r="B447" s="4">
        <v>120703</v>
      </c>
      <c r="C447" s="4" t="s">
        <v>914</v>
      </c>
      <c r="D447" s="4" t="s">
        <v>86</v>
      </c>
      <c r="E447" s="4">
        <v>12</v>
      </c>
      <c r="F447" s="4" t="s">
        <v>1322</v>
      </c>
      <c r="G447" s="4" t="s">
        <v>512</v>
      </c>
      <c r="H447" s="34" t="s">
        <v>537</v>
      </c>
      <c r="I447" s="4" t="s">
        <v>1331</v>
      </c>
      <c r="J447" s="4" t="s">
        <v>538</v>
      </c>
      <c r="K447" s="4" t="s">
        <v>124</v>
      </c>
      <c r="L447" s="4" t="b">
        <v>1</v>
      </c>
      <c r="M447" s="4" t="s">
        <v>29</v>
      </c>
      <c r="N447" s="4" t="s">
        <v>30</v>
      </c>
      <c r="O447" s="4">
        <v>12</v>
      </c>
      <c r="P447" s="16">
        <v>33218</v>
      </c>
      <c r="Q447" s="16">
        <v>6643.6</v>
      </c>
      <c r="R447" s="35">
        <v>1200</v>
      </c>
      <c r="S447" s="35">
        <v>963</v>
      </c>
      <c r="T447" s="16">
        <v>996.54</v>
      </c>
      <c r="U447" s="16">
        <v>5647.06</v>
      </c>
    </row>
    <row r="448" spans="1:21">
      <c r="A448" s="4">
        <v>484</v>
      </c>
      <c r="B448" s="4">
        <v>140106</v>
      </c>
      <c r="C448" s="4" t="s">
        <v>139</v>
      </c>
      <c r="D448" s="4" t="s">
        <v>86</v>
      </c>
      <c r="E448" s="4">
        <v>14</v>
      </c>
      <c r="F448" s="4" t="s">
        <v>87</v>
      </c>
      <c r="G448" s="4" t="s">
        <v>88</v>
      </c>
      <c r="H448" s="34" t="s">
        <v>505</v>
      </c>
      <c r="I448" s="4" t="s">
        <v>96</v>
      </c>
      <c r="J448" s="4" t="s">
        <v>97</v>
      </c>
      <c r="K448" s="4" t="s">
        <v>32</v>
      </c>
      <c r="L448" s="4" t="b">
        <v>1</v>
      </c>
      <c r="M448" s="4" t="s">
        <v>29</v>
      </c>
      <c r="N448" s="4" t="s">
        <v>30</v>
      </c>
      <c r="O448" s="4">
        <v>14</v>
      </c>
      <c r="P448" s="16">
        <v>15283</v>
      </c>
      <c r="Q448" s="33">
        <v>3056.6000000000004</v>
      </c>
      <c r="R448" s="35">
        <v>552</v>
      </c>
      <c r="S448" s="35">
        <v>443</v>
      </c>
      <c r="T448" s="24">
        <v>458.49</v>
      </c>
      <c r="U448" s="24">
        <v>2598.1100000000006</v>
      </c>
    </row>
    <row r="449" spans="1:21">
      <c r="A449" s="4">
        <v>595</v>
      </c>
      <c r="B449" s="4">
        <v>170210</v>
      </c>
      <c r="C449" s="4" t="s">
        <v>915</v>
      </c>
      <c r="D449" s="4" t="s">
        <v>159</v>
      </c>
      <c r="E449" s="4">
        <v>17</v>
      </c>
      <c r="F449" s="4" t="s">
        <v>1333</v>
      </c>
      <c r="G449" s="4" t="s">
        <v>547</v>
      </c>
      <c r="H449" s="34" t="s">
        <v>548</v>
      </c>
      <c r="I449" s="4" t="s">
        <v>1334</v>
      </c>
      <c r="J449" s="4" t="s">
        <v>549</v>
      </c>
      <c r="K449" s="4" t="s">
        <v>44</v>
      </c>
      <c r="L449" s="4" t="b">
        <v>1</v>
      </c>
      <c r="M449" s="4" t="s">
        <v>29</v>
      </c>
      <c r="N449" s="4" t="s">
        <v>30</v>
      </c>
      <c r="O449" s="4">
        <v>17</v>
      </c>
      <c r="P449" s="16">
        <v>6479</v>
      </c>
      <c r="Q449" s="16">
        <v>1295.8000000000002</v>
      </c>
      <c r="R449" s="35">
        <v>234</v>
      </c>
      <c r="S449" s="35">
        <v>188</v>
      </c>
      <c r="T449" s="16">
        <v>194.37</v>
      </c>
      <c r="U449" s="16">
        <v>1101.4300000000003</v>
      </c>
    </row>
    <row r="450" spans="1:21">
      <c r="A450" s="4">
        <v>579</v>
      </c>
      <c r="B450" s="4">
        <v>170106</v>
      </c>
      <c r="C450" s="4" t="s">
        <v>916</v>
      </c>
      <c r="D450" s="4" t="s">
        <v>159</v>
      </c>
      <c r="E450" s="4">
        <v>17</v>
      </c>
      <c r="F450" s="4" t="s">
        <v>1333</v>
      </c>
      <c r="G450" s="4" t="s">
        <v>547</v>
      </c>
      <c r="H450" s="34" t="s">
        <v>605</v>
      </c>
      <c r="I450" s="4" t="s">
        <v>1349</v>
      </c>
      <c r="J450" s="4" t="s">
        <v>606</v>
      </c>
      <c r="L450" s="4" t="b">
        <v>0</v>
      </c>
      <c r="M450" s="4" t="s">
        <v>29</v>
      </c>
      <c r="N450" s="4" t="s">
        <v>30</v>
      </c>
      <c r="O450" s="4">
        <v>17</v>
      </c>
      <c r="P450" s="16">
        <v>7678</v>
      </c>
      <c r="Q450" s="16">
        <v>1535.6000000000001</v>
      </c>
      <c r="R450" s="35">
        <v>277</v>
      </c>
      <c r="S450" s="35">
        <v>223</v>
      </c>
      <c r="T450" s="16">
        <v>230.34</v>
      </c>
      <c r="U450" s="16">
        <v>1305.2600000000002</v>
      </c>
    </row>
    <row r="451" spans="1:21">
      <c r="A451" s="4">
        <v>11435</v>
      </c>
      <c r="B451" s="4">
        <v>40212</v>
      </c>
      <c r="C451" s="4" t="s">
        <v>252</v>
      </c>
      <c r="D451" s="4" t="s">
        <v>24</v>
      </c>
      <c r="E451" s="4">
        <v>4</v>
      </c>
      <c r="F451" s="4" t="s">
        <v>1297</v>
      </c>
      <c r="G451" s="4" t="s">
        <v>231</v>
      </c>
      <c r="H451" s="34" t="s">
        <v>237</v>
      </c>
      <c r="J451" s="4" t="s">
        <v>238</v>
      </c>
      <c r="L451" s="4" t="b">
        <v>0</v>
      </c>
      <c r="M451" s="4" t="s">
        <v>29</v>
      </c>
      <c r="N451" s="4" t="s">
        <v>30</v>
      </c>
      <c r="O451" s="4">
        <v>4</v>
      </c>
      <c r="P451" s="16">
        <v>8559</v>
      </c>
      <c r="Q451" s="33">
        <v>1711.8000000000002</v>
      </c>
      <c r="R451" s="35">
        <v>309</v>
      </c>
      <c r="S451" s="35">
        <v>248</v>
      </c>
      <c r="T451" s="24">
        <v>256.77</v>
      </c>
      <c r="U451" s="24">
        <v>1455.0300000000002</v>
      </c>
    </row>
    <row r="452" spans="1:21">
      <c r="A452" s="4">
        <v>468</v>
      </c>
      <c r="B452" s="4">
        <v>130504</v>
      </c>
      <c r="C452" s="4" t="s">
        <v>917</v>
      </c>
      <c r="D452" s="4" t="s">
        <v>86</v>
      </c>
      <c r="E452" s="4">
        <v>13</v>
      </c>
      <c r="F452" s="4" t="s">
        <v>1304</v>
      </c>
      <c r="G452" s="4" t="s">
        <v>470</v>
      </c>
      <c r="H452" s="34" t="s">
        <v>552</v>
      </c>
      <c r="I452" s="4" t="s">
        <v>1335</v>
      </c>
      <c r="J452" s="4" t="s">
        <v>553</v>
      </c>
      <c r="L452" s="4" t="b">
        <v>0</v>
      </c>
      <c r="M452" s="4" t="s">
        <v>29</v>
      </c>
      <c r="N452" s="4" t="s">
        <v>30</v>
      </c>
      <c r="O452" s="4">
        <v>13</v>
      </c>
      <c r="P452" s="16">
        <v>24769</v>
      </c>
      <c r="Q452" s="16">
        <v>4953.8</v>
      </c>
      <c r="R452" s="35">
        <v>894</v>
      </c>
      <c r="S452" s="35">
        <v>718</v>
      </c>
      <c r="T452" s="16">
        <v>743.06999999999994</v>
      </c>
      <c r="U452" s="16">
        <v>4210.7300000000005</v>
      </c>
    </row>
    <row r="453" spans="1:21">
      <c r="A453" s="4">
        <v>406</v>
      </c>
      <c r="B453" s="4">
        <v>120506</v>
      </c>
      <c r="C453" s="4" t="s">
        <v>918</v>
      </c>
      <c r="D453" s="4" t="s">
        <v>86</v>
      </c>
      <c r="E453" s="4">
        <v>12</v>
      </c>
      <c r="F453" s="4" t="s">
        <v>1322</v>
      </c>
      <c r="G453" s="4" t="s">
        <v>512</v>
      </c>
      <c r="H453" s="34" t="s">
        <v>513</v>
      </c>
      <c r="I453" s="4" t="s">
        <v>1323</v>
      </c>
      <c r="J453" s="4" t="s">
        <v>514</v>
      </c>
      <c r="L453" s="4" t="b">
        <v>0</v>
      </c>
      <c r="M453" s="4" t="s">
        <v>29</v>
      </c>
      <c r="N453" s="4" t="s">
        <v>30</v>
      </c>
      <c r="O453" s="4">
        <v>12</v>
      </c>
      <c r="P453" s="16">
        <v>34570</v>
      </c>
      <c r="Q453" s="16">
        <v>6914</v>
      </c>
      <c r="R453" s="35">
        <v>1248</v>
      </c>
      <c r="S453" s="35">
        <v>1003</v>
      </c>
      <c r="T453" s="16">
        <v>1037.0999999999999</v>
      </c>
      <c r="U453" s="16">
        <v>5876.9</v>
      </c>
    </row>
    <row r="454" spans="1:21">
      <c r="A454" s="4">
        <v>653</v>
      </c>
      <c r="B454" s="4">
        <v>190113</v>
      </c>
      <c r="C454" s="4" t="s">
        <v>368</v>
      </c>
      <c r="D454" s="4" t="s">
        <v>159</v>
      </c>
      <c r="E454" s="4">
        <v>19</v>
      </c>
      <c r="F454" s="4" t="s">
        <v>341</v>
      </c>
      <c r="G454" s="4" t="s">
        <v>342</v>
      </c>
      <c r="H454" s="34" t="s">
        <v>481</v>
      </c>
      <c r="I454" s="4" t="s">
        <v>343</v>
      </c>
      <c r="J454" s="4" t="s">
        <v>344</v>
      </c>
      <c r="L454" s="4" t="b">
        <v>0</v>
      </c>
      <c r="M454" s="4" t="s">
        <v>29</v>
      </c>
      <c r="N454" s="4" t="s">
        <v>30</v>
      </c>
      <c r="O454" s="4">
        <v>19</v>
      </c>
      <c r="P454" s="16">
        <v>13209</v>
      </c>
      <c r="Q454" s="33">
        <v>2641.8</v>
      </c>
      <c r="R454" s="35">
        <v>477</v>
      </c>
      <c r="S454" s="35">
        <v>383</v>
      </c>
      <c r="T454" s="24">
        <v>396.27</v>
      </c>
      <c r="U454" s="24">
        <v>2245.5300000000002</v>
      </c>
    </row>
    <row r="455" spans="1:21">
      <c r="A455" s="4">
        <v>386</v>
      </c>
      <c r="B455" s="4">
        <v>120202</v>
      </c>
      <c r="C455" s="4" t="s">
        <v>919</v>
      </c>
      <c r="D455" s="4" t="s">
        <v>86</v>
      </c>
      <c r="E455" s="4">
        <v>12</v>
      </c>
      <c r="F455" s="4" t="s">
        <v>1322</v>
      </c>
      <c r="G455" s="4" t="s">
        <v>512</v>
      </c>
      <c r="H455" s="34" t="s">
        <v>613</v>
      </c>
      <c r="I455" s="4" t="s">
        <v>1352</v>
      </c>
      <c r="J455" s="4" t="s">
        <v>614</v>
      </c>
      <c r="K455" s="4" t="s">
        <v>124</v>
      </c>
      <c r="L455" s="4" t="b">
        <v>1</v>
      </c>
      <c r="M455" s="4" t="s">
        <v>29</v>
      </c>
      <c r="N455" s="4" t="s">
        <v>30</v>
      </c>
      <c r="O455" s="4">
        <v>12</v>
      </c>
      <c r="P455" s="16">
        <v>6820</v>
      </c>
      <c r="Q455" s="16">
        <v>1364</v>
      </c>
      <c r="R455" s="35">
        <v>246</v>
      </c>
      <c r="S455" s="35">
        <v>198</v>
      </c>
      <c r="T455" s="16">
        <v>204.6</v>
      </c>
      <c r="U455" s="16">
        <v>1159.4000000000001</v>
      </c>
    </row>
    <row r="456" spans="1:21">
      <c r="A456" s="4">
        <v>323</v>
      </c>
      <c r="B456" s="4">
        <v>100403</v>
      </c>
      <c r="C456" s="4" t="s">
        <v>920</v>
      </c>
      <c r="D456" s="4" t="s">
        <v>269</v>
      </c>
      <c r="E456" s="4">
        <v>10</v>
      </c>
      <c r="F456" s="4" t="s">
        <v>1346</v>
      </c>
      <c r="G456" s="4" t="s">
        <v>597</v>
      </c>
      <c r="H456" s="34" t="s">
        <v>598</v>
      </c>
      <c r="I456" s="4" t="s">
        <v>1347</v>
      </c>
      <c r="J456" s="4" t="s">
        <v>599</v>
      </c>
      <c r="K456" s="4" t="s">
        <v>32</v>
      </c>
      <c r="L456" s="4" t="b">
        <v>1</v>
      </c>
      <c r="M456" s="4" t="s">
        <v>29</v>
      </c>
      <c r="N456" s="4" t="s">
        <v>30</v>
      </c>
      <c r="O456" s="4">
        <v>10</v>
      </c>
      <c r="P456" s="16">
        <v>13773</v>
      </c>
      <c r="Q456" s="16">
        <v>2754.6000000000004</v>
      </c>
      <c r="R456" s="35">
        <v>497</v>
      </c>
      <c r="S456" s="35">
        <v>399</v>
      </c>
      <c r="T456" s="16">
        <v>413.19</v>
      </c>
      <c r="U456" s="16">
        <v>2341.4100000000003</v>
      </c>
    </row>
    <row r="457" spans="1:21">
      <c r="A457" s="4">
        <v>741</v>
      </c>
      <c r="B457" s="4">
        <v>220104</v>
      </c>
      <c r="C457" s="4" t="s">
        <v>921</v>
      </c>
      <c r="D457" s="4" t="s">
        <v>269</v>
      </c>
      <c r="E457" s="4">
        <v>22</v>
      </c>
      <c r="F457" s="4" t="s">
        <v>1318</v>
      </c>
      <c r="G457" s="4" t="s">
        <v>502</v>
      </c>
      <c r="H457" s="34" t="s">
        <v>543</v>
      </c>
      <c r="J457" s="4" t="s">
        <v>544</v>
      </c>
      <c r="L457" s="4" t="b">
        <v>0</v>
      </c>
      <c r="M457" s="4" t="s">
        <v>29</v>
      </c>
      <c r="N457" s="4" t="s">
        <v>30</v>
      </c>
      <c r="O457" s="4">
        <v>22</v>
      </c>
      <c r="P457" s="16">
        <v>10986</v>
      </c>
      <c r="Q457" s="16">
        <v>2197.2000000000003</v>
      </c>
      <c r="R457" s="35">
        <v>397</v>
      </c>
      <c r="S457" s="35">
        <v>319</v>
      </c>
      <c r="T457" s="16">
        <v>329.58</v>
      </c>
      <c r="U457" s="16">
        <v>1867.6200000000003</v>
      </c>
    </row>
    <row r="458" spans="1:21">
      <c r="A458" s="4">
        <v>374</v>
      </c>
      <c r="B458" s="4">
        <v>110703</v>
      </c>
      <c r="C458" s="4" t="s">
        <v>922</v>
      </c>
      <c r="D458" s="4" t="s">
        <v>269</v>
      </c>
      <c r="E458" s="4">
        <v>11</v>
      </c>
      <c r="F458" s="4" t="s">
        <v>1320</v>
      </c>
      <c r="G458" s="4" t="s">
        <v>507</v>
      </c>
      <c r="H458" s="34" t="s">
        <v>721</v>
      </c>
      <c r="I458" s="4" t="s">
        <v>1372</v>
      </c>
      <c r="J458" s="4" t="s">
        <v>722</v>
      </c>
      <c r="K458" s="4" t="s">
        <v>42</v>
      </c>
      <c r="L458" s="4" t="b">
        <v>1</v>
      </c>
      <c r="M458" s="4" t="s">
        <v>29</v>
      </c>
      <c r="N458" s="4" t="s">
        <v>30</v>
      </c>
      <c r="O458" s="4">
        <v>11</v>
      </c>
      <c r="P458" s="16">
        <v>29538</v>
      </c>
      <c r="Q458" s="16">
        <v>5907.6</v>
      </c>
      <c r="R458" s="35">
        <v>1067</v>
      </c>
      <c r="S458" s="35">
        <v>857</v>
      </c>
      <c r="T458" s="16">
        <v>886.14</v>
      </c>
      <c r="U458" s="16">
        <v>5021.46</v>
      </c>
    </row>
    <row r="459" spans="1:21">
      <c r="A459" s="4">
        <v>158</v>
      </c>
      <c r="B459" s="4">
        <v>50201</v>
      </c>
      <c r="C459" s="4" t="s">
        <v>211</v>
      </c>
      <c r="D459" s="4" t="s">
        <v>24</v>
      </c>
      <c r="E459" s="4">
        <v>5</v>
      </c>
      <c r="F459" s="4" t="s">
        <v>1302</v>
      </c>
      <c r="G459" s="4" t="s">
        <v>177</v>
      </c>
      <c r="H459" s="34" t="s">
        <v>198</v>
      </c>
      <c r="I459" s="4" t="s">
        <v>1370</v>
      </c>
      <c r="J459" s="4" t="s">
        <v>199</v>
      </c>
      <c r="L459" s="4" t="b">
        <v>0</v>
      </c>
      <c r="M459" s="4" t="s">
        <v>29</v>
      </c>
      <c r="N459" s="4" t="s">
        <v>63</v>
      </c>
      <c r="O459" s="4">
        <v>5</v>
      </c>
      <c r="P459" s="16">
        <v>21423</v>
      </c>
      <c r="Q459" s="33">
        <v>4284.6000000000004</v>
      </c>
      <c r="R459" s="35">
        <v>774</v>
      </c>
      <c r="S459" s="35">
        <v>621</v>
      </c>
      <c r="T459" s="24">
        <v>642.68999999999994</v>
      </c>
      <c r="U459" s="24">
        <v>3641.9100000000003</v>
      </c>
    </row>
    <row r="460" spans="1:21">
      <c r="A460" s="4">
        <v>771</v>
      </c>
      <c r="B460" s="4">
        <v>90205</v>
      </c>
      <c r="C460" s="4" t="s">
        <v>923</v>
      </c>
      <c r="D460" s="4" t="s">
        <v>269</v>
      </c>
      <c r="E460" s="4">
        <v>9</v>
      </c>
      <c r="F460" s="4" t="s">
        <v>1313</v>
      </c>
      <c r="G460" s="4" t="s">
        <v>488</v>
      </c>
      <c r="H460" s="34" t="s">
        <v>833</v>
      </c>
      <c r="I460" s="4" t="s">
        <v>1380</v>
      </c>
      <c r="J460" s="4" t="s">
        <v>834</v>
      </c>
      <c r="K460" s="4" t="s">
        <v>48</v>
      </c>
      <c r="L460" s="4" t="b">
        <v>1</v>
      </c>
      <c r="M460" s="4" t="s">
        <v>29</v>
      </c>
      <c r="N460" s="4" t="s">
        <v>30</v>
      </c>
      <c r="O460" s="4">
        <v>9</v>
      </c>
      <c r="P460" s="16">
        <v>5471</v>
      </c>
      <c r="Q460" s="16">
        <v>1094.2</v>
      </c>
      <c r="R460" s="35">
        <v>198</v>
      </c>
      <c r="S460" s="35">
        <v>159</v>
      </c>
      <c r="T460" s="16">
        <v>164.13</v>
      </c>
      <c r="U460" s="16">
        <v>930.07</v>
      </c>
    </row>
    <row r="461" spans="1:21">
      <c r="A461" s="4">
        <v>328</v>
      </c>
      <c r="B461" s="4">
        <v>100408</v>
      </c>
      <c r="C461" s="4" t="s">
        <v>924</v>
      </c>
      <c r="D461" s="4" t="s">
        <v>269</v>
      </c>
      <c r="E461" s="4">
        <v>10</v>
      </c>
      <c r="F461" s="4" t="s">
        <v>1346</v>
      </c>
      <c r="G461" s="4" t="s">
        <v>597</v>
      </c>
      <c r="H461" s="34" t="s">
        <v>598</v>
      </c>
      <c r="I461" s="4" t="s">
        <v>1347</v>
      </c>
      <c r="J461" s="4" t="s">
        <v>599</v>
      </c>
      <c r="L461" s="4" t="b">
        <v>0</v>
      </c>
      <c r="M461" s="4" t="s">
        <v>29</v>
      </c>
      <c r="N461" s="4" t="s">
        <v>30</v>
      </c>
      <c r="O461" s="4">
        <v>10</v>
      </c>
      <c r="P461" s="16">
        <v>22021</v>
      </c>
      <c r="Q461" s="16">
        <v>4404.2</v>
      </c>
      <c r="R461" s="35">
        <v>795</v>
      </c>
      <c r="S461" s="35">
        <v>639</v>
      </c>
      <c r="T461" s="16">
        <v>660.63</v>
      </c>
      <c r="U461" s="16">
        <v>3743.5699999999997</v>
      </c>
    </row>
    <row r="462" spans="1:21">
      <c r="A462" s="4">
        <v>513</v>
      </c>
      <c r="B462" s="4">
        <v>140408</v>
      </c>
      <c r="C462" s="4" t="s">
        <v>140</v>
      </c>
      <c r="D462" s="4" t="s">
        <v>86</v>
      </c>
      <c r="E462" s="4">
        <v>14</v>
      </c>
      <c r="F462" s="4" t="s">
        <v>87</v>
      </c>
      <c r="G462" s="4" t="s">
        <v>88</v>
      </c>
      <c r="H462" s="34" t="s">
        <v>562</v>
      </c>
      <c r="I462" s="4" t="s">
        <v>101</v>
      </c>
      <c r="J462" s="4" t="s">
        <v>102</v>
      </c>
      <c r="L462" s="4" t="b">
        <v>0</v>
      </c>
      <c r="M462" s="4" t="s">
        <v>29</v>
      </c>
      <c r="N462" s="4" t="s">
        <v>30</v>
      </c>
      <c r="O462" s="4">
        <v>14</v>
      </c>
      <c r="P462" s="16">
        <v>16433</v>
      </c>
      <c r="Q462" s="33">
        <v>3286.6000000000004</v>
      </c>
      <c r="R462" s="35">
        <v>593</v>
      </c>
      <c r="S462" s="35">
        <v>477</v>
      </c>
      <c r="T462" s="24">
        <v>492.99</v>
      </c>
      <c r="U462" s="24">
        <v>2793.6100000000006</v>
      </c>
    </row>
    <row r="463" spans="1:21">
      <c r="A463" s="4">
        <v>208</v>
      </c>
      <c r="B463" s="4">
        <v>70603</v>
      </c>
      <c r="C463" s="4" t="s">
        <v>307</v>
      </c>
      <c r="D463" s="4" t="s">
        <v>269</v>
      </c>
      <c r="E463" s="4">
        <v>7</v>
      </c>
      <c r="F463" s="4" t="s">
        <v>1308</v>
      </c>
      <c r="G463" s="4" t="s">
        <v>270</v>
      </c>
      <c r="H463" s="34" t="s">
        <v>297</v>
      </c>
      <c r="I463" s="4" t="s">
        <v>1378</v>
      </c>
      <c r="J463" s="4" t="s">
        <v>298</v>
      </c>
      <c r="L463" s="4" t="b">
        <v>0</v>
      </c>
      <c r="M463" s="4" t="s">
        <v>29</v>
      </c>
      <c r="N463" s="4" t="s">
        <v>30</v>
      </c>
      <c r="O463" s="4">
        <v>7</v>
      </c>
      <c r="P463" s="16">
        <v>26389</v>
      </c>
      <c r="Q463" s="33">
        <v>5277.8</v>
      </c>
      <c r="R463" s="35">
        <v>953</v>
      </c>
      <c r="S463" s="35">
        <v>765</v>
      </c>
      <c r="T463" s="24">
        <v>791.67</v>
      </c>
      <c r="U463" s="24">
        <v>4486.13</v>
      </c>
    </row>
    <row r="464" spans="1:21">
      <c r="A464" s="4">
        <v>723</v>
      </c>
      <c r="B464" s="4">
        <v>210505</v>
      </c>
      <c r="C464" s="4" t="s">
        <v>925</v>
      </c>
      <c r="D464" s="4" t="s">
        <v>269</v>
      </c>
      <c r="E464" s="4">
        <v>21</v>
      </c>
      <c r="F464" s="4" t="s">
        <v>1315</v>
      </c>
      <c r="G464" s="4" t="s">
        <v>492</v>
      </c>
      <c r="H464" s="34" t="s">
        <v>493</v>
      </c>
      <c r="I464" s="4" t="s">
        <v>1316</v>
      </c>
      <c r="J464" s="4" t="s">
        <v>494</v>
      </c>
      <c r="K464" s="4" t="s">
        <v>331</v>
      </c>
      <c r="L464" s="4" t="b">
        <v>1</v>
      </c>
      <c r="M464" s="4" t="s">
        <v>29</v>
      </c>
      <c r="N464" s="4" t="s">
        <v>30</v>
      </c>
      <c r="O464" s="4">
        <v>21</v>
      </c>
      <c r="P464" s="16">
        <v>20572</v>
      </c>
      <c r="Q464" s="16">
        <v>4114.4000000000005</v>
      </c>
      <c r="R464" s="35">
        <v>743</v>
      </c>
      <c r="S464" s="35">
        <v>597</v>
      </c>
      <c r="T464" s="16">
        <v>617.16</v>
      </c>
      <c r="U464" s="16">
        <v>3497.2400000000007</v>
      </c>
    </row>
    <row r="465" spans="1:21">
      <c r="A465" s="4">
        <v>620</v>
      </c>
      <c r="B465" s="4">
        <v>180202</v>
      </c>
      <c r="C465" s="4" t="s">
        <v>926</v>
      </c>
      <c r="D465" s="4" t="s">
        <v>159</v>
      </c>
      <c r="E465" s="4">
        <v>18</v>
      </c>
      <c r="F465" s="4" t="s">
        <v>1325</v>
      </c>
      <c r="G465" s="4" t="s">
        <v>522</v>
      </c>
      <c r="H465" s="34" t="s">
        <v>635</v>
      </c>
      <c r="I465" s="4" t="s">
        <v>1357</v>
      </c>
      <c r="J465" s="4" t="s">
        <v>636</v>
      </c>
      <c r="L465" s="4" t="b">
        <v>0</v>
      </c>
      <c r="M465" s="4" t="s">
        <v>29</v>
      </c>
      <c r="N465" s="4" t="s">
        <v>30</v>
      </c>
      <c r="O465" s="4">
        <v>18</v>
      </c>
      <c r="P465" s="16">
        <v>10042</v>
      </c>
      <c r="Q465" s="16">
        <v>2008.4</v>
      </c>
      <c r="R465" s="35">
        <v>363</v>
      </c>
      <c r="S465" s="35">
        <v>291</v>
      </c>
      <c r="T465" s="16">
        <v>301.26</v>
      </c>
      <c r="U465" s="16">
        <v>1707.14</v>
      </c>
    </row>
    <row r="466" spans="1:21">
      <c r="A466" s="4">
        <v>696</v>
      </c>
      <c r="B466" s="4">
        <v>200306</v>
      </c>
      <c r="C466" s="4" t="s">
        <v>927</v>
      </c>
      <c r="D466" s="4" t="s">
        <v>159</v>
      </c>
      <c r="E466" s="4">
        <v>20</v>
      </c>
      <c r="F466" s="4" t="s">
        <v>1327</v>
      </c>
      <c r="G466" s="4" t="s">
        <v>527</v>
      </c>
      <c r="H466" s="34" t="s">
        <v>601</v>
      </c>
      <c r="I466" s="4" t="s">
        <v>1348</v>
      </c>
      <c r="J466" s="4" t="s">
        <v>602</v>
      </c>
      <c r="K466" s="4" t="s">
        <v>32</v>
      </c>
      <c r="L466" s="4" t="b">
        <v>1</v>
      </c>
      <c r="M466" s="4" t="s">
        <v>29</v>
      </c>
      <c r="N466" s="4" t="s">
        <v>30</v>
      </c>
      <c r="O466" s="4">
        <v>20</v>
      </c>
      <c r="P466" s="16">
        <v>17881</v>
      </c>
      <c r="Q466" s="16">
        <v>3576.2000000000003</v>
      </c>
      <c r="R466" s="35">
        <v>646</v>
      </c>
      <c r="S466" s="35">
        <v>519</v>
      </c>
      <c r="T466" s="16">
        <v>536.42999999999995</v>
      </c>
      <c r="U466" s="16">
        <v>3039.7700000000004</v>
      </c>
    </row>
    <row r="467" spans="1:21">
      <c r="A467" s="4">
        <v>832</v>
      </c>
      <c r="B467" s="4">
        <v>80212</v>
      </c>
      <c r="C467" s="4" t="s">
        <v>928</v>
      </c>
      <c r="D467" s="4" t="s">
        <v>269</v>
      </c>
      <c r="E467" s="4">
        <v>8</v>
      </c>
      <c r="F467" s="4" t="s">
        <v>1310</v>
      </c>
      <c r="G467" s="4" t="s">
        <v>478</v>
      </c>
      <c r="H467" s="34" t="s">
        <v>479</v>
      </c>
      <c r="I467" s="4" t="s">
        <v>1311</v>
      </c>
      <c r="J467" s="4" t="s">
        <v>480</v>
      </c>
      <c r="L467" s="4" t="b">
        <v>0</v>
      </c>
      <c r="M467" s="4" t="s">
        <v>29</v>
      </c>
      <c r="N467" s="4" t="s">
        <v>30</v>
      </c>
      <c r="O467" s="4">
        <v>8</v>
      </c>
      <c r="P467" s="16">
        <v>8872</v>
      </c>
      <c r="Q467" s="16">
        <v>1774.4</v>
      </c>
      <c r="R467" s="35">
        <v>320</v>
      </c>
      <c r="S467" s="35">
        <v>257</v>
      </c>
      <c r="T467" s="16">
        <v>266.15999999999997</v>
      </c>
      <c r="U467" s="16">
        <v>1508.2400000000002</v>
      </c>
    </row>
    <row r="468" spans="1:21">
      <c r="A468" s="4">
        <v>310</v>
      </c>
      <c r="B468" s="4">
        <v>100105</v>
      </c>
      <c r="C468" s="4" t="s">
        <v>929</v>
      </c>
      <c r="D468" s="4" t="s">
        <v>269</v>
      </c>
      <c r="E468" s="4">
        <v>10</v>
      </c>
      <c r="F468" s="4" t="s">
        <v>1346</v>
      </c>
      <c r="G468" s="4" t="s">
        <v>597</v>
      </c>
      <c r="H468" s="34" t="s">
        <v>640</v>
      </c>
      <c r="I468" s="4" t="s">
        <v>1358</v>
      </c>
      <c r="J468" s="4" t="s">
        <v>641</v>
      </c>
      <c r="K468" s="4" t="s">
        <v>124</v>
      </c>
      <c r="L468" s="4" t="b">
        <v>1</v>
      </c>
      <c r="M468" s="4" t="s">
        <v>29</v>
      </c>
      <c r="N468" s="4" t="s">
        <v>30</v>
      </c>
      <c r="O468" s="4">
        <v>10</v>
      </c>
      <c r="P468" s="16">
        <v>16019</v>
      </c>
      <c r="Q468" s="16">
        <v>3203.8</v>
      </c>
      <c r="R468" s="35">
        <v>578</v>
      </c>
      <c r="S468" s="35">
        <v>465</v>
      </c>
      <c r="T468" s="16">
        <v>480.57</v>
      </c>
      <c r="U468" s="16">
        <v>2723.23</v>
      </c>
    </row>
    <row r="469" spans="1:21">
      <c r="A469" s="4">
        <v>797</v>
      </c>
      <c r="B469" s="4">
        <v>40202</v>
      </c>
      <c r="C469" s="4" t="s">
        <v>253</v>
      </c>
      <c r="D469" s="4" t="s">
        <v>24</v>
      </c>
      <c r="E469" s="4">
        <v>4</v>
      </c>
      <c r="F469" s="4" t="s">
        <v>1297</v>
      </c>
      <c r="G469" s="4" t="s">
        <v>231</v>
      </c>
      <c r="H469" s="34" t="s">
        <v>237</v>
      </c>
      <c r="J469" s="4" t="s">
        <v>238</v>
      </c>
      <c r="L469" s="4" t="b">
        <v>0</v>
      </c>
      <c r="M469" s="4" t="s">
        <v>29</v>
      </c>
      <c r="N469" s="4" t="s">
        <v>30</v>
      </c>
      <c r="O469" s="4">
        <v>4</v>
      </c>
      <c r="P469" s="16">
        <v>7356</v>
      </c>
      <c r="Q469" s="33">
        <v>1471.2</v>
      </c>
      <c r="R469" s="35">
        <v>266</v>
      </c>
      <c r="S469" s="35">
        <v>213</v>
      </c>
      <c r="T469" s="24">
        <v>220.67999999999998</v>
      </c>
      <c r="U469" s="24">
        <v>1250.52</v>
      </c>
    </row>
    <row r="470" spans="1:21">
      <c r="A470" s="4">
        <v>154</v>
      </c>
      <c r="B470" s="4">
        <v>50305</v>
      </c>
      <c r="C470" s="4" t="s">
        <v>212</v>
      </c>
      <c r="D470" s="4" t="s">
        <v>24</v>
      </c>
      <c r="E470" s="4">
        <v>5</v>
      </c>
      <c r="F470" s="4" t="s">
        <v>1302</v>
      </c>
      <c r="G470" s="4" t="s">
        <v>177</v>
      </c>
      <c r="H470" s="34" t="s">
        <v>187</v>
      </c>
      <c r="I470" s="4" t="s">
        <v>1350</v>
      </c>
      <c r="J470" s="4" t="s">
        <v>188</v>
      </c>
      <c r="K470" s="4" t="s">
        <v>44</v>
      </c>
      <c r="L470" s="4" t="b">
        <v>1</v>
      </c>
      <c r="M470" s="4" t="s">
        <v>29</v>
      </c>
      <c r="N470" s="4" t="s">
        <v>30</v>
      </c>
      <c r="O470" s="4">
        <v>5</v>
      </c>
      <c r="P470" s="16">
        <v>8579</v>
      </c>
      <c r="Q470" s="33">
        <v>1715.8000000000002</v>
      </c>
      <c r="R470" s="35">
        <v>310</v>
      </c>
      <c r="S470" s="35">
        <v>249</v>
      </c>
      <c r="T470" s="24">
        <v>257.37</v>
      </c>
      <c r="U470" s="24">
        <v>1458.4300000000003</v>
      </c>
    </row>
    <row r="471" spans="1:21">
      <c r="A471" s="4">
        <v>697</v>
      </c>
      <c r="B471" s="4">
        <v>200307</v>
      </c>
      <c r="C471" s="4" t="s">
        <v>930</v>
      </c>
      <c r="D471" s="4" t="s">
        <v>159</v>
      </c>
      <c r="E471" s="4">
        <v>20</v>
      </c>
      <c r="F471" s="4" t="s">
        <v>1327</v>
      </c>
      <c r="G471" s="4" t="s">
        <v>527</v>
      </c>
      <c r="H471" s="34" t="s">
        <v>601</v>
      </c>
      <c r="I471" s="4" t="s">
        <v>1348</v>
      </c>
      <c r="J471" s="4" t="s">
        <v>602</v>
      </c>
      <c r="K471" s="4" t="s">
        <v>32</v>
      </c>
      <c r="L471" s="4" t="b">
        <v>1</v>
      </c>
      <c r="M471" s="4" t="s">
        <v>29</v>
      </c>
      <c r="N471" s="4" t="s">
        <v>30</v>
      </c>
      <c r="O471" s="4">
        <v>20</v>
      </c>
      <c r="P471" s="16">
        <v>9531</v>
      </c>
      <c r="Q471" s="16">
        <v>1906.2</v>
      </c>
      <c r="R471" s="35">
        <v>344</v>
      </c>
      <c r="S471" s="35">
        <v>276</v>
      </c>
      <c r="T471" s="16">
        <v>285.93</v>
      </c>
      <c r="U471" s="16">
        <v>1620.27</v>
      </c>
    </row>
    <row r="472" spans="1:21">
      <c r="A472" s="4">
        <v>68</v>
      </c>
      <c r="B472" s="4">
        <v>30104</v>
      </c>
      <c r="C472" s="4" t="s">
        <v>66</v>
      </c>
      <c r="D472" s="4" t="s">
        <v>24</v>
      </c>
      <c r="E472" s="4">
        <v>3</v>
      </c>
      <c r="F472" s="4" t="s">
        <v>25</v>
      </c>
      <c r="G472" s="4" t="s">
        <v>26</v>
      </c>
      <c r="H472" s="34" t="s">
        <v>567</v>
      </c>
      <c r="I472" s="4" t="s">
        <v>35</v>
      </c>
      <c r="J472" s="4" t="s">
        <v>36</v>
      </c>
      <c r="L472" s="4" t="b">
        <v>0</v>
      </c>
      <c r="M472" s="4" t="s">
        <v>29</v>
      </c>
      <c r="N472" s="4" t="s">
        <v>30</v>
      </c>
      <c r="O472" s="4">
        <v>3</v>
      </c>
      <c r="P472" s="16">
        <v>15405</v>
      </c>
      <c r="Q472" s="33">
        <v>3081</v>
      </c>
      <c r="R472" s="35">
        <v>556</v>
      </c>
      <c r="S472" s="35">
        <v>447</v>
      </c>
      <c r="T472" s="24">
        <v>462.15</v>
      </c>
      <c r="U472" s="24">
        <v>2618.85</v>
      </c>
    </row>
    <row r="473" spans="1:21">
      <c r="A473" s="4">
        <v>36</v>
      </c>
      <c r="B473" s="4">
        <v>10306</v>
      </c>
      <c r="C473" s="4" t="s">
        <v>931</v>
      </c>
      <c r="D473" s="4" t="s">
        <v>24</v>
      </c>
      <c r="E473" s="4">
        <v>1</v>
      </c>
      <c r="F473" s="4" t="s">
        <v>1298</v>
      </c>
      <c r="G473" s="4" t="s">
        <v>461</v>
      </c>
      <c r="H473" s="34" t="s">
        <v>646</v>
      </c>
      <c r="I473" s="4" t="s">
        <v>1359</v>
      </c>
      <c r="J473" s="4" t="s">
        <v>647</v>
      </c>
      <c r="L473" s="4" t="b">
        <v>0</v>
      </c>
      <c r="M473" s="4" t="s">
        <v>29</v>
      </c>
      <c r="N473" s="4" t="s">
        <v>30</v>
      </c>
      <c r="O473" s="4">
        <v>1</v>
      </c>
      <c r="P473" s="16">
        <v>13775</v>
      </c>
      <c r="Q473" s="16">
        <v>2755</v>
      </c>
      <c r="R473" s="35">
        <v>497</v>
      </c>
      <c r="S473" s="35">
        <v>399</v>
      </c>
      <c r="T473" s="16">
        <v>413.25</v>
      </c>
      <c r="U473" s="16">
        <v>2341.75</v>
      </c>
    </row>
    <row r="474" spans="1:21">
      <c r="A474" s="4">
        <v>11416</v>
      </c>
      <c r="B474" s="4">
        <v>70720</v>
      </c>
      <c r="C474" s="4" t="s">
        <v>308</v>
      </c>
      <c r="D474" s="4" t="s">
        <v>269</v>
      </c>
      <c r="E474" s="4">
        <v>7</v>
      </c>
      <c r="F474" s="4" t="s">
        <v>1308</v>
      </c>
      <c r="G474" s="4" t="s">
        <v>270</v>
      </c>
      <c r="H474" s="34" t="s">
        <v>271</v>
      </c>
      <c r="I474" s="4" t="s">
        <v>1309</v>
      </c>
      <c r="J474" s="4" t="s">
        <v>272</v>
      </c>
      <c r="L474" s="4" t="b">
        <v>0</v>
      </c>
      <c r="M474" s="4" t="s">
        <v>29</v>
      </c>
      <c r="N474" s="4" t="s">
        <v>30</v>
      </c>
      <c r="O474" s="4">
        <v>7</v>
      </c>
      <c r="P474" s="16">
        <v>28648</v>
      </c>
      <c r="Q474" s="33">
        <v>5729.6</v>
      </c>
      <c r="R474" s="35">
        <v>1034</v>
      </c>
      <c r="S474" s="35">
        <v>831</v>
      </c>
      <c r="T474" s="24">
        <v>859.43999999999994</v>
      </c>
      <c r="U474" s="24">
        <v>4870.1600000000008</v>
      </c>
    </row>
    <row r="475" spans="1:21">
      <c r="A475" s="4">
        <v>392</v>
      </c>
      <c r="B475" s="4">
        <v>120301</v>
      </c>
      <c r="C475" s="4" t="s">
        <v>932</v>
      </c>
      <c r="D475" s="4" t="s">
        <v>86</v>
      </c>
      <c r="E475" s="4">
        <v>12</v>
      </c>
      <c r="F475" s="4" t="s">
        <v>1322</v>
      </c>
      <c r="G475" s="4" t="s">
        <v>512</v>
      </c>
      <c r="H475" s="34" t="s">
        <v>933</v>
      </c>
      <c r="I475" s="4" t="s">
        <v>1383</v>
      </c>
      <c r="J475" s="4" t="s">
        <v>934</v>
      </c>
      <c r="L475" s="4" t="b">
        <v>0</v>
      </c>
      <c r="M475" s="4" t="s">
        <v>29</v>
      </c>
      <c r="N475" s="4" t="s">
        <v>30</v>
      </c>
      <c r="O475" s="4">
        <v>12</v>
      </c>
      <c r="P475" s="16">
        <v>7584</v>
      </c>
      <c r="Q475" s="16">
        <v>1516.8000000000002</v>
      </c>
      <c r="R475" s="35">
        <v>274</v>
      </c>
      <c r="S475" s="35">
        <v>220</v>
      </c>
      <c r="T475" s="16">
        <v>227.51999999999998</v>
      </c>
      <c r="U475" s="16">
        <v>1289.2800000000002</v>
      </c>
    </row>
    <row r="476" spans="1:21">
      <c r="A476" s="4">
        <v>668</v>
      </c>
      <c r="B476" s="4">
        <v>190213</v>
      </c>
      <c r="C476" s="4" t="s">
        <v>369</v>
      </c>
      <c r="D476" s="4" t="s">
        <v>159</v>
      </c>
      <c r="E476" s="4">
        <v>19</v>
      </c>
      <c r="F476" s="4" t="s">
        <v>341</v>
      </c>
      <c r="G476" s="4" t="s">
        <v>342</v>
      </c>
      <c r="H476" s="34" t="s">
        <v>550</v>
      </c>
      <c r="I476" s="4" t="s">
        <v>348</v>
      </c>
      <c r="J476" s="4" t="s">
        <v>349</v>
      </c>
      <c r="L476" s="4" t="b">
        <v>0</v>
      </c>
      <c r="M476" s="4" t="s">
        <v>29</v>
      </c>
      <c r="N476" s="4" t="s">
        <v>30</v>
      </c>
      <c r="O476" s="4">
        <v>19</v>
      </c>
      <c r="P476" s="16">
        <v>15627</v>
      </c>
      <c r="Q476" s="33">
        <v>3125.4</v>
      </c>
      <c r="R476" s="35">
        <v>564</v>
      </c>
      <c r="S476" s="35">
        <v>453</v>
      </c>
      <c r="T476" s="24">
        <v>468.81</v>
      </c>
      <c r="U476" s="24">
        <v>2656.59</v>
      </c>
    </row>
    <row r="477" spans="1:21">
      <c r="A477" s="4">
        <v>14</v>
      </c>
      <c r="B477" s="4">
        <v>10117</v>
      </c>
      <c r="C477" s="4" t="s">
        <v>935</v>
      </c>
      <c r="D477" s="4" t="s">
        <v>24</v>
      </c>
      <c r="E477" s="4">
        <v>1</v>
      </c>
      <c r="F477" s="4" t="s">
        <v>1298</v>
      </c>
      <c r="G477" s="4" t="s">
        <v>461</v>
      </c>
      <c r="H477" s="34" t="s">
        <v>462</v>
      </c>
      <c r="I477" s="4" t="s">
        <v>1299</v>
      </c>
      <c r="J477" s="4" t="s">
        <v>463</v>
      </c>
      <c r="K477" s="4" t="s">
        <v>275</v>
      </c>
      <c r="L477" s="4" t="b">
        <v>1</v>
      </c>
      <c r="M477" s="4" t="s">
        <v>29</v>
      </c>
      <c r="N477" s="4" t="s">
        <v>30</v>
      </c>
      <c r="O477" s="4">
        <v>1</v>
      </c>
      <c r="P477" s="16">
        <v>21711</v>
      </c>
      <c r="Q477" s="16">
        <v>4342.2</v>
      </c>
      <c r="R477" s="35">
        <v>784</v>
      </c>
      <c r="S477" s="35">
        <v>630</v>
      </c>
      <c r="T477" s="16">
        <v>651.32999999999993</v>
      </c>
      <c r="U477" s="16">
        <v>3690.87</v>
      </c>
    </row>
    <row r="478" spans="1:21">
      <c r="A478" s="4">
        <v>742</v>
      </c>
      <c r="B478" s="4">
        <v>220105</v>
      </c>
      <c r="C478" s="4" t="s">
        <v>936</v>
      </c>
      <c r="D478" s="4" t="s">
        <v>269</v>
      </c>
      <c r="E478" s="4">
        <v>22</v>
      </c>
      <c r="F478" s="4" t="s">
        <v>1318</v>
      </c>
      <c r="G478" s="4" t="s">
        <v>502</v>
      </c>
      <c r="H478" s="34" t="s">
        <v>543</v>
      </c>
      <c r="J478" s="4" t="s">
        <v>544</v>
      </c>
      <c r="L478" s="4" t="b">
        <v>0</v>
      </c>
      <c r="M478" s="4" t="s">
        <v>29</v>
      </c>
      <c r="N478" s="4" t="s">
        <v>30</v>
      </c>
      <c r="O478" s="4">
        <v>22</v>
      </c>
      <c r="P478" s="16">
        <v>13237</v>
      </c>
      <c r="Q478" s="16">
        <v>2647.4</v>
      </c>
      <c r="R478" s="35">
        <v>478</v>
      </c>
      <c r="S478" s="35">
        <v>384</v>
      </c>
      <c r="T478" s="16">
        <v>397.11</v>
      </c>
      <c r="U478" s="16">
        <v>2250.29</v>
      </c>
    </row>
    <row r="479" spans="1:21">
      <c r="A479" s="4">
        <v>307</v>
      </c>
      <c r="B479" s="4">
        <v>100102</v>
      </c>
      <c r="C479" s="4" t="s">
        <v>937</v>
      </c>
      <c r="D479" s="4" t="s">
        <v>269</v>
      </c>
      <c r="E479" s="4">
        <v>10</v>
      </c>
      <c r="F479" s="4" t="s">
        <v>1346</v>
      </c>
      <c r="G479" s="4" t="s">
        <v>597</v>
      </c>
      <c r="H479" s="34" t="s">
        <v>640</v>
      </c>
      <c r="I479" s="4" t="s">
        <v>1358</v>
      </c>
      <c r="J479" s="4" t="s">
        <v>641</v>
      </c>
      <c r="K479" s="4" t="s">
        <v>180</v>
      </c>
      <c r="L479" s="4" t="b">
        <v>1</v>
      </c>
      <c r="M479" s="4" t="s">
        <v>29</v>
      </c>
      <c r="N479" s="4" t="s">
        <v>30</v>
      </c>
      <c r="O479" s="4">
        <v>10</v>
      </c>
      <c r="P479" s="16">
        <v>15081</v>
      </c>
      <c r="Q479" s="16">
        <v>3016.2000000000003</v>
      </c>
      <c r="R479" s="35">
        <v>545</v>
      </c>
      <c r="S479" s="35">
        <v>437</v>
      </c>
      <c r="T479" s="16">
        <v>452.43</v>
      </c>
      <c r="U479" s="16">
        <v>2563.7700000000004</v>
      </c>
    </row>
    <row r="480" spans="1:21">
      <c r="A480" s="4">
        <v>628</v>
      </c>
      <c r="B480" s="4">
        <v>180305</v>
      </c>
      <c r="C480" s="4" t="s">
        <v>938</v>
      </c>
      <c r="D480" s="4" t="s">
        <v>159</v>
      </c>
      <c r="E480" s="4">
        <v>18</v>
      </c>
      <c r="F480" s="4" t="s">
        <v>1325</v>
      </c>
      <c r="G480" s="4" t="s">
        <v>522</v>
      </c>
      <c r="H480" s="34" t="s">
        <v>523</v>
      </c>
      <c r="I480" s="4" t="s">
        <v>1326</v>
      </c>
      <c r="J480" s="4" t="s">
        <v>524</v>
      </c>
      <c r="K480" s="4" t="s">
        <v>32</v>
      </c>
      <c r="L480" s="4" t="b">
        <v>1</v>
      </c>
      <c r="M480" s="4" t="s">
        <v>29</v>
      </c>
      <c r="N480" s="4" t="s">
        <v>30</v>
      </c>
      <c r="O480" s="4">
        <v>18</v>
      </c>
      <c r="P480" s="16">
        <v>38480</v>
      </c>
      <c r="Q480" s="16">
        <v>7696</v>
      </c>
      <c r="R480" s="35">
        <v>1390</v>
      </c>
      <c r="S480" s="35">
        <v>1116</v>
      </c>
      <c r="T480" s="16">
        <v>1154.3999999999999</v>
      </c>
      <c r="U480" s="16">
        <v>6541.6</v>
      </c>
    </row>
    <row r="481" spans="1:21">
      <c r="A481" s="4">
        <v>469</v>
      </c>
      <c r="B481" s="4">
        <v>130505</v>
      </c>
      <c r="C481" s="4" t="s">
        <v>939</v>
      </c>
      <c r="D481" s="4" t="s">
        <v>86</v>
      </c>
      <c r="E481" s="4">
        <v>13</v>
      </c>
      <c r="F481" s="4" t="s">
        <v>1304</v>
      </c>
      <c r="G481" s="4" t="s">
        <v>470</v>
      </c>
      <c r="H481" s="34" t="s">
        <v>552</v>
      </c>
      <c r="I481" s="4" t="s">
        <v>1335</v>
      </c>
      <c r="J481" s="4" t="s">
        <v>553</v>
      </c>
      <c r="K481" s="4" t="s">
        <v>32</v>
      </c>
      <c r="L481" s="4" t="b">
        <v>1</v>
      </c>
      <c r="M481" s="4" t="s">
        <v>29</v>
      </c>
      <c r="N481" s="4" t="s">
        <v>30</v>
      </c>
      <c r="O481" s="4">
        <v>13</v>
      </c>
      <c r="P481" s="16">
        <v>30726</v>
      </c>
      <c r="Q481" s="16">
        <v>6145.2000000000007</v>
      </c>
      <c r="R481" s="35">
        <v>1110</v>
      </c>
      <c r="S481" s="35">
        <v>891</v>
      </c>
      <c r="T481" s="16">
        <v>921.78</v>
      </c>
      <c r="U481" s="16">
        <v>5223.420000000001</v>
      </c>
    </row>
    <row r="482" spans="1:21">
      <c r="A482" s="4">
        <v>773</v>
      </c>
      <c r="B482" s="4">
        <v>90207</v>
      </c>
      <c r="C482" s="4" t="s">
        <v>940</v>
      </c>
      <c r="D482" s="4" t="s">
        <v>269</v>
      </c>
      <c r="E482" s="4">
        <v>9</v>
      </c>
      <c r="F482" s="4" t="s">
        <v>1313</v>
      </c>
      <c r="G482" s="4" t="s">
        <v>488</v>
      </c>
      <c r="H482" s="34" t="s">
        <v>833</v>
      </c>
      <c r="I482" s="4" t="s">
        <v>1380</v>
      </c>
      <c r="J482" s="4" t="s">
        <v>834</v>
      </c>
      <c r="K482" s="4" t="s">
        <v>124</v>
      </c>
      <c r="L482" s="4" t="b">
        <v>1</v>
      </c>
      <c r="M482" s="4" t="s">
        <v>29</v>
      </c>
      <c r="N482" s="4" t="s">
        <v>30</v>
      </c>
      <c r="O482" s="4">
        <v>9</v>
      </c>
      <c r="P482" s="16">
        <v>25323</v>
      </c>
      <c r="Q482" s="16">
        <v>5064.6000000000004</v>
      </c>
      <c r="R482" s="35">
        <v>898</v>
      </c>
      <c r="S482" s="35">
        <v>734</v>
      </c>
      <c r="T482" s="16">
        <v>759.68999999999994</v>
      </c>
      <c r="U482" s="16">
        <v>4304.9100000000008</v>
      </c>
    </row>
    <row r="483" spans="1:21">
      <c r="A483" s="4">
        <v>536</v>
      </c>
      <c r="B483" s="4">
        <v>150204</v>
      </c>
      <c r="C483" s="4" t="s">
        <v>941</v>
      </c>
      <c r="D483" s="4" t="s">
        <v>86</v>
      </c>
      <c r="E483" s="4">
        <v>15</v>
      </c>
      <c r="F483" s="4" t="s">
        <v>1306</v>
      </c>
      <c r="G483" s="4" t="s">
        <v>474</v>
      </c>
      <c r="H483" s="34" t="s">
        <v>517</v>
      </c>
      <c r="I483" s="4" t="s">
        <v>1324</v>
      </c>
      <c r="J483" s="4" t="s">
        <v>518</v>
      </c>
      <c r="K483" s="4" t="s">
        <v>32</v>
      </c>
      <c r="L483" s="4" t="b">
        <v>1</v>
      </c>
      <c r="M483" s="4" t="s">
        <v>29</v>
      </c>
      <c r="N483" s="4" t="s">
        <v>30</v>
      </c>
      <c r="O483" s="4">
        <v>15</v>
      </c>
      <c r="P483" s="16">
        <v>15584</v>
      </c>
      <c r="Q483" s="16">
        <v>3116.8</v>
      </c>
      <c r="R483" s="35">
        <v>553</v>
      </c>
      <c r="S483" s="35">
        <v>452</v>
      </c>
      <c r="T483" s="16">
        <v>467.52</v>
      </c>
      <c r="U483" s="16">
        <v>2649.28</v>
      </c>
    </row>
    <row r="484" spans="1:21">
      <c r="A484" s="4">
        <v>186</v>
      </c>
      <c r="B484" s="4">
        <v>70103</v>
      </c>
      <c r="C484" s="4" t="s">
        <v>309</v>
      </c>
      <c r="D484" s="4" t="s">
        <v>269</v>
      </c>
      <c r="E484" s="4">
        <v>7</v>
      </c>
      <c r="F484" s="4" t="s">
        <v>1308</v>
      </c>
      <c r="G484" s="4" t="s">
        <v>270</v>
      </c>
      <c r="H484" s="34" t="s">
        <v>285</v>
      </c>
      <c r="I484" s="4" t="s">
        <v>1373</v>
      </c>
      <c r="J484" s="4" t="s">
        <v>286</v>
      </c>
      <c r="L484" s="4" t="b">
        <v>0</v>
      </c>
      <c r="M484" s="4" t="s">
        <v>29</v>
      </c>
      <c r="N484" s="4" t="s">
        <v>30</v>
      </c>
      <c r="O484" s="4">
        <v>7</v>
      </c>
      <c r="P484" s="16">
        <v>8037</v>
      </c>
      <c r="Q484" s="33">
        <v>1607.4</v>
      </c>
      <c r="R484" s="35">
        <v>285</v>
      </c>
      <c r="S484" s="35">
        <v>233</v>
      </c>
      <c r="T484" s="24">
        <v>241.10999999999999</v>
      </c>
      <c r="U484" s="24">
        <v>1366.2900000000002</v>
      </c>
    </row>
    <row r="485" spans="1:21">
      <c r="A485" s="4">
        <v>247</v>
      </c>
      <c r="B485" s="4">
        <v>80303</v>
      </c>
      <c r="C485" s="4" t="s">
        <v>942</v>
      </c>
      <c r="D485" s="4" t="s">
        <v>269</v>
      </c>
      <c r="E485" s="4">
        <v>8</v>
      </c>
      <c r="F485" s="4" t="s">
        <v>1310</v>
      </c>
      <c r="G485" s="4" t="s">
        <v>478</v>
      </c>
      <c r="H485" s="34" t="s">
        <v>794</v>
      </c>
      <c r="I485" s="4" t="s">
        <v>1377</v>
      </c>
      <c r="J485" s="4" t="s">
        <v>795</v>
      </c>
      <c r="L485" s="4" t="b">
        <v>0</v>
      </c>
      <c r="M485" s="4" t="s">
        <v>29</v>
      </c>
      <c r="N485" s="4" t="s">
        <v>30</v>
      </c>
      <c r="O485" s="4">
        <v>8</v>
      </c>
      <c r="P485" s="16">
        <v>9733</v>
      </c>
      <c r="Q485" s="16">
        <v>1946.6000000000001</v>
      </c>
      <c r="R485" s="35">
        <v>345</v>
      </c>
      <c r="S485" s="35">
        <v>282</v>
      </c>
      <c r="T485" s="16">
        <v>291.99</v>
      </c>
      <c r="U485" s="16">
        <v>1654.6100000000001</v>
      </c>
    </row>
    <row r="486" spans="1:21">
      <c r="A486" s="4">
        <v>380</v>
      </c>
      <c r="B486" s="4">
        <v>120103</v>
      </c>
      <c r="C486" s="4" t="s">
        <v>943</v>
      </c>
      <c r="D486" s="4" t="s">
        <v>86</v>
      </c>
      <c r="E486" s="4">
        <v>12</v>
      </c>
      <c r="F486" s="4" t="s">
        <v>1322</v>
      </c>
      <c r="G486" s="4" t="s">
        <v>512</v>
      </c>
      <c r="H486" s="34" t="s">
        <v>616</v>
      </c>
      <c r="I486" s="4" t="s">
        <v>1353</v>
      </c>
      <c r="J486" s="4" t="s">
        <v>617</v>
      </c>
      <c r="L486" s="4" t="b">
        <v>0</v>
      </c>
      <c r="M486" s="4" t="s">
        <v>29</v>
      </c>
      <c r="N486" s="4" t="s">
        <v>30</v>
      </c>
      <c r="O486" s="4">
        <v>12</v>
      </c>
      <c r="P486" s="16">
        <v>14424</v>
      </c>
      <c r="Q486" s="16">
        <v>2884.8</v>
      </c>
      <c r="R486" s="35">
        <v>511</v>
      </c>
      <c r="S486" s="35">
        <v>418</v>
      </c>
      <c r="T486" s="16">
        <v>432.71999999999997</v>
      </c>
      <c r="U486" s="16">
        <v>2452.0800000000004</v>
      </c>
    </row>
    <row r="487" spans="1:21">
      <c r="A487" s="4">
        <v>772</v>
      </c>
      <c r="B487" s="4">
        <v>90206</v>
      </c>
      <c r="C487" s="4" t="s">
        <v>944</v>
      </c>
      <c r="D487" s="4" t="s">
        <v>269</v>
      </c>
      <c r="E487" s="4">
        <v>9</v>
      </c>
      <c r="F487" s="4" t="s">
        <v>1313</v>
      </c>
      <c r="G487" s="4" t="s">
        <v>488</v>
      </c>
      <c r="H487" s="34" t="s">
        <v>833</v>
      </c>
      <c r="I487" s="4" t="s">
        <v>1380</v>
      </c>
      <c r="J487" s="4" t="s">
        <v>834</v>
      </c>
      <c r="K487" s="4" t="s">
        <v>32</v>
      </c>
      <c r="L487" s="4" t="b">
        <v>1</v>
      </c>
      <c r="M487" s="4" t="s">
        <v>29</v>
      </c>
      <c r="N487" s="4" t="s">
        <v>30</v>
      </c>
      <c r="O487" s="4">
        <v>9</v>
      </c>
      <c r="P487" s="16">
        <v>13548</v>
      </c>
      <c r="Q487" s="16">
        <v>2709.6000000000004</v>
      </c>
      <c r="R487" s="35">
        <v>480</v>
      </c>
      <c r="S487" s="35">
        <v>393</v>
      </c>
      <c r="T487" s="16">
        <v>406.44</v>
      </c>
      <c r="U487" s="16">
        <v>2303.1600000000003</v>
      </c>
    </row>
    <row r="488" spans="1:21">
      <c r="A488" s="4">
        <v>629</v>
      </c>
      <c r="B488" s="4">
        <v>180306</v>
      </c>
      <c r="C488" s="4" t="s">
        <v>945</v>
      </c>
      <c r="D488" s="4" t="s">
        <v>159</v>
      </c>
      <c r="E488" s="4">
        <v>18</v>
      </c>
      <c r="F488" s="4" t="s">
        <v>1325</v>
      </c>
      <c r="G488" s="4" t="s">
        <v>522</v>
      </c>
      <c r="H488" s="34" t="s">
        <v>523</v>
      </c>
      <c r="I488" s="4" t="s">
        <v>1326</v>
      </c>
      <c r="J488" s="4" t="s">
        <v>524</v>
      </c>
      <c r="L488" s="4" t="b">
        <v>0</v>
      </c>
      <c r="M488" s="4" t="s">
        <v>29</v>
      </c>
      <c r="N488" s="4" t="s">
        <v>30</v>
      </c>
      <c r="O488" s="4">
        <v>18</v>
      </c>
      <c r="P488" s="16">
        <v>10129</v>
      </c>
      <c r="Q488" s="16">
        <v>2025.8000000000002</v>
      </c>
      <c r="R488" s="35">
        <v>359</v>
      </c>
      <c r="S488" s="35">
        <v>294</v>
      </c>
      <c r="T488" s="16">
        <v>303.87</v>
      </c>
      <c r="U488" s="16">
        <v>1721.9300000000003</v>
      </c>
    </row>
    <row r="489" spans="1:21">
      <c r="A489" s="4">
        <v>209</v>
      </c>
      <c r="B489" s="4">
        <v>70604</v>
      </c>
      <c r="C489" s="4" t="s">
        <v>310</v>
      </c>
      <c r="D489" s="4" t="s">
        <v>269</v>
      </c>
      <c r="E489" s="4">
        <v>7</v>
      </c>
      <c r="F489" s="4" t="s">
        <v>1308</v>
      </c>
      <c r="G489" s="4" t="s">
        <v>270</v>
      </c>
      <c r="H489" s="34" t="s">
        <v>297</v>
      </c>
      <c r="I489" s="4" t="s">
        <v>1378</v>
      </c>
      <c r="J489" s="4" t="s">
        <v>298</v>
      </c>
      <c r="K489" s="4" t="s">
        <v>44</v>
      </c>
      <c r="L489" s="4" t="b">
        <v>1</v>
      </c>
      <c r="M489" s="4" t="s">
        <v>29</v>
      </c>
      <c r="N489" s="4" t="s">
        <v>30</v>
      </c>
      <c r="O489" s="4">
        <v>7</v>
      </c>
      <c r="P489" s="16">
        <v>6152</v>
      </c>
      <c r="Q489" s="33">
        <v>1230.4000000000001</v>
      </c>
      <c r="R489" s="35">
        <v>218</v>
      </c>
      <c r="S489" s="35">
        <v>178</v>
      </c>
      <c r="T489" s="24">
        <v>184.56</v>
      </c>
      <c r="U489" s="24">
        <v>1045.8400000000001</v>
      </c>
    </row>
    <row r="490" spans="1:21">
      <c r="A490" s="4">
        <v>798</v>
      </c>
      <c r="B490" s="4">
        <v>40203</v>
      </c>
      <c r="C490" s="4" t="s">
        <v>254</v>
      </c>
      <c r="D490" s="4" t="s">
        <v>24</v>
      </c>
      <c r="E490" s="4">
        <v>4</v>
      </c>
      <c r="F490" s="4" t="s">
        <v>1297</v>
      </c>
      <c r="G490" s="4" t="s">
        <v>231</v>
      </c>
      <c r="H490" s="34" t="s">
        <v>237</v>
      </c>
      <c r="J490" s="4" t="s">
        <v>238</v>
      </c>
      <c r="L490" s="4" t="b">
        <v>0</v>
      </c>
      <c r="M490" s="4" t="s">
        <v>29</v>
      </c>
      <c r="N490" s="4" t="s">
        <v>30</v>
      </c>
      <c r="O490" s="4">
        <v>4</v>
      </c>
      <c r="P490" s="16">
        <v>11418</v>
      </c>
      <c r="Q490" s="33">
        <v>2283.6</v>
      </c>
      <c r="R490" s="35">
        <v>405</v>
      </c>
      <c r="S490" s="35">
        <v>331</v>
      </c>
      <c r="T490" s="24">
        <v>342.53999999999996</v>
      </c>
      <c r="U490" s="24">
        <v>1941.06</v>
      </c>
    </row>
    <row r="491" spans="1:21">
      <c r="A491" s="4">
        <v>54</v>
      </c>
      <c r="B491" s="4">
        <v>20113</v>
      </c>
      <c r="C491" s="4" t="s">
        <v>946</v>
      </c>
      <c r="D491" s="4" t="s">
        <v>24</v>
      </c>
      <c r="E491" s="4">
        <v>2</v>
      </c>
      <c r="F491" s="4" t="s">
        <v>1336</v>
      </c>
      <c r="G491" s="4" t="s">
        <v>555</v>
      </c>
      <c r="H491" s="34" t="s">
        <v>582</v>
      </c>
      <c r="I491" s="4" t="s">
        <v>1343</v>
      </c>
      <c r="J491" s="4" t="s">
        <v>583</v>
      </c>
      <c r="L491" s="4" t="b">
        <v>0</v>
      </c>
      <c r="M491" s="4" t="s">
        <v>29</v>
      </c>
      <c r="N491" s="4" t="s">
        <v>30</v>
      </c>
      <c r="O491" s="4">
        <v>2</v>
      </c>
      <c r="P491" s="16">
        <v>7291</v>
      </c>
      <c r="Q491" s="16">
        <v>1458.2</v>
      </c>
      <c r="R491" s="35">
        <v>259</v>
      </c>
      <c r="S491" s="35">
        <v>211</v>
      </c>
      <c r="T491" s="16">
        <v>218.73</v>
      </c>
      <c r="U491" s="16">
        <v>1239.47</v>
      </c>
    </row>
    <row r="492" spans="1:21">
      <c r="A492" s="4">
        <v>11427</v>
      </c>
      <c r="B492" s="4">
        <v>110404</v>
      </c>
      <c r="C492" s="4" t="s">
        <v>947</v>
      </c>
      <c r="D492" s="4" t="s">
        <v>269</v>
      </c>
      <c r="E492" s="4">
        <v>11</v>
      </c>
      <c r="F492" s="4" t="s">
        <v>1320</v>
      </c>
      <c r="G492" s="4" t="s">
        <v>507</v>
      </c>
      <c r="H492" s="34" t="s">
        <v>750</v>
      </c>
      <c r="I492" s="4" t="s">
        <v>1374</v>
      </c>
      <c r="J492" s="4" t="s">
        <v>751</v>
      </c>
      <c r="L492" s="4" t="b">
        <v>0</v>
      </c>
      <c r="M492" s="4" t="s">
        <v>29</v>
      </c>
      <c r="N492" s="4" t="s">
        <v>30</v>
      </c>
      <c r="O492" s="4">
        <v>11</v>
      </c>
      <c r="P492" s="16">
        <v>8142</v>
      </c>
      <c r="Q492" s="16">
        <v>1628.4</v>
      </c>
      <c r="R492" s="35">
        <v>289</v>
      </c>
      <c r="S492" s="35">
        <v>236</v>
      </c>
      <c r="T492" s="16">
        <v>244.26</v>
      </c>
      <c r="U492" s="16">
        <v>1384.14</v>
      </c>
    </row>
    <row r="493" spans="1:21">
      <c r="A493" s="4">
        <v>413</v>
      </c>
      <c r="B493" s="4">
        <v>120601</v>
      </c>
      <c r="C493" s="4" t="s">
        <v>948</v>
      </c>
      <c r="D493" s="4" t="s">
        <v>86</v>
      </c>
      <c r="E493" s="4">
        <v>12</v>
      </c>
      <c r="F493" s="4" t="s">
        <v>1322</v>
      </c>
      <c r="G493" s="4" t="s">
        <v>512</v>
      </c>
      <c r="H493" s="34" t="s">
        <v>949</v>
      </c>
      <c r="I493" s="4" t="s">
        <v>1384</v>
      </c>
      <c r="J493" s="4" t="s">
        <v>950</v>
      </c>
      <c r="L493" s="4" t="b">
        <v>0</v>
      </c>
      <c r="M493" s="4" t="s">
        <v>29</v>
      </c>
      <c r="N493" s="4" t="s">
        <v>30</v>
      </c>
      <c r="O493" s="4">
        <v>12</v>
      </c>
      <c r="P493" s="16">
        <v>3519</v>
      </c>
      <c r="Q493" s="16">
        <v>703.80000000000007</v>
      </c>
      <c r="R493" s="35">
        <v>125</v>
      </c>
      <c r="S493" s="35">
        <v>102</v>
      </c>
      <c r="T493" s="16">
        <v>105.57</v>
      </c>
      <c r="U493" s="16">
        <v>598.23</v>
      </c>
    </row>
    <row r="494" spans="1:21">
      <c r="A494" s="4">
        <v>524</v>
      </c>
      <c r="B494" s="4">
        <v>140604</v>
      </c>
      <c r="C494" s="4" t="s">
        <v>141</v>
      </c>
      <c r="D494" s="4" t="s">
        <v>86</v>
      </c>
      <c r="E494" s="4">
        <v>14</v>
      </c>
      <c r="F494" s="4" t="s">
        <v>87</v>
      </c>
      <c r="G494" s="4" t="s">
        <v>88</v>
      </c>
      <c r="H494" s="34" t="s">
        <v>835</v>
      </c>
      <c r="I494" s="4" t="s">
        <v>131</v>
      </c>
      <c r="J494" s="4" t="s">
        <v>132</v>
      </c>
      <c r="K494" s="4" t="s">
        <v>48</v>
      </c>
      <c r="L494" s="4" t="b">
        <v>1</v>
      </c>
      <c r="M494" s="4" t="s">
        <v>29</v>
      </c>
      <c r="N494" s="4" t="s">
        <v>30</v>
      </c>
      <c r="O494" s="4">
        <v>14</v>
      </c>
      <c r="P494" s="16">
        <v>6743</v>
      </c>
      <c r="Q494" s="33">
        <v>1348.6000000000001</v>
      </c>
      <c r="R494" s="35">
        <v>239</v>
      </c>
      <c r="S494" s="35">
        <v>196</v>
      </c>
      <c r="T494" s="24">
        <v>202.29</v>
      </c>
      <c r="U494" s="24">
        <v>1146.3100000000002</v>
      </c>
    </row>
    <row r="495" spans="1:21">
      <c r="A495" s="4">
        <v>596</v>
      </c>
      <c r="B495" s="4">
        <v>170211</v>
      </c>
      <c r="C495" s="4" t="s">
        <v>951</v>
      </c>
      <c r="D495" s="4" t="s">
        <v>159</v>
      </c>
      <c r="E495" s="4">
        <v>17</v>
      </c>
      <c r="F495" s="4" t="s">
        <v>1333</v>
      </c>
      <c r="G495" s="4" t="s">
        <v>547</v>
      </c>
      <c r="H495" s="34" t="s">
        <v>548</v>
      </c>
      <c r="I495" s="4" t="s">
        <v>1334</v>
      </c>
      <c r="J495" s="4" t="s">
        <v>549</v>
      </c>
      <c r="L495" s="4" t="b">
        <v>0</v>
      </c>
      <c r="M495" s="4" t="s">
        <v>29</v>
      </c>
      <c r="N495" s="4" t="s">
        <v>63</v>
      </c>
      <c r="O495" s="4">
        <v>17</v>
      </c>
      <c r="P495" s="16">
        <v>16319</v>
      </c>
      <c r="Q495" s="16">
        <v>3263.8</v>
      </c>
      <c r="R495" s="35">
        <v>579</v>
      </c>
      <c r="S495" s="35">
        <v>473</v>
      </c>
      <c r="T495" s="16">
        <v>489.57</v>
      </c>
      <c r="U495" s="16">
        <v>2774.23</v>
      </c>
    </row>
    <row r="496" spans="1:21">
      <c r="A496" s="4">
        <v>611</v>
      </c>
      <c r="B496" s="4">
        <v>180103</v>
      </c>
      <c r="C496" s="4" t="s">
        <v>952</v>
      </c>
      <c r="D496" s="4" t="s">
        <v>159</v>
      </c>
      <c r="E496" s="4">
        <v>18</v>
      </c>
      <c r="F496" s="4" t="s">
        <v>1325</v>
      </c>
      <c r="G496" s="4" t="s">
        <v>522</v>
      </c>
      <c r="H496" s="34" t="s">
        <v>683</v>
      </c>
      <c r="I496" s="4" t="s">
        <v>1366</v>
      </c>
      <c r="J496" s="4" t="s">
        <v>684</v>
      </c>
      <c r="K496" s="4" t="s">
        <v>32</v>
      </c>
      <c r="L496" s="4" t="b">
        <v>1</v>
      </c>
      <c r="M496" s="4" t="s">
        <v>29</v>
      </c>
      <c r="N496" s="4" t="s">
        <v>30</v>
      </c>
      <c r="O496" s="4">
        <v>18</v>
      </c>
      <c r="P496" s="16">
        <v>3862</v>
      </c>
      <c r="Q496" s="16">
        <v>772.40000000000009</v>
      </c>
      <c r="R496" s="35">
        <v>137</v>
      </c>
      <c r="S496" s="35">
        <v>112</v>
      </c>
      <c r="T496" s="16">
        <v>115.86</v>
      </c>
      <c r="U496" s="16">
        <v>656.54000000000008</v>
      </c>
    </row>
    <row r="497" spans="1:21">
      <c r="A497" s="4">
        <v>875</v>
      </c>
      <c r="B497" s="4">
        <v>140309</v>
      </c>
      <c r="C497" s="4" t="s">
        <v>142</v>
      </c>
      <c r="D497" s="4" t="s">
        <v>86</v>
      </c>
      <c r="E497" s="4">
        <v>14</v>
      </c>
      <c r="F497" s="4" t="s">
        <v>87</v>
      </c>
      <c r="G497" s="4" t="s">
        <v>88</v>
      </c>
      <c r="H497" s="34" t="s">
        <v>483</v>
      </c>
      <c r="I497" s="4" t="s">
        <v>89</v>
      </c>
      <c r="J497" s="4" t="s">
        <v>90</v>
      </c>
      <c r="L497" s="4" t="b">
        <v>0</v>
      </c>
      <c r="M497" s="4" t="s">
        <v>29</v>
      </c>
      <c r="N497" s="4" t="s">
        <v>30</v>
      </c>
      <c r="O497" s="4">
        <v>14</v>
      </c>
      <c r="P497" s="16">
        <v>10732</v>
      </c>
      <c r="Q497" s="33">
        <v>2146.4</v>
      </c>
      <c r="R497" s="35">
        <v>381</v>
      </c>
      <c r="S497" s="35">
        <v>311</v>
      </c>
      <c r="T497" s="24">
        <v>321.95999999999998</v>
      </c>
      <c r="U497" s="24">
        <v>1824.44</v>
      </c>
    </row>
    <row r="498" spans="1:21">
      <c r="A498" s="4">
        <v>810</v>
      </c>
      <c r="B498" s="4">
        <v>190218</v>
      </c>
      <c r="C498" s="4" t="s">
        <v>370</v>
      </c>
      <c r="D498" s="4" t="s">
        <v>159</v>
      </c>
      <c r="E498" s="4">
        <v>19</v>
      </c>
      <c r="F498" s="4" t="s">
        <v>341</v>
      </c>
      <c r="G498" s="4" t="s">
        <v>342</v>
      </c>
      <c r="H498" s="34" t="s">
        <v>550</v>
      </c>
      <c r="I498" s="4" t="s">
        <v>348</v>
      </c>
      <c r="J498" s="4" t="s">
        <v>349</v>
      </c>
      <c r="L498" s="4" t="b">
        <v>0</v>
      </c>
      <c r="M498" s="4" t="s">
        <v>29</v>
      </c>
      <c r="N498" s="4" t="s">
        <v>30</v>
      </c>
      <c r="O498" s="4">
        <v>19</v>
      </c>
      <c r="P498" s="16">
        <v>11934</v>
      </c>
      <c r="Q498" s="33">
        <v>2386.8000000000002</v>
      </c>
      <c r="R498" s="35">
        <v>423</v>
      </c>
      <c r="S498" s="35">
        <v>346</v>
      </c>
      <c r="T498" s="24">
        <v>358.02</v>
      </c>
      <c r="U498" s="24">
        <v>2028.7800000000002</v>
      </c>
    </row>
    <row r="499" spans="1:21">
      <c r="A499" s="4">
        <v>316</v>
      </c>
      <c r="B499" s="4">
        <v>100302</v>
      </c>
      <c r="C499" s="4" t="s">
        <v>953</v>
      </c>
      <c r="D499" s="4" t="s">
        <v>269</v>
      </c>
      <c r="E499" s="4">
        <v>10</v>
      </c>
      <c r="F499" s="4" t="s">
        <v>1346</v>
      </c>
      <c r="G499" s="4" t="s">
        <v>597</v>
      </c>
      <c r="H499" s="34" t="s">
        <v>608</v>
      </c>
      <c r="I499" s="4" t="s">
        <v>1351</v>
      </c>
      <c r="J499" s="4" t="s">
        <v>609</v>
      </c>
      <c r="L499" s="4" t="b">
        <v>0</v>
      </c>
      <c r="M499" s="4" t="s">
        <v>29</v>
      </c>
      <c r="N499" s="4" t="s">
        <v>30</v>
      </c>
      <c r="O499" s="4">
        <v>10</v>
      </c>
      <c r="P499" s="16">
        <v>8778</v>
      </c>
      <c r="Q499" s="16">
        <v>1755.6000000000001</v>
      </c>
      <c r="R499" s="35">
        <v>311</v>
      </c>
      <c r="S499" s="35">
        <v>255</v>
      </c>
      <c r="T499" s="16">
        <v>263.33999999999997</v>
      </c>
      <c r="U499" s="16">
        <v>1492.2600000000002</v>
      </c>
    </row>
    <row r="500" spans="1:21">
      <c r="A500" s="4">
        <v>763</v>
      </c>
      <c r="B500" s="4">
        <v>90514</v>
      </c>
      <c r="C500" s="4" t="s">
        <v>954</v>
      </c>
      <c r="D500" s="4" t="s">
        <v>269</v>
      </c>
      <c r="E500" s="4">
        <v>9</v>
      </c>
      <c r="F500" s="4" t="s">
        <v>1313</v>
      </c>
      <c r="G500" s="4" t="s">
        <v>488</v>
      </c>
      <c r="H500" s="34" t="s">
        <v>540</v>
      </c>
      <c r="I500" s="4" t="s">
        <v>1332</v>
      </c>
      <c r="J500" s="4" t="s">
        <v>541</v>
      </c>
      <c r="L500" s="4" t="b">
        <v>0</v>
      </c>
      <c r="M500" s="4" t="s">
        <v>29</v>
      </c>
      <c r="N500" s="4" t="s">
        <v>30</v>
      </c>
      <c r="O500" s="4">
        <v>9</v>
      </c>
      <c r="P500" s="16">
        <v>9058</v>
      </c>
      <c r="Q500" s="16">
        <v>1811.6000000000001</v>
      </c>
      <c r="R500" s="35">
        <v>321</v>
      </c>
      <c r="S500" s="35">
        <v>263</v>
      </c>
      <c r="T500" s="16">
        <v>271.74</v>
      </c>
      <c r="U500" s="16">
        <v>1539.8600000000001</v>
      </c>
    </row>
    <row r="501" spans="1:21">
      <c r="A501" s="4">
        <v>324</v>
      </c>
      <c r="B501" s="4">
        <v>100404</v>
      </c>
      <c r="C501" s="4" t="s">
        <v>955</v>
      </c>
      <c r="D501" s="4" t="s">
        <v>269</v>
      </c>
      <c r="E501" s="4">
        <v>10</v>
      </c>
      <c r="F501" s="4" t="s">
        <v>1346</v>
      </c>
      <c r="G501" s="4" t="s">
        <v>597</v>
      </c>
      <c r="H501" s="34" t="s">
        <v>598</v>
      </c>
      <c r="I501" s="4" t="s">
        <v>1347</v>
      </c>
      <c r="J501" s="4" t="s">
        <v>599</v>
      </c>
      <c r="K501" s="4" t="s">
        <v>32</v>
      </c>
      <c r="L501" s="4" t="b">
        <v>1</v>
      </c>
      <c r="M501" s="4" t="s">
        <v>29</v>
      </c>
      <c r="N501" s="4" t="s">
        <v>30</v>
      </c>
      <c r="O501" s="4">
        <v>10</v>
      </c>
      <c r="P501" s="16">
        <v>17092</v>
      </c>
      <c r="Q501" s="16">
        <v>3418.4</v>
      </c>
      <c r="R501" s="35">
        <v>606</v>
      </c>
      <c r="S501" s="35">
        <v>496</v>
      </c>
      <c r="T501" s="16">
        <v>512.76</v>
      </c>
      <c r="U501" s="16">
        <v>2905.6400000000003</v>
      </c>
    </row>
    <row r="502" spans="1:21">
      <c r="A502" s="4">
        <v>865</v>
      </c>
      <c r="B502" s="4">
        <v>90311</v>
      </c>
      <c r="C502" s="4" t="s">
        <v>956</v>
      </c>
      <c r="D502" s="4" t="s">
        <v>269</v>
      </c>
      <c r="E502" s="4">
        <v>9</v>
      </c>
      <c r="F502" s="4" t="s">
        <v>1313</v>
      </c>
      <c r="G502" s="4" t="s">
        <v>488</v>
      </c>
      <c r="H502" s="34" t="s">
        <v>559</v>
      </c>
      <c r="I502" s="4" t="s">
        <v>1338</v>
      </c>
      <c r="J502" s="4" t="s">
        <v>560</v>
      </c>
      <c r="K502" s="4" t="s">
        <v>180</v>
      </c>
      <c r="L502" s="4" t="b">
        <v>1</v>
      </c>
      <c r="M502" s="4" t="s">
        <v>29</v>
      </c>
      <c r="N502" s="4" t="s">
        <v>30</v>
      </c>
      <c r="O502" s="4">
        <v>9</v>
      </c>
      <c r="P502" s="16">
        <v>16592</v>
      </c>
      <c r="Q502" s="16">
        <v>3318.4</v>
      </c>
      <c r="R502" s="35">
        <v>588</v>
      </c>
      <c r="S502" s="35">
        <v>481</v>
      </c>
      <c r="T502" s="16">
        <v>497.76</v>
      </c>
      <c r="U502" s="16">
        <v>2820.6400000000003</v>
      </c>
    </row>
    <row r="503" spans="1:21">
      <c r="A503" s="4">
        <v>340</v>
      </c>
      <c r="B503" s="4">
        <v>100604</v>
      </c>
      <c r="C503" s="4" t="s">
        <v>957</v>
      </c>
      <c r="D503" s="4" t="s">
        <v>269</v>
      </c>
      <c r="E503" s="4">
        <v>10</v>
      </c>
      <c r="F503" s="4" t="s">
        <v>1346</v>
      </c>
      <c r="G503" s="4" t="s">
        <v>597</v>
      </c>
      <c r="H503" s="34" t="s">
        <v>817</v>
      </c>
      <c r="I503" s="4" t="s">
        <v>1379</v>
      </c>
      <c r="J503" s="4" t="s">
        <v>818</v>
      </c>
      <c r="L503" s="4" t="b">
        <v>0</v>
      </c>
      <c r="M503" s="4" t="s">
        <v>29</v>
      </c>
      <c r="N503" s="4" t="s">
        <v>30</v>
      </c>
      <c r="O503" s="4">
        <v>10</v>
      </c>
      <c r="P503" s="16">
        <v>3197</v>
      </c>
      <c r="Q503" s="16">
        <v>639.40000000000009</v>
      </c>
      <c r="R503" s="35">
        <v>113</v>
      </c>
      <c r="S503" s="35">
        <v>93</v>
      </c>
      <c r="T503" s="16">
        <v>95.91</v>
      </c>
      <c r="U503" s="16">
        <v>543.49000000000012</v>
      </c>
    </row>
    <row r="504" spans="1:21">
      <c r="A504" s="4">
        <v>162</v>
      </c>
      <c r="B504" s="4">
        <v>50205</v>
      </c>
      <c r="C504" s="4" t="s">
        <v>213</v>
      </c>
      <c r="D504" s="4" t="s">
        <v>24</v>
      </c>
      <c r="E504" s="4">
        <v>5</v>
      </c>
      <c r="F504" s="4" t="s">
        <v>1302</v>
      </c>
      <c r="G504" s="4" t="s">
        <v>177</v>
      </c>
      <c r="H504" s="34" t="s">
        <v>198</v>
      </c>
      <c r="I504" s="4" t="s">
        <v>1370</v>
      </c>
      <c r="J504" s="4" t="s">
        <v>199</v>
      </c>
      <c r="K504" s="4" t="s">
        <v>32</v>
      </c>
      <c r="L504" s="4" t="b">
        <v>1</v>
      </c>
      <c r="M504" s="4" t="s">
        <v>29</v>
      </c>
      <c r="N504" s="4" t="s">
        <v>30</v>
      </c>
      <c r="O504" s="4">
        <v>5</v>
      </c>
      <c r="P504" s="16">
        <v>10463</v>
      </c>
      <c r="Q504" s="33">
        <v>2092.6</v>
      </c>
      <c r="R504" s="35">
        <v>371</v>
      </c>
      <c r="S504" s="35">
        <v>303</v>
      </c>
      <c r="T504" s="24">
        <v>313.89</v>
      </c>
      <c r="U504" s="24">
        <v>1778.71</v>
      </c>
    </row>
    <row r="505" spans="1:21">
      <c r="A505" s="4">
        <v>25</v>
      </c>
      <c r="B505" s="4">
        <v>10213</v>
      </c>
      <c r="C505" s="4" t="s">
        <v>958</v>
      </c>
      <c r="D505" s="4" t="s">
        <v>24</v>
      </c>
      <c r="E505" s="4">
        <v>1</v>
      </c>
      <c r="F505" s="4" t="s">
        <v>1298</v>
      </c>
      <c r="G505" s="4" t="s">
        <v>461</v>
      </c>
      <c r="H505" s="34" t="s">
        <v>657</v>
      </c>
      <c r="I505" s="4" t="s">
        <v>1299</v>
      </c>
      <c r="J505" s="4" t="s">
        <v>658</v>
      </c>
      <c r="L505" s="4" t="b">
        <v>0</v>
      </c>
      <c r="M505" s="4" t="s">
        <v>29</v>
      </c>
      <c r="N505" s="4" t="s">
        <v>30</v>
      </c>
      <c r="O505" s="4">
        <v>1</v>
      </c>
      <c r="P505" s="16">
        <v>2696</v>
      </c>
      <c r="Q505" s="16">
        <v>539.20000000000005</v>
      </c>
      <c r="R505" s="35">
        <v>96</v>
      </c>
      <c r="S505" s="35">
        <v>78</v>
      </c>
      <c r="T505" s="16">
        <v>80.88</v>
      </c>
      <c r="U505" s="16">
        <v>458.32000000000005</v>
      </c>
    </row>
    <row r="506" spans="1:21">
      <c r="A506" s="4">
        <v>534</v>
      </c>
      <c r="B506" s="4">
        <v>150202</v>
      </c>
      <c r="C506" s="4" t="s">
        <v>959</v>
      </c>
      <c r="D506" s="4" t="s">
        <v>86</v>
      </c>
      <c r="E506" s="4">
        <v>15</v>
      </c>
      <c r="F506" s="4" t="s">
        <v>1306</v>
      </c>
      <c r="G506" s="4" t="s">
        <v>474</v>
      </c>
      <c r="H506" s="34" t="s">
        <v>517</v>
      </c>
      <c r="I506" s="4" t="s">
        <v>1324</v>
      </c>
      <c r="J506" s="4" t="s">
        <v>518</v>
      </c>
      <c r="K506" s="4" t="s">
        <v>32</v>
      </c>
      <c r="L506" s="4" t="b">
        <v>1</v>
      </c>
      <c r="M506" s="4" t="s">
        <v>29</v>
      </c>
      <c r="N506" s="4" t="s">
        <v>30</v>
      </c>
      <c r="O506" s="4">
        <v>15</v>
      </c>
      <c r="P506" s="16">
        <v>9510</v>
      </c>
      <c r="Q506" s="16">
        <v>1902</v>
      </c>
      <c r="R506" s="35">
        <v>337</v>
      </c>
      <c r="S506" s="35">
        <v>276</v>
      </c>
      <c r="T506" s="16">
        <v>285.3</v>
      </c>
      <c r="U506" s="16">
        <v>1616.7</v>
      </c>
    </row>
    <row r="507" spans="1:21">
      <c r="A507" s="4">
        <v>217</v>
      </c>
      <c r="B507" s="4">
        <v>70704</v>
      </c>
      <c r="C507" s="4" t="s">
        <v>311</v>
      </c>
      <c r="D507" s="4" t="s">
        <v>269</v>
      </c>
      <c r="E507" s="4">
        <v>7</v>
      </c>
      <c r="F507" s="4" t="s">
        <v>1308</v>
      </c>
      <c r="G507" s="4" t="s">
        <v>270</v>
      </c>
      <c r="H507" s="34" t="s">
        <v>271</v>
      </c>
      <c r="I507" s="4" t="s">
        <v>1309</v>
      </c>
      <c r="J507" s="4" t="s">
        <v>272</v>
      </c>
      <c r="L507" s="4" t="b">
        <v>0</v>
      </c>
      <c r="M507" s="4" t="s">
        <v>29</v>
      </c>
      <c r="N507" s="4" t="s">
        <v>63</v>
      </c>
      <c r="O507" s="4">
        <v>7</v>
      </c>
      <c r="P507" s="16">
        <v>9631</v>
      </c>
      <c r="Q507" s="33">
        <v>1926.2</v>
      </c>
      <c r="R507" s="35">
        <v>342</v>
      </c>
      <c r="S507" s="35">
        <v>279</v>
      </c>
      <c r="T507" s="24">
        <v>288.93</v>
      </c>
      <c r="U507" s="24">
        <v>1637.27</v>
      </c>
    </row>
    <row r="508" spans="1:21">
      <c r="A508" s="4">
        <v>686</v>
      </c>
      <c r="B508" s="4">
        <v>200208</v>
      </c>
      <c r="C508" s="4" t="s">
        <v>960</v>
      </c>
      <c r="D508" s="4" t="s">
        <v>159</v>
      </c>
      <c r="E508" s="4">
        <v>20</v>
      </c>
      <c r="F508" s="4" t="s">
        <v>1327</v>
      </c>
      <c r="G508" s="4" t="s">
        <v>527</v>
      </c>
      <c r="H508" s="34" t="s">
        <v>621</v>
      </c>
      <c r="I508" s="4" t="s">
        <v>1355</v>
      </c>
      <c r="J508" s="4" t="s">
        <v>622</v>
      </c>
      <c r="L508" s="4" t="b">
        <v>0</v>
      </c>
      <c r="M508" s="4" t="s">
        <v>29</v>
      </c>
      <c r="N508" s="4" t="s">
        <v>30</v>
      </c>
      <c r="O508" s="4">
        <v>20</v>
      </c>
      <c r="P508" s="16">
        <v>6692</v>
      </c>
      <c r="Q508" s="16">
        <v>1338.4</v>
      </c>
      <c r="R508" s="35">
        <v>237</v>
      </c>
      <c r="S508" s="35">
        <v>194</v>
      </c>
      <c r="T508" s="16">
        <v>200.76</v>
      </c>
      <c r="U508" s="16">
        <v>1137.6400000000001</v>
      </c>
    </row>
    <row r="509" spans="1:21">
      <c r="A509" s="4">
        <v>8</v>
      </c>
      <c r="B509" s="4">
        <v>10108</v>
      </c>
      <c r="C509" s="4" t="s">
        <v>961</v>
      </c>
      <c r="D509" s="4" t="s">
        <v>24</v>
      </c>
      <c r="E509" s="4">
        <v>1</v>
      </c>
      <c r="F509" s="4" t="s">
        <v>1298</v>
      </c>
      <c r="G509" s="4" t="s">
        <v>461</v>
      </c>
      <c r="H509" s="34" t="s">
        <v>462</v>
      </c>
      <c r="I509" s="4" t="s">
        <v>1299</v>
      </c>
      <c r="J509" s="4" t="s">
        <v>463</v>
      </c>
      <c r="L509" s="4" t="b">
        <v>0</v>
      </c>
      <c r="M509" s="4" t="s">
        <v>29</v>
      </c>
      <c r="N509" s="4" t="s">
        <v>30</v>
      </c>
      <c r="O509" s="4">
        <v>1</v>
      </c>
      <c r="P509" s="16">
        <v>20215</v>
      </c>
      <c r="Q509" s="16">
        <v>4043</v>
      </c>
      <c r="R509" s="35">
        <v>717</v>
      </c>
      <c r="S509" s="35">
        <v>586</v>
      </c>
      <c r="T509" s="16">
        <v>606.44999999999993</v>
      </c>
      <c r="U509" s="16">
        <v>3436.55</v>
      </c>
    </row>
    <row r="510" spans="1:21">
      <c r="A510" s="4">
        <v>317</v>
      </c>
      <c r="B510" s="4">
        <v>100303</v>
      </c>
      <c r="C510" s="4" t="s">
        <v>962</v>
      </c>
      <c r="D510" s="4" t="s">
        <v>269</v>
      </c>
      <c r="E510" s="4">
        <v>10</v>
      </c>
      <c r="F510" s="4" t="s">
        <v>1346</v>
      </c>
      <c r="G510" s="4" t="s">
        <v>597</v>
      </c>
      <c r="H510" s="34" t="s">
        <v>608</v>
      </c>
      <c r="I510" s="4" t="s">
        <v>1351</v>
      </c>
      <c r="J510" s="4" t="s">
        <v>609</v>
      </c>
      <c r="L510" s="4" t="b">
        <v>0</v>
      </c>
      <c r="M510" s="4" t="s">
        <v>29</v>
      </c>
      <c r="N510" s="4" t="s">
        <v>30</v>
      </c>
      <c r="O510" s="4">
        <v>10</v>
      </c>
      <c r="P510" s="16">
        <v>5167</v>
      </c>
      <c r="Q510" s="16">
        <v>1033.4000000000001</v>
      </c>
      <c r="R510" s="35">
        <v>183</v>
      </c>
      <c r="S510" s="35">
        <v>150</v>
      </c>
      <c r="T510" s="16">
        <v>155.01</v>
      </c>
      <c r="U510" s="16">
        <v>878.3900000000001</v>
      </c>
    </row>
    <row r="511" spans="1:21">
      <c r="A511" s="4">
        <v>755</v>
      </c>
      <c r="B511" s="4">
        <v>220602</v>
      </c>
      <c r="C511" s="4" t="s">
        <v>963</v>
      </c>
      <c r="D511" s="4" t="s">
        <v>269</v>
      </c>
      <c r="E511" s="4">
        <v>22</v>
      </c>
      <c r="F511" s="4" t="s">
        <v>1318</v>
      </c>
      <c r="G511" s="4" t="s">
        <v>502</v>
      </c>
      <c r="H511" s="34" t="s">
        <v>569</v>
      </c>
      <c r="I511" s="4" t="s">
        <v>1339</v>
      </c>
      <c r="J511" s="4" t="s">
        <v>570</v>
      </c>
      <c r="L511" s="4" t="b">
        <v>0</v>
      </c>
      <c r="M511" s="4" t="s">
        <v>29</v>
      </c>
      <c r="N511" s="4" t="s">
        <v>30</v>
      </c>
      <c r="O511" s="4">
        <v>22</v>
      </c>
      <c r="P511" s="16">
        <v>4982</v>
      </c>
      <c r="Q511" s="16">
        <v>996.40000000000009</v>
      </c>
      <c r="R511" s="35">
        <v>177</v>
      </c>
      <c r="S511" s="35">
        <v>144</v>
      </c>
      <c r="T511" s="16">
        <v>149.46</v>
      </c>
      <c r="U511" s="16">
        <v>846.94</v>
      </c>
    </row>
    <row r="512" spans="1:21">
      <c r="A512" s="4">
        <v>638</v>
      </c>
      <c r="B512" s="4">
        <v>180401</v>
      </c>
      <c r="C512" s="4" t="s">
        <v>964</v>
      </c>
      <c r="D512" s="4" t="s">
        <v>159</v>
      </c>
      <c r="E512" s="4">
        <v>18</v>
      </c>
      <c r="F512" s="4" t="s">
        <v>1325</v>
      </c>
      <c r="G512" s="4" t="s">
        <v>522</v>
      </c>
      <c r="H512" s="34" t="s">
        <v>965</v>
      </c>
      <c r="I512" s="4" t="s">
        <v>1385</v>
      </c>
      <c r="J512" s="4" t="s">
        <v>966</v>
      </c>
      <c r="L512" s="4" t="b">
        <v>0</v>
      </c>
      <c r="M512" s="4" t="s">
        <v>29</v>
      </c>
      <c r="N512" s="4" t="s">
        <v>63</v>
      </c>
      <c r="O512" s="4">
        <v>18</v>
      </c>
      <c r="P512" s="16">
        <v>6660</v>
      </c>
      <c r="Q512" s="16">
        <v>1332</v>
      </c>
      <c r="R512" s="35">
        <v>236</v>
      </c>
      <c r="S512" s="35">
        <v>193</v>
      </c>
      <c r="T512" s="16">
        <v>199.79999999999998</v>
      </c>
      <c r="U512" s="16">
        <v>1132.2</v>
      </c>
    </row>
    <row r="513" spans="1:21">
      <c r="A513" s="4">
        <v>758</v>
      </c>
      <c r="B513" s="4">
        <v>220605</v>
      </c>
      <c r="C513" s="4" t="s">
        <v>967</v>
      </c>
      <c r="D513" s="4" t="s">
        <v>269</v>
      </c>
      <c r="E513" s="4">
        <v>22</v>
      </c>
      <c r="F513" s="4" t="s">
        <v>1318</v>
      </c>
      <c r="G513" s="4" t="s">
        <v>502</v>
      </c>
      <c r="H513" s="34" t="s">
        <v>569</v>
      </c>
      <c r="I513" s="4" t="s">
        <v>1339</v>
      </c>
      <c r="J513" s="4" t="s">
        <v>570</v>
      </c>
      <c r="K513" s="4" t="s">
        <v>32</v>
      </c>
      <c r="L513" s="4" t="b">
        <v>1</v>
      </c>
      <c r="M513" s="4" t="s">
        <v>29</v>
      </c>
      <c r="N513" s="4" t="s">
        <v>30</v>
      </c>
      <c r="O513" s="4">
        <v>22</v>
      </c>
      <c r="P513" s="16">
        <v>10184</v>
      </c>
      <c r="Q513" s="16">
        <v>2036.8000000000002</v>
      </c>
      <c r="R513" s="35">
        <v>361</v>
      </c>
      <c r="S513" s="35">
        <v>295</v>
      </c>
      <c r="T513" s="16">
        <v>305.52</v>
      </c>
      <c r="U513" s="16">
        <v>1731.2800000000002</v>
      </c>
    </row>
    <row r="514" spans="1:21">
      <c r="A514" s="4">
        <v>347</v>
      </c>
      <c r="B514" s="4">
        <v>110203</v>
      </c>
      <c r="C514" s="4" t="s">
        <v>968</v>
      </c>
      <c r="D514" s="4" t="s">
        <v>269</v>
      </c>
      <c r="E514" s="4">
        <v>11</v>
      </c>
      <c r="F514" s="4" t="s">
        <v>1320</v>
      </c>
      <c r="G514" s="4" t="s">
        <v>507</v>
      </c>
      <c r="H514" s="34" t="s">
        <v>696</v>
      </c>
      <c r="I514" s="4" t="s">
        <v>1368</v>
      </c>
      <c r="J514" s="4" t="s">
        <v>697</v>
      </c>
      <c r="L514" s="4" t="b">
        <v>0</v>
      </c>
      <c r="M514" s="4" t="s">
        <v>29</v>
      </c>
      <c r="N514" s="4" t="s">
        <v>30</v>
      </c>
      <c r="O514" s="4">
        <v>11</v>
      </c>
      <c r="P514" s="16">
        <v>5961</v>
      </c>
      <c r="Q514" s="16">
        <v>1192.2</v>
      </c>
      <c r="R514" s="35">
        <v>211</v>
      </c>
      <c r="S514" s="35">
        <v>173</v>
      </c>
      <c r="T514" s="16">
        <v>178.82999999999998</v>
      </c>
      <c r="U514" s="16">
        <v>1013.3700000000001</v>
      </c>
    </row>
    <row r="515" spans="1:21">
      <c r="A515" s="4">
        <v>135</v>
      </c>
      <c r="B515" s="4">
        <v>50111</v>
      </c>
      <c r="C515" s="4" t="s">
        <v>214</v>
      </c>
      <c r="D515" s="4" t="s">
        <v>24</v>
      </c>
      <c r="E515" s="4">
        <v>5</v>
      </c>
      <c r="F515" s="4" t="s">
        <v>1302</v>
      </c>
      <c r="G515" s="4" t="s">
        <v>177</v>
      </c>
      <c r="H515" s="34" t="s">
        <v>178</v>
      </c>
      <c r="I515" s="4" t="s">
        <v>1303</v>
      </c>
      <c r="J515" s="4" t="s">
        <v>179</v>
      </c>
      <c r="K515" s="4" t="s">
        <v>44</v>
      </c>
      <c r="L515" s="4" t="b">
        <v>1</v>
      </c>
      <c r="M515" s="4" t="s">
        <v>29</v>
      </c>
      <c r="N515" s="4" t="s">
        <v>30</v>
      </c>
      <c r="O515" s="4">
        <v>5</v>
      </c>
      <c r="P515" s="16">
        <v>19800</v>
      </c>
      <c r="Q515" s="33">
        <v>3960</v>
      </c>
      <c r="R515" s="35">
        <v>702</v>
      </c>
      <c r="S515" s="35">
        <v>574</v>
      </c>
      <c r="T515" s="24">
        <v>594</v>
      </c>
      <c r="U515" s="24">
        <v>3366</v>
      </c>
    </row>
    <row r="516" spans="1:21">
      <c r="A516" s="4">
        <v>537</v>
      </c>
      <c r="B516" s="4">
        <v>150205</v>
      </c>
      <c r="C516" s="4" t="s">
        <v>969</v>
      </c>
      <c r="D516" s="4" t="s">
        <v>86</v>
      </c>
      <c r="E516" s="4">
        <v>15</v>
      </c>
      <c r="F516" s="4" t="s">
        <v>1306</v>
      </c>
      <c r="G516" s="4" t="s">
        <v>474</v>
      </c>
      <c r="H516" s="34" t="s">
        <v>517</v>
      </c>
      <c r="I516" s="4" t="s">
        <v>1324</v>
      </c>
      <c r="J516" s="4" t="s">
        <v>518</v>
      </c>
      <c r="L516" s="4" t="b">
        <v>0</v>
      </c>
      <c r="M516" s="4" t="s">
        <v>29</v>
      </c>
      <c r="N516" s="4" t="s">
        <v>30</v>
      </c>
      <c r="O516" s="4">
        <v>15</v>
      </c>
      <c r="P516" s="16">
        <v>19800</v>
      </c>
      <c r="Q516" s="16">
        <v>3960</v>
      </c>
      <c r="R516" s="35">
        <v>702</v>
      </c>
      <c r="S516" s="35">
        <v>574</v>
      </c>
      <c r="T516" s="16">
        <v>594</v>
      </c>
      <c r="U516" s="16">
        <v>3366</v>
      </c>
    </row>
    <row r="517" spans="1:21">
      <c r="A517" s="4">
        <v>769</v>
      </c>
      <c r="B517" s="4">
        <v>90202</v>
      </c>
      <c r="C517" s="4" t="s">
        <v>970</v>
      </c>
      <c r="D517" s="4" t="s">
        <v>269</v>
      </c>
      <c r="E517" s="4">
        <v>9</v>
      </c>
      <c r="F517" s="4" t="s">
        <v>1313</v>
      </c>
      <c r="G517" s="4" t="s">
        <v>488</v>
      </c>
      <c r="H517" s="34" t="s">
        <v>833</v>
      </c>
      <c r="I517" s="4" t="s">
        <v>1380</v>
      </c>
      <c r="J517" s="4" t="s">
        <v>834</v>
      </c>
      <c r="L517" s="4" t="b">
        <v>0</v>
      </c>
      <c r="M517" s="4" t="s">
        <v>29</v>
      </c>
      <c r="N517" s="4" t="s">
        <v>30</v>
      </c>
      <c r="O517" s="4">
        <v>9</v>
      </c>
      <c r="P517" s="16">
        <v>2959</v>
      </c>
      <c r="Q517" s="16">
        <v>591.80000000000007</v>
      </c>
      <c r="R517" s="35">
        <v>105</v>
      </c>
      <c r="S517" s="35">
        <v>86</v>
      </c>
      <c r="T517" s="16">
        <v>88.77</v>
      </c>
      <c r="U517" s="16">
        <v>503.03000000000009</v>
      </c>
    </row>
    <row r="518" spans="1:21">
      <c r="A518" s="4">
        <v>518</v>
      </c>
      <c r="B518" s="4">
        <v>140504</v>
      </c>
      <c r="C518" s="4" t="s">
        <v>143</v>
      </c>
      <c r="D518" s="4" t="s">
        <v>86</v>
      </c>
      <c r="E518" s="4">
        <v>14</v>
      </c>
      <c r="F518" s="4" t="s">
        <v>87</v>
      </c>
      <c r="G518" s="4" t="s">
        <v>88</v>
      </c>
      <c r="H518" s="34" t="s">
        <v>685</v>
      </c>
      <c r="I518" s="4" t="s">
        <v>115</v>
      </c>
      <c r="J518" s="4" t="s">
        <v>116</v>
      </c>
      <c r="K518" s="4" t="s">
        <v>91</v>
      </c>
      <c r="L518" s="4" t="b">
        <v>1</v>
      </c>
      <c r="M518" s="4" t="s">
        <v>29</v>
      </c>
      <c r="N518" s="4" t="s">
        <v>30</v>
      </c>
      <c r="O518" s="4">
        <v>14</v>
      </c>
      <c r="P518" s="16">
        <v>5612</v>
      </c>
      <c r="Q518" s="33">
        <v>1122.4000000000001</v>
      </c>
      <c r="R518" s="35">
        <v>199</v>
      </c>
      <c r="S518" s="35">
        <v>163</v>
      </c>
      <c r="T518" s="24">
        <v>168.35999999999999</v>
      </c>
      <c r="U518" s="24">
        <v>954.04000000000008</v>
      </c>
    </row>
    <row r="519" spans="1:21">
      <c r="A519" s="4">
        <v>358</v>
      </c>
      <c r="B519" s="4">
        <v>110502</v>
      </c>
      <c r="C519" s="4" t="s">
        <v>971</v>
      </c>
      <c r="D519" s="4" t="s">
        <v>269</v>
      </c>
      <c r="E519" s="4">
        <v>11</v>
      </c>
      <c r="F519" s="4" t="s">
        <v>1320</v>
      </c>
      <c r="G519" s="4" t="s">
        <v>507</v>
      </c>
      <c r="H519" s="34" t="s">
        <v>699</v>
      </c>
      <c r="I519" s="4" t="s">
        <v>1369</v>
      </c>
      <c r="J519" s="4" t="s">
        <v>700</v>
      </c>
      <c r="L519" s="4" t="b">
        <v>0</v>
      </c>
      <c r="M519" s="4" t="s">
        <v>29</v>
      </c>
      <c r="N519" s="4" t="s">
        <v>30</v>
      </c>
      <c r="O519" s="4">
        <v>11</v>
      </c>
      <c r="P519" s="16">
        <v>5499</v>
      </c>
      <c r="Q519" s="16">
        <v>1099.8</v>
      </c>
      <c r="R519" s="35">
        <v>145</v>
      </c>
      <c r="S519" s="35">
        <v>159</v>
      </c>
      <c r="T519" s="16">
        <v>164.97</v>
      </c>
      <c r="U519" s="16">
        <v>934.82999999999993</v>
      </c>
    </row>
    <row r="520" spans="1:21">
      <c r="A520" s="4">
        <v>630</v>
      </c>
      <c r="B520" s="4">
        <v>180307</v>
      </c>
      <c r="C520" s="4" t="s">
        <v>972</v>
      </c>
      <c r="D520" s="4" t="s">
        <v>159</v>
      </c>
      <c r="E520" s="4">
        <v>18</v>
      </c>
      <c r="F520" s="4" t="s">
        <v>1325</v>
      </c>
      <c r="G520" s="4" t="s">
        <v>522</v>
      </c>
      <c r="H520" s="34" t="s">
        <v>523</v>
      </c>
      <c r="I520" s="4" t="s">
        <v>1326</v>
      </c>
      <c r="J520" s="4" t="s">
        <v>524</v>
      </c>
      <c r="K520" s="4" t="s">
        <v>32</v>
      </c>
      <c r="L520" s="4" t="b">
        <v>1</v>
      </c>
      <c r="M520" s="4" t="s">
        <v>29</v>
      </c>
      <c r="N520" s="4" t="s">
        <v>30</v>
      </c>
      <c r="O520" s="4">
        <v>18</v>
      </c>
      <c r="P520" s="16">
        <v>4310</v>
      </c>
      <c r="Q520" s="16">
        <v>862</v>
      </c>
      <c r="R520" s="35">
        <v>113</v>
      </c>
      <c r="S520" s="35">
        <v>125</v>
      </c>
      <c r="T520" s="16">
        <v>129.29999999999998</v>
      </c>
      <c r="U520" s="16">
        <v>732.7</v>
      </c>
    </row>
    <row r="521" spans="1:21">
      <c r="A521" s="4">
        <v>9</v>
      </c>
      <c r="B521" s="4">
        <v>10109</v>
      </c>
      <c r="C521" s="4" t="s">
        <v>973</v>
      </c>
      <c r="D521" s="4" t="s">
        <v>24</v>
      </c>
      <c r="E521" s="4">
        <v>1</v>
      </c>
      <c r="F521" s="4" t="s">
        <v>1298</v>
      </c>
      <c r="G521" s="4" t="s">
        <v>461</v>
      </c>
      <c r="H521" s="34" t="s">
        <v>462</v>
      </c>
      <c r="I521" s="4" t="s">
        <v>1299</v>
      </c>
      <c r="J521" s="4" t="s">
        <v>463</v>
      </c>
      <c r="K521" s="4" t="s">
        <v>275</v>
      </c>
      <c r="L521" s="4" t="b">
        <v>1</v>
      </c>
      <c r="M521" s="4" t="s">
        <v>29</v>
      </c>
      <c r="N521" s="4" t="s">
        <v>30</v>
      </c>
      <c r="O521" s="4">
        <v>1</v>
      </c>
      <c r="P521" s="16">
        <v>7829</v>
      </c>
      <c r="Q521" s="16">
        <v>1565.8000000000002</v>
      </c>
      <c r="R521" s="35">
        <v>206</v>
      </c>
      <c r="S521" s="35">
        <v>227</v>
      </c>
      <c r="T521" s="16">
        <v>234.87</v>
      </c>
      <c r="U521" s="16">
        <v>1330.9300000000003</v>
      </c>
    </row>
    <row r="522" spans="1:21">
      <c r="A522" s="4">
        <v>365</v>
      </c>
      <c r="B522" s="4">
        <v>110605</v>
      </c>
      <c r="C522" s="4" t="s">
        <v>974</v>
      </c>
      <c r="D522" s="4" t="s">
        <v>269</v>
      </c>
      <c r="E522" s="4">
        <v>11</v>
      </c>
      <c r="F522" s="4" t="s">
        <v>1320</v>
      </c>
      <c r="G522" s="4" t="s">
        <v>507</v>
      </c>
      <c r="H522" s="34" t="s">
        <v>508</v>
      </c>
      <c r="I522" s="4" t="s">
        <v>1321</v>
      </c>
      <c r="J522" s="4" t="s">
        <v>509</v>
      </c>
      <c r="K522" s="4" t="s">
        <v>573</v>
      </c>
      <c r="L522" s="4" t="b">
        <v>1</v>
      </c>
      <c r="M522" s="4" t="s">
        <v>29</v>
      </c>
      <c r="N522" s="4" t="s">
        <v>30</v>
      </c>
      <c r="O522" s="4">
        <v>11</v>
      </c>
      <c r="P522" s="16">
        <v>4285</v>
      </c>
      <c r="Q522" s="16">
        <v>857</v>
      </c>
      <c r="R522" s="35">
        <v>113</v>
      </c>
      <c r="S522" s="35">
        <v>124</v>
      </c>
      <c r="T522" s="16">
        <v>128.54999999999998</v>
      </c>
      <c r="U522" s="16">
        <v>728.45</v>
      </c>
    </row>
    <row r="523" spans="1:21">
      <c r="A523" s="4">
        <v>387</v>
      </c>
      <c r="B523" s="4">
        <v>120203</v>
      </c>
      <c r="C523" s="4" t="s">
        <v>975</v>
      </c>
      <c r="D523" s="4" t="s">
        <v>86</v>
      </c>
      <c r="E523" s="4">
        <v>12</v>
      </c>
      <c r="F523" s="4" t="s">
        <v>1322</v>
      </c>
      <c r="G523" s="4" t="s">
        <v>512</v>
      </c>
      <c r="H523" s="34" t="s">
        <v>613</v>
      </c>
      <c r="I523" s="4" t="s">
        <v>1352</v>
      </c>
      <c r="J523" s="4" t="s">
        <v>614</v>
      </c>
      <c r="L523" s="4" t="b">
        <v>0</v>
      </c>
      <c r="M523" s="4" t="s">
        <v>29</v>
      </c>
      <c r="N523" s="4" t="s">
        <v>30</v>
      </c>
      <c r="O523" s="4">
        <v>12</v>
      </c>
      <c r="P523" s="16">
        <v>6216</v>
      </c>
      <c r="Q523" s="16">
        <v>1243.2</v>
      </c>
      <c r="R523" s="35">
        <v>163</v>
      </c>
      <c r="S523" s="35">
        <v>180</v>
      </c>
      <c r="T523" s="16">
        <v>186.48</v>
      </c>
      <c r="U523" s="16">
        <v>1056.72</v>
      </c>
    </row>
    <row r="524" spans="1:21">
      <c r="A524" s="4">
        <v>11362</v>
      </c>
      <c r="B524" s="4">
        <v>90313</v>
      </c>
      <c r="C524" s="4" t="s">
        <v>976</v>
      </c>
      <c r="D524" s="4" t="s">
        <v>269</v>
      </c>
      <c r="E524" s="4">
        <v>9</v>
      </c>
      <c r="F524" s="4" t="s">
        <v>1313</v>
      </c>
      <c r="G524" s="4" t="s">
        <v>488</v>
      </c>
      <c r="H524" s="34" t="s">
        <v>559</v>
      </c>
      <c r="I524" s="4" t="s">
        <v>1338</v>
      </c>
      <c r="J524" s="4" t="s">
        <v>560</v>
      </c>
      <c r="L524" s="4" t="b">
        <v>0</v>
      </c>
      <c r="M524" s="4" t="s">
        <v>29</v>
      </c>
      <c r="N524" s="4" t="s">
        <v>30</v>
      </c>
      <c r="O524" s="4">
        <v>9</v>
      </c>
      <c r="P524" s="16">
        <v>4667</v>
      </c>
      <c r="Q524" s="16">
        <v>933.40000000000009</v>
      </c>
      <c r="R524" s="35">
        <v>123</v>
      </c>
      <c r="S524" s="35">
        <v>135</v>
      </c>
      <c r="T524" s="16">
        <v>140.01</v>
      </c>
      <c r="U524" s="16">
        <v>793.3900000000001</v>
      </c>
    </row>
    <row r="525" spans="1:21">
      <c r="A525" s="4">
        <v>375</v>
      </c>
      <c r="B525" s="4">
        <v>110704</v>
      </c>
      <c r="C525" s="4" t="s">
        <v>977</v>
      </c>
      <c r="D525" s="4" t="s">
        <v>269</v>
      </c>
      <c r="E525" s="4">
        <v>11</v>
      </c>
      <c r="F525" s="4" t="s">
        <v>1320</v>
      </c>
      <c r="G525" s="4" t="s">
        <v>507</v>
      </c>
      <c r="H525" s="34" t="s">
        <v>721</v>
      </c>
      <c r="I525" s="4" t="s">
        <v>1372</v>
      </c>
      <c r="J525" s="4" t="s">
        <v>722</v>
      </c>
      <c r="L525" s="4" t="b">
        <v>0</v>
      </c>
      <c r="M525" s="4" t="s">
        <v>29</v>
      </c>
      <c r="N525" s="4" t="s">
        <v>30</v>
      </c>
      <c r="O525" s="4">
        <v>11</v>
      </c>
      <c r="P525" s="16">
        <v>12461</v>
      </c>
      <c r="Q525" s="16">
        <v>2492.2000000000003</v>
      </c>
      <c r="R525" s="35">
        <v>328</v>
      </c>
      <c r="S525" s="35">
        <v>361</v>
      </c>
      <c r="T525" s="16">
        <v>373.83</v>
      </c>
      <c r="U525" s="16">
        <v>2118.3700000000003</v>
      </c>
    </row>
    <row r="526" spans="1:21">
      <c r="A526" s="4">
        <v>543</v>
      </c>
      <c r="B526" s="4">
        <v>150301</v>
      </c>
      <c r="C526" s="4" t="s">
        <v>978</v>
      </c>
      <c r="D526" s="4" t="s">
        <v>86</v>
      </c>
      <c r="E526" s="4">
        <v>15</v>
      </c>
      <c r="F526" s="4" t="s">
        <v>1306</v>
      </c>
      <c r="G526" s="4" t="s">
        <v>474</v>
      </c>
      <c r="H526" s="34" t="s">
        <v>661</v>
      </c>
      <c r="I526" s="4" t="s">
        <v>1361</v>
      </c>
      <c r="J526" s="4" t="s">
        <v>662</v>
      </c>
      <c r="L526" s="4" t="b">
        <v>0</v>
      </c>
      <c r="M526" s="4" t="s">
        <v>29</v>
      </c>
      <c r="N526" s="4" t="s">
        <v>30</v>
      </c>
      <c r="O526" s="4">
        <v>15</v>
      </c>
      <c r="P526" s="16">
        <v>2364</v>
      </c>
      <c r="Q526" s="16">
        <v>472.8</v>
      </c>
      <c r="R526" s="35">
        <v>62</v>
      </c>
      <c r="S526" s="35">
        <v>69</v>
      </c>
      <c r="T526" s="16">
        <v>70.92</v>
      </c>
      <c r="U526" s="16">
        <v>401.88</v>
      </c>
    </row>
    <row r="527" spans="1:21">
      <c r="A527" s="4">
        <v>747</v>
      </c>
      <c r="B527" s="4">
        <v>220403</v>
      </c>
      <c r="C527" s="4" t="s">
        <v>979</v>
      </c>
      <c r="D527" s="4" t="s">
        <v>269</v>
      </c>
      <c r="E527" s="4">
        <v>22</v>
      </c>
      <c r="F527" s="4" t="s">
        <v>1318</v>
      </c>
      <c r="G527" s="4" t="s">
        <v>502</v>
      </c>
      <c r="H527" s="34" t="s">
        <v>503</v>
      </c>
      <c r="I527" s="4" t="s">
        <v>1319</v>
      </c>
      <c r="J527" s="4" t="s">
        <v>504</v>
      </c>
      <c r="L527" s="4" t="b">
        <v>0</v>
      </c>
      <c r="M527" s="4" t="s">
        <v>29</v>
      </c>
      <c r="N527" s="4" t="s">
        <v>30</v>
      </c>
      <c r="O527" s="4">
        <v>22</v>
      </c>
      <c r="P527" s="16">
        <v>5441</v>
      </c>
      <c r="Q527" s="16">
        <v>1088.2</v>
      </c>
      <c r="R527" s="35">
        <v>143</v>
      </c>
      <c r="S527" s="35">
        <v>158</v>
      </c>
      <c r="T527" s="16">
        <v>163.22999999999999</v>
      </c>
      <c r="U527" s="16">
        <v>924.97</v>
      </c>
    </row>
    <row r="528" spans="1:21">
      <c r="A528" s="4">
        <v>26</v>
      </c>
      <c r="B528" s="4">
        <v>10214</v>
      </c>
      <c r="C528" s="4" t="s">
        <v>980</v>
      </c>
      <c r="D528" s="4" t="s">
        <v>24</v>
      </c>
      <c r="E528" s="4">
        <v>1</v>
      </c>
      <c r="F528" s="4" t="s">
        <v>1298</v>
      </c>
      <c r="G528" s="4" t="s">
        <v>461</v>
      </c>
      <c r="H528" s="34" t="s">
        <v>657</v>
      </c>
      <c r="I528" s="4" t="s">
        <v>1299</v>
      </c>
      <c r="J528" s="4" t="s">
        <v>658</v>
      </c>
      <c r="L528" s="4" t="b">
        <v>0</v>
      </c>
      <c r="M528" s="4" t="s">
        <v>29</v>
      </c>
      <c r="N528" s="4" t="s">
        <v>30</v>
      </c>
      <c r="O528" s="4">
        <v>1</v>
      </c>
      <c r="P528" s="16">
        <v>4128</v>
      </c>
      <c r="Q528" s="16">
        <v>825.6</v>
      </c>
      <c r="R528" s="35">
        <v>109</v>
      </c>
      <c r="S528" s="35">
        <v>120</v>
      </c>
      <c r="T528" s="16">
        <v>123.83999999999999</v>
      </c>
      <c r="U528" s="16">
        <v>701.76</v>
      </c>
    </row>
    <row r="529" spans="1:21">
      <c r="A529" s="4">
        <v>858</v>
      </c>
      <c r="B529" s="4">
        <v>70208</v>
      </c>
      <c r="C529" s="4" t="s">
        <v>313</v>
      </c>
      <c r="D529" s="4" t="s">
        <v>269</v>
      </c>
      <c r="E529" s="4">
        <v>7</v>
      </c>
      <c r="F529" s="4" t="s">
        <v>1308</v>
      </c>
      <c r="G529" s="4" t="s">
        <v>270</v>
      </c>
      <c r="H529" s="34" t="s">
        <v>277</v>
      </c>
      <c r="I529" s="4" t="s">
        <v>1354</v>
      </c>
      <c r="J529" s="4" t="s">
        <v>278</v>
      </c>
      <c r="K529" s="4" t="s">
        <v>104</v>
      </c>
      <c r="L529" s="4" t="b">
        <v>1</v>
      </c>
      <c r="M529" s="4" t="s">
        <v>29</v>
      </c>
      <c r="N529" s="4" t="s">
        <v>30</v>
      </c>
      <c r="O529" s="4">
        <v>7</v>
      </c>
      <c r="P529" s="16">
        <v>6769</v>
      </c>
      <c r="Q529" s="33">
        <v>1353.8000000000002</v>
      </c>
      <c r="R529" s="35">
        <v>178</v>
      </c>
      <c r="S529" s="35">
        <v>196</v>
      </c>
      <c r="T529" s="24">
        <v>203.07</v>
      </c>
      <c r="U529" s="24">
        <v>1150.7300000000002</v>
      </c>
    </row>
    <row r="530" spans="1:21">
      <c r="A530" s="4">
        <v>155</v>
      </c>
      <c r="B530" s="4">
        <v>50306</v>
      </c>
      <c r="C530" s="4" t="s">
        <v>215</v>
      </c>
      <c r="D530" s="4" t="s">
        <v>24</v>
      </c>
      <c r="E530" s="4">
        <v>5</v>
      </c>
      <c r="F530" s="4" t="s">
        <v>1302</v>
      </c>
      <c r="G530" s="4" t="s">
        <v>177</v>
      </c>
      <c r="H530" s="34" t="s">
        <v>187</v>
      </c>
      <c r="I530" s="4" t="s">
        <v>1350</v>
      </c>
      <c r="J530" s="4" t="s">
        <v>188</v>
      </c>
      <c r="L530" s="4" t="b">
        <v>0</v>
      </c>
      <c r="M530" s="4" t="s">
        <v>29</v>
      </c>
      <c r="N530" s="4" t="s">
        <v>30</v>
      </c>
      <c r="O530" s="4">
        <v>5</v>
      </c>
      <c r="P530" s="16">
        <v>8367</v>
      </c>
      <c r="Q530" s="33">
        <v>1673.4</v>
      </c>
      <c r="R530" s="35">
        <v>220</v>
      </c>
      <c r="S530" s="35">
        <v>243</v>
      </c>
      <c r="T530" s="24">
        <v>251.01</v>
      </c>
      <c r="U530" s="24">
        <v>1422.39</v>
      </c>
    </row>
    <row r="531" spans="1:21">
      <c r="A531" s="4">
        <v>366</v>
      </c>
      <c r="B531" s="4">
        <v>110606</v>
      </c>
      <c r="C531" s="4" t="s">
        <v>981</v>
      </c>
      <c r="D531" s="4" t="s">
        <v>269</v>
      </c>
      <c r="E531" s="4">
        <v>11</v>
      </c>
      <c r="F531" s="4" t="s">
        <v>1320</v>
      </c>
      <c r="G531" s="4" t="s">
        <v>507</v>
      </c>
      <c r="H531" s="34" t="s">
        <v>508</v>
      </c>
      <c r="I531" s="4" t="s">
        <v>1321</v>
      </c>
      <c r="J531" s="4" t="s">
        <v>509</v>
      </c>
      <c r="K531" s="4" t="s">
        <v>48</v>
      </c>
      <c r="L531" s="4" t="b">
        <v>1</v>
      </c>
      <c r="M531" s="4" t="s">
        <v>29</v>
      </c>
      <c r="N531" s="4" t="s">
        <v>30</v>
      </c>
      <c r="O531" s="4">
        <v>11</v>
      </c>
      <c r="P531" s="16">
        <v>1790</v>
      </c>
      <c r="Q531" s="16">
        <v>358</v>
      </c>
      <c r="R531" s="35">
        <v>47</v>
      </c>
      <c r="S531" s="35">
        <v>52</v>
      </c>
      <c r="T531" s="16">
        <v>53.699999999999996</v>
      </c>
      <c r="U531" s="16">
        <v>304.3</v>
      </c>
    </row>
    <row r="532" spans="1:21">
      <c r="A532" s="4">
        <v>355</v>
      </c>
      <c r="B532" s="4">
        <v>110402</v>
      </c>
      <c r="C532" s="4" t="s">
        <v>982</v>
      </c>
      <c r="D532" s="4" t="s">
        <v>269</v>
      </c>
      <c r="E532" s="4">
        <v>11</v>
      </c>
      <c r="F532" s="4" t="s">
        <v>1320</v>
      </c>
      <c r="G532" s="4" t="s">
        <v>507</v>
      </c>
      <c r="H532" s="34" t="s">
        <v>750</v>
      </c>
      <c r="I532" s="4" t="s">
        <v>1374</v>
      </c>
      <c r="J532" s="4" t="s">
        <v>751</v>
      </c>
      <c r="K532" s="4" t="s">
        <v>42</v>
      </c>
      <c r="L532" s="4" t="b">
        <v>1</v>
      </c>
      <c r="M532" s="4" t="s">
        <v>29</v>
      </c>
      <c r="N532" s="4" t="s">
        <v>30</v>
      </c>
      <c r="O532" s="4">
        <v>11</v>
      </c>
      <c r="P532" s="16">
        <v>36158</v>
      </c>
      <c r="Q532" s="16">
        <v>7231.6</v>
      </c>
      <c r="R532" s="35">
        <v>1136</v>
      </c>
      <c r="S532" s="35">
        <v>1049</v>
      </c>
      <c r="T532" s="16">
        <v>1084.74</v>
      </c>
      <c r="U532" s="16">
        <v>6146.8600000000006</v>
      </c>
    </row>
    <row r="533" spans="1:21">
      <c r="A533" s="4">
        <v>72</v>
      </c>
      <c r="B533" s="4">
        <v>30203</v>
      </c>
      <c r="C533" s="4" t="s">
        <v>67</v>
      </c>
      <c r="D533" s="4" t="s">
        <v>24</v>
      </c>
      <c r="E533" s="4">
        <v>3</v>
      </c>
      <c r="F533" s="4" t="s">
        <v>25</v>
      </c>
      <c r="G533" s="4" t="s">
        <v>26</v>
      </c>
      <c r="H533" s="34" t="s">
        <v>671</v>
      </c>
      <c r="I533" s="4" t="s">
        <v>50</v>
      </c>
      <c r="J533" s="4" t="s">
        <v>51</v>
      </c>
      <c r="K533" s="4" t="s">
        <v>32</v>
      </c>
      <c r="L533" s="4" t="b">
        <v>1</v>
      </c>
      <c r="M533" s="4" t="s">
        <v>29</v>
      </c>
      <c r="N533" s="4" t="s">
        <v>30</v>
      </c>
      <c r="O533" s="4">
        <v>3</v>
      </c>
      <c r="P533" s="16">
        <v>14038</v>
      </c>
      <c r="Q533" s="33">
        <v>2807.6000000000004</v>
      </c>
      <c r="R533" s="35">
        <v>441</v>
      </c>
      <c r="S533" s="35">
        <v>407</v>
      </c>
      <c r="T533" s="24">
        <v>421.14</v>
      </c>
      <c r="U533" s="24">
        <v>2386.4600000000005</v>
      </c>
    </row>
    <row r="534" spans="1:21">
      <c r="A534" s="4">
        <v>612</v>
      </c>
      <c r="B534" s="4">
        <v>180104</v>
      </c>
      <c r="C534" s="4" t="s">
        <v>983</v>
      </c>
      <c r="D534" s="4" t="s">
        <v>159</v>
      </c>
      <c r="E534" s="4">
        <v>18</v>
      </c>
      <c r="F534" s="4" t="s">
        <v>1325</v>
      </c>
      <c r="G534" s="4" t="s">
        <v>522</v>
      </c>
      <c r="H534" s="34" t="s">
        <v>683</v>
      </c>
      <c r="I534" s="4" t="s">
        <v>1366</v>
      </c>
      <c r="J534" s="4" t="s">
        <v>684</v>
      </c>
      <c r="L534" s="4" t="b">
        <v>0</v>
      </c>
      <c r="M534" s="4" t="s">
        <v>29</v>
      </c>
      <c r="N534" s="4" t="s">
        <v>30</v>
      </c>
      <c r="O534" s="4">
        <v>18</v>
      </c>
      <c r="P534" s="16">
        <v>7188</v>
      </c>
      <c r="Q534" s="16">
        <v>1437.6000000000001</v>
      </c>
      <c r="R534" s="35">
        <v>226</v>
      </c>
      <c r="S534" s="35">
        <v>208</v>
      </c>
      <c r="T534" s="16">
        <v>215.64</v>
      </c>
      <c r="U534" s="16">
        <v>1221.96</v>
      </c>
    </row>
    <row r="535" spans="1:21">
      <c r="A535" s="4">
        <v>851</v>
      </c>
      <c r="B535" s="4">
        <v>200110</v>
      </c>
      <c r="C535" s="4" t="s">
        <v>984</v>
      </c>
      <c r="D535" s="4" t="s">
        <v>159</v>
      </c>
      <c r="E535" s="4">
        <v>20</v>
      </c>
      <c r="F535" s="4" t="s">
        <v>1327</v>
      </c>
      <c r="G535" s="4" t="s">
        <v>527</v>
      </c>
      <c r="H535" s="34" t="s">
        <v>528</v>
      </c>
      <c r="I535" s="4" t="s">
        <v>1328</v>
      </c>
      <c r="J535" s="4" t="s">
        <v>529</v>
      </c>
      <c r="L535" s="4" t="b">
        <v>0</v>
      </c>
      <c r="M535" s="4" t="s">
        <v>29</v>
      </c>
      <c r="N535" s="4" t="s">
        <v>30</v>
      </c>
      <c r="O535" s="4">
        <v>20</v>
      </c>
      <c r="P535" s="16">
        <v>19178</v>
      </c>
      <c r="Q535" s="16">
        <v>3835.6000000000004</v>
      </c>
      <c r="R535" s="35">
        <v>602</v>
      </c>
      <c r="S535" s="35">
        <v>556</v>
      </c>
      <c r="T535" s="16">
        <v>575.34</v>
      </c>
      <c r="U535" s="16">
        <v>3260.26</v>
      </c>
    </row>
    <row r="536" spans="1:21">
      <c r="A536" s="4">
        <v>704</v>
      </c>
      <c r="B536" s="4">
        <v>200314</v>
      </c>
      <c r="C536" s="4" t="s">
        <v>985</v>
      </c>
      <c r="D536" s="4" t="s">
        <v>159</v>
      </c>
      <c r="E536" s="4">
        <v>20</v>
      </c>
      <c r="F536" s="4" t="s">
        <v>1327</v>
      </c>
      <c r="G536" s="4" t="s">
        <v>527</v>
      </c>
      <c r="H536" s="34" t="s">
        <v>601</v>
      </c>
      <c r="I536" s="4" t="s">
        <v>1348</v>
      </c>
      <c r="J536" s="4" t="s">
        <v>602</v>
      </c>
      <c r="L536" s="4" t="b">
        <v>0</v>
      </c>
      <c r="M536" s="4" t="s">
        <v>29</v>
      </c>
      <c r="N536" s="4" t="s">
        <v>30</v>
      </c>
      <c r="O536" s="4">
        <v>20</v>
      </c>
      <c r="P536" s="16">
        <v>5841</v>
      </c>
      <c r="Q536" s="16">
        <v>1168.2</v>
      </c>
      <c r="R536" s="35">
        <v>183</v>
      </c>
      <c r="S536" s="35">
        <v>169</v>
      </c>
      <c r="T536" s="16">
        <v>175.23</v>
      </c>
      <c r="U536" s="16">
        <v>992.97</v>
      </c>
    </row>
    <row r="537" spans="1:21">
      <c r="A537" s="4">
        <v>171</v>
      </c>
      <c r="B537" s="4">
        <v>60106</v>
      </c>
      <c r="C537" s="4" t="s">
        <v>986</v>
      </c>
      <c r="D537" s="4" t="s">
        <v>24</v>
      </c>
      <c r="E537" s="4">
        <v>6</v>
      </c>
      <c r="F537" s="4" t="s">
        <v>1300</v>
      </c>
      <c r="G537" s="4" t="s">
        <v>465</v>
      </c>
      <c r="H537" s="34" t="s">
        <v>466</v>
      </c>
      <c r="I537" s="4" t="s">
        <v>1301</v>
      </c>
      <c r="J537" s="4" t="s">
        <v>467</v>
      </c>
      <c r="K537" s="4" t="s">
        <v>180</v>
      </c>
      <c r="L537" s="4" t="b">
        <v>1</v>
      </c>
      <c r="M537" s="4" t="s">
        <v>29</v>
      </c>
      <c r="N537" s="4" t="s">
        <v>30</v>
      </c>
      <c r="O537" s="4">
        <v>6</v>
      </c>
      <c r="P537" s="16">
        <v>4434</v>
      </c>
      <c r="Q537" s="16">
        <v>886.80000000000007</v>
      </c>
      <c r="R537" s="35">
        <v>139</v>
      </c>
      <c r="S537" s="35">
        <v>129</v>
      </c>
      <c r="T537" s="16">
        <v>133.01999999999998</v>
      </c>
      <c r="U537" s="16">
        <v>753.78000000000009</v>
      </c>
    </row>
    <row r="538" spans="1:21">
      <c r="A538" s="4">
        <v>64</v>
      </c>
      <c r="B538" s="4">
        <v>20208</v>
      </c>
      <c r="C538" s="4" t="s">
        <v>987</v>
      </c>
      <c r="D538" s="4" t="s">
        <v>24</v>
      </c>
      <c r="E538" s="4">
        <v>2</v>
      </c>
      <c r="F538" s="4" t="s">
        <v>1336</v>
      </c>
      <c r="G538" s="4" t="s">
        <v>555</v>
      </c>
      <c r="H538" s="34" t="s">
        <v>556</v>
      </c>
      <c r="I538" s="4" t="s">
        <v>1337</v>
      </c>
      <c r="J538" s="4" t="s">
        <v>557</v>
      </c>
      <c r="K538" s="4" t="s">
        <v>44</v>
      </c>
      <c r="L538" s="4" t="b">
        <v>1</v>
      </c>
      <c r="M538" s="4" t="s">
        <v>29</v>
      </c>
      <c r="N538" s="4" t="s">
        <v>30</v>
      </c>
      <c r="O538" s="4">
        <v>2</v>
      </c>
      <c r="P538" s="16">
        <v>6937</v>
      </c>
      <c r="Q538" s="16">
        <v>1387.4</v>
      </c>
      <c r="R538" s="35">
        <v>218</v>
      </c>
      <c r="S538" s="35">
        <v>201</v>
      </c>
      <c r="T538" s="16">
        <v>208.10999999999999</v>
      </c>
      <c r="U538" s="16">
        <v>1179.2900000000002</v>
      </c>
    </row>
    <row r="539" spans="1:21">
      <c r="A539" s="4">
        <v>557</v>
      </c>
      <c r="B539" s="4">
        <v>150408</v>
      </c>
      <c r="C539" s="4" t="s">
        <v>988</v>
      </c>
      <c r="D539" s="4" t="s">
        <v>86</v>
      </c>
      <c r="E539" s="4">
        <v>15</v>
      </c>
      <c r="F539" s="4" t="s">
        <v>1306</v>
      </c>
      <c r="G539" s="4" t="s">
        <v>474</v>
      </c>
      <c r="H539" s="34" t="s">
        <v>497</v>
      </c>
      <c r="I539" s="4" t="s">
        <v>1317</v>
      </c>
      <c r="J539" s="4" t="s">
        <v>498</v>
      </c>
      <c r="K539" s="4" t="s">
        <v>32</v>
      </c>
      <c r="L539" s="4" t="b">
        <v>1</v>
      </c>
      <c r="M539" s="4" t="s">
        <v>29</v>
      </c>
      <c r="N539" s="4" t="s">
        <v>30</v>
      </c>
      <c r="O539" s="4">
        <v>15</v>
      </c>
      <c r="P539" s="16">
        <v>1137</v>
      </c>
      <c r="Q539" s="16">
        <v>227.4</v>
      </c>
      <c r="R539" s="35">
        <v>36</v>
      </c>
      <c r="S539" s="35">
        <v>33</v>
      </c>
      <c r="T539" s="16">
        <v>34.11</v>
      </c>
      <c r="U539" s="16">
        <v>193.29000000000002</v>
      </c>
    </row>
    <row r="540" spans="1:21">
      <c r="A540" s="4">
        <v>371</v>
      </c>
      <c r="B540" s="4">
        <v>110611</v>
      </c>
      <c r="C540" s="4" t="s">
        <v>989</v>
      </c>
      <c r="D540" s="4" t="s">
        <v>269</v>
      </c>
      <c r="E540" s="4">
        <v>11</v>
      </c>
      <c r="F540" s="4" t="s">
        <v>1320</v>
      </c>
      <c r="G540" s="4" t="s">
        <v>507</v>
      </c>
      <c r="H540" s="34" t="s">
        <v>508</v>
      </c>
      <c r="I540" s="4" t="s">
        <v>1321</v>
      </c>
      <c r="J540" s="4" t="s">
        <v>509</v>
      </c>
      <c r="K540" s="4" t="s">
        <v>107</v>
      </c>
      <c r="L540" s="4" t="b">
        <v>1</v>
      </c>
      <c r="M540" s="4" t="s">
        <v>29</v>
      </c>
      <c r="N540" s="4" t="s">
        <v>30</v>
      </c>
      <c r="O540" s="4">
        <v>11</v>
      </c>
      <c r="P540" s="16">
        <v>13496</v>
      </c>
      <c r="Q540" s="16">
        <v>2699.2000000000003</v>
      </c>
      <c r="R540" s="35">
        <v>424</v>
      </c>
      <c r="S540" s="35">
        <v>391</v>
      </c>
      <c r="T540" s="16">
        <v>404.88</v>
      </c>
      <c r="U540" s="16">
        <v>2294.3200000000002</v>
      </c>
    </row>
    <row r="541" spans="1:21">
      <c r="A541" s="4">
        <v>297</v>
      </c>
      <c r="B541" s="4">
        <v>90701</v>
      </c>
      <c r="C541" s="4" t="s">
        <v>990</v>
      </c>
      <c r="D541" s="4" t="s">
        <v>269</v>
      </c>
      <c r="E541" s="4">
        <v>9</v>
      </c>
      <c r="F541" s="4" t="s">
        <v>1313</v>
      </c>
      <c r="G541" s="4" t="s">
        <v>488</v>
      </c>
      <c r="H541" s="34" t="s">
        <v>489</v>
      </c>
      <c r="I541" s="4" t="s">
        <v>1314</v>
      </c>
      <c r="J541" s="4" t="s">
        <v>490</v>
      </c>
      <c r="K541" s="4" t="s">
        <v>295</v>
      </c>
      <c r="L541" s="4" t="b">
        <v>1</v>
      </c>
      <c r="M541" s="4" t="s">
        <v>29</v>
      </c>
      <c r="N541" s="4" t="s">
        <v>30</v>
      </c>
      <c r="O541" s="4">
        <v>9</v>
      </c>
      <c r="P541" s="16">
        <v>577</v>
      </c>
      <c r="Q541" s="16">
        <v>115.4</v>
      </c>
      <c r="R541" s="35">
        <v>18</v>
      </c>
      <c r="S541" s="35">
        <v>17</v>
      </c>
      <c r="T541" s="16">
        <v>17.309999999999999</v>
      </c>
      <c r="U541" s="16">
        <v>98.09</v>
      </c>
    </row>
    <row r="542" spans="1:21">
      <c r="A542" s="4">
        <v>724</v>
      </c>
      <c r="B542" s="4">
        <v>210506</v>
      </c>
      <c r="C542" s="4" t="s">
        <v>991</v>
      </c>
      <c r="D542" s="4" t="s">
        <v>269</v>
      </c>
      <c r="E542" s="4">
        <v>21</v>
      </c>
      <c r="F542" s="4" t="s">
        <v>1315</v>
      </c>
      <c r="G542" s="4" t="s">
        <v>492</v>
      </c>
      <c r="H542" s="34" t="s">
        <v>493</v>
      </c>
      <c r="I542" s="4" t="s">
        <v>1316</v>
      </c>
      <c r="J542" s="4" t="s">
        <v>494</v>
      </c>
      <c r="L542" s="4" t="b">
        <v>0</v>
      </c>
      <c r="M542" s="4" t="s">
        <v>29</v>
      </c>
      <c r="N542" s="4" t="s">
        <v>30</v>
      </c>
      <c r="O542" s="4">
        <v>21</v>
      </c>
      <c r="P542" s="16">
        <v>4328</v>
      </c>
      <c r="Q542" s="16">
        <v>865.6</v>
      </c>
      <c r="R542" s="35">
        <v>136</v>
      </c>
      <c r="S542" s="35">
        <v>126</v>
      </c>
      <c r="T542" s="16">
        <v>129.84</v>
      </c>
      <c r="U542" s="16">
        <v>735.76</v>
      </c>
    </row>
    <row r="543" spans="1:21">
      <c r="A543" s="4">
        <v>774</v>
      </c>
      <c r="B543" s="4">
        <v>90208</v>
      </c>
      <c r="C543" s="4" t="s">
        <v>992</v>
      </c>
      <c r="D543" s="4" t="s">
        <v>269</v>
      </c>
      <c r="E543" s="4">
        <v>9</v>
      </c>
      <c r="F543" s="4" t="s">
        <v>1313</v>
      </c>
      <c r="G543" s="4" t="s">
        <v>488</v>
      </c>
      <c r="H543" s="34" t="s">
        <v>833</v>
      </c>
      <c r="I543" s="4" t="s">
        <v>1380</v>
      </c>
      <c r="J543" s="4" t="s">
        <v>834</v>
      </c>
      <c r="L543" s="4" t="b">
        <v>0</v>
      </c>
      <c r="M543" s="4" t="s">
        <v>29</v>
      </c>
      <c r="N543" s="4" t="s">
        <v>30</v>
      </c>
      <c r="O543" s="4">
        <v>9</v>
      </c>
      <c r="P543" s="16">
        <v>4947</v>
      </c>
      <c r="Q543" s="16">
        <v>989.40000000000009</v>
      </c>
      <c r="R543" s="35">
        <v>155</v>
      </c>
      <c r="S543" s="35">
        <v>143</v>
      </c>
      <c r="T543" s="16">
        <v>148.41</v>
      </c>
      <c r="U543" s="16">
        <v>840.99000000000012</v>
      </c>
    </row>
    <row r="544" spans="1:21">
      <c r="A544" s="4">
        <v>276</v>
      </c>
      <c r="B544" s="4">
        <v>90505</v>
      </c>
      <c r="C544" s="4" t="s">
        <v>993</v>
      </c>
      <c r="D544" s="4" t="s">
        <v>269</v>
      </c>
      <c r="E544" s="4">
        <v>9</v>
      </c>
      <c r="F544" s="4" t="s">
        <v>1313</v>
      </c>
      <c r="G544" s="4" t="s">
        <v>488</v>
      </c>
      <c r="H544" s="34" t="s">
        <v>540</v>
      </c>
      <c r="I544" s="4" t="s">
        <v>1332</v>
      </c>
      <c r="J544" s="4" t="s">
        <v>541</v>
      </c>
      <c r="K544" s="4" t="s">
        <v>48</v>
      </c>
      <c r="L544" s="4" t="b">
        <v>1</v>
      </c>
      <c r="M544" s="4" t="s">
        <v>29</v>
      </c>
      <c r="N544" s="4" t="s">
        <v>30</v>
      </c>
      <c r="O544" s="4">
        <v>9</v>
      </c>
      <c r="P544" s="16">
        <v>4153</v>
      </c>
      <c r="Q544" s="16">
        <v>830.6</v>
      </c>
      <c r="R544" s="35">
        <v>130</v>
      </c>
      <c r="S544" s="35">
        <v>120</v>
      </c>
      <c r="T544" s="16">
        <v>124.58999999999999</v>
      </c>
      <c r="U544" s="16">
        <v>706.01</v>
      </c>
    </row>
    <row r="545" spans="1:21">
      <c r="A545" s="4">
        <v>11342</v>
      </c>
      <c r="B545" s="4">
        <v>210812</v>
      </c>
      <c r="C545" s="4" t="s">
        <v>994</v>
      </c>
      <c r="D545" s="4" t="s">
        <v>269</v>
      </c>
      <c r="E545" s="4">
        <v>21</v>
      </c>
      <c r="F545" s="4" t="s">
        <v>1315</v>
      </c>
      <c r="G545" s="4" t="s">
        <v>492</v>
      </c>
      <c r="H545" s="34" t="s">
        <v>713</v>
      </c>
      <c r="I545" s="4" t="s">
        <v>1371</v>
      </c>
      <c r="J545" s="4" t="s">
        <v>714</v>
      </c>
      <c r="L545" s="4" t="b">
        <v>0</v>
      </c>
      <c r="M545" s="4" t="s">
        <v>29</v>
      </c>
      <c r="N545" s="4" t="s">
        <v>30</v>
      </c>
      <c r="O545" s="4">
        <v>21</v>
      </c>
      <c r="P545" s="16">
        <v>9439</v>
      </c>
      <c r="Q545" s="16">
        <v>1887.8000000000002</v>
      </c>
      <c r="R545" s="35">
        <v>296</v>
      </c>
      <c r="S545" s="35">
        <v>274</v>
      </c>
      <c r="T545" s="16">
        <v>283.17</v>
      </c>
      <c r="U545" s="16">
        <v>1604.63</v>
      </c>
    </row>
    <row r="546" spans="1:21">
      <c r="A546" s="4">
        <v>303</v>
      </c>
      <c r="B546" s="4">
        <v>90707</v>
      </c>
      <c r="C546" s="4" t="s">
        <v>995</v>
      </c>
      <c r="D546" s="4" t="s">
        <v>269</v>
      </c>
      <c r="E546" s="4">
        <v>9</v>
      </c>
      <c r="F546" s="4" t="s">
        <v>1313</v>
      </c>
      <c r="G546" s="4" t="s">
        <v>488</v>
      </c>
      <c r="H546" s="34" t="s">
        <v>489</v>
      </c>
      <c r="I546" s="4" t="s">
        <v>1314</v>
      </c>
      <c r="J546" s="4" t="s">
        <v>490</v>
      </c>
      <c r="L546" s="4" t="b">
        <v>0</v>
      </c>
      <c r="M546" s="4" t="s">
        <v>29</v>
      </c>
      <c r="N546" s="4" t="s">
        <v>30</v>
      </c>
      <c r="O546" s="4">
        <v>9</v>
      </c>
      <c r="P546" s="16">
        <v>12993</v>
      </c>
      <c r="Q546" s="16">
        <v>2598.6000000000004</v>
      </c>
      <c r="R546" s="35">
        <v>408</v>
      </c>
      <c r="S546" s="35">
        <v>377</v>
      </c>
      <c r="T546" s="16">
        <v>389.78999999999996</v>
      </c>
      <c r="U546" s="16">
        <v>2208.8100000000004</v>
      </c>
    </row>
    <row r="547" spans="1:21">
      <c r="A547" s="4">
        <v>251</v>
      </c>
      <c r="B547" s="4">
        <v>80310</v>
      </c>
      <c r="C547" s="4" t="s">
        <v>996</v>
      </c>
      <c r="D547" s="4" t="s">
        <v>269</v>
      </c>
      <c r="E547" s="4">
        <v>8</v>
      </c>
      <c r="F547" s="4" t="s">
        <v>1310</v>
      </c>
      <c r="G547" s="4" t="s">
        <v>478</v>
      </c>
      <c r="H547" s="34" t="s">
        <v>794</v>
      </c>
      <c r="I547" s="4" t="s">
        <v>1377</v>
      </c>
      <c r="J547" s="4" t="s">
        <v>795</v>
      </c>
      <c r="L547" s="4" t="b">
        <v>0</v>
      </c>
      <c r="M547" s="4" t="s">
        <v>29</v>
      </c>
      <c r="N547" s="4" t="s">
        <v>63</v>
      </c>
      <c r="O547" s="4">
        <v>8</v>
      </c>
      <c r="P547" s="16">
        <v>3062</v>
      </c>
      <c r="Q547" s="16">
        <v>612.4</v>
      </c>
      <c r="R547" s="35">
        <v>96</v>
      </c>
      <c r="S547" s="35">
        <v>89</v>
      </c>
      <c r="T547" s="16">
        <v>91.86</v>
      </c>
      <c r="U547" s="16">
        <v>520.54</v>
      </c>
    </row>
    <row r="548" spans="1:21">
      <c r="A548" s="4">
        <v>248</v>
      </c>
      <c r="B548" s="4">
        <v>80304</v>
      </c>
      <c r="C548" s="4" t="s">
        <v>997</v>
      </c>
      <c r="D548" s="4" t="s">
        <v>269</v>
      </c>
      <c r="E548" s="4">
        <v>8</v>
      </c>
      <c r="F548" s="4" t="s">
        <v>1310</v>
      </c>
      <c r="G548" s="4" t="s">
        <v>478</v>
      </c>
      <c r="H548" s="34" t="s">
        <v>794</v>
      </c>
      <c r="I548" s="4" t="s">
        <v>1377</v>
      </c>
      <c r="J548" s="4" t="s">
        <v>795</v>
      </c>
      <c r="L548" s="4" t="b">
        <v>0</v>
      </c>
      <c r="M548" s="4" t="s">
        <v>29</v>
      </c>
      <c r="N548" s="4" t="s">
        <v>30</v>
      </c>
      <c r="O548" s="4">
        <v>8</v>
      </c>
      <c r="P548" s="16">
        <v>6934</v>
      </c>
      <c r="Q548" s="16">
        <v>1386.8000000000002</v>
      </c>
      <c r="R548" s="35">
        <v>218</v>
      </c>
      <c r="S548" s="35">
        <v>201</v>
      </c>
      <c r="T548" s="16">
        <v>208.01999999999998</v>
      </c>
      <c r="U548" s="16">
        <v>1178.7800000000002</v>
      </c>
    </row>
    <row r="549" spans="1:21">
      <c r="A549" s="4">
        <v>735</v>
      </c>
      <c r="B549" s="4">
        <v>210806</v>
      </c>
      <c r="C549" s="4" t="s">
        <v>998</v>
      </c>
      <c r="D549" s="4" t="s">
        <v>269</v>
      </c>
      <c r="E549" s="4">
        <v>21</v>
      </c>
      <c r="F549" s="4" t="s">
        <v>1315</v>
      </c>
      <c r="G549" s="4" t="s">
        <v>492</v>
      </c>
      <c r="H549" s="34" t="s">
        <v>713</v>
      </c>
      <c r="I549" s="4" t="s">
        <v>1371</v>
      </c>
      <c r="J549" s="4" t="s">
        <v>714</v>
      </c>
      <c r="K549" s="4" t="s">
        <v>44</v>
      </c>
      <c r="L549" s="4" t="b">
        <v>1</v>
      </c>
      <c r="M549" s="4" t="s">
        <v>29</v>
      </c>
      <c r="N549" s="4" t="s">
        <v>30</v>
      </c>
      <c r="O549" s="4">
        <v>21</v>
      </c>
      <c r="P549" s="16">
        <v>5480</v>
      </c>
      <c r="Q549" s="16">
        <v>1096</v>
      </c>
      <c r="R549" s="35">
        <v>172</v>
      </c>
      <c r="S549" s="35">
        <v>159</v>
      </c>
      <c r="T549" s="16">
        <v>164.4</v>
      </c>
      <c r="U549" s="16">
        <v>931.6</v>
      </c>
    </row>
    <row r="550" spans="1:21">
      <c r="A550" s="4">
        <v>194</v>
      </c>
      <c r="B550" s="4">
        <v>70205</v>
      </c>
      <c r="C550" s="4" t="s">
        <v>314</v>
      </c>
      <c r="D550" s="4" t="s">
        <v>269</v>
      </c>
      <c r="E550" s="4">
        <v>7</v>
      </c>
      <c r="F550" s="4" t="s">
        <v>1308</v>
      </c>
      <c r="G550" s="4" t="s">
        <v>270</v>
      </c>
      <c r="H550" s="34" t="s">
        <v>277</v>
      </c>
      <c r="I550" s="4" t="s">
        <v>1354</v>
      </c>
      <c r="J550" s="4" t="s">
        <v>278</v>
      </c>
      <c r="L550" s="4" t="b">
        <v>0</v>
      </c>
      <c r="M550" s="4" t="s">
        <v>29</v>
      </c>
      <c r="N550" s="4" t="s">
        <v>30</v>
      </c>
      <c r="O550" s="4">
        <v>7</v>
      </c>
      <c r="P550" s="16">
        <v>3100</v>
      </c>
      <c r="Q550" s="33">
        <v>620</v>
      </c>
      <c r="R550" s="35">
        <v>97</v>
      </c>
      <c r="S550" s="35">
        <v>90</v>
      </c>
      <c r="T550" s="24">
        <v>93</v>
      </c>
      <c r="U550" s="24">
        <v>527</v>
      </c>
    </row>
    <row r="551" spans="1:21">
      <c r="A551" s="4">
        <v>597</v>
      </c>
      <c r="B551" s="4">
        <v>170212</v>
      </c>
      <c r="C551" s="4" t="s">
        <v>999</v>
      </c>
      <c r="D551" s="4" t="s">
        <v>159</v>
      </c>
      <c r="E551" s="4">
        <v>17</v>
      </c>
      <c r="F551" s="4" t="s">
        <v>1333</v>
      </c>
      <c r="G551" s="4" t="s">
        <v>547</v>
      </c>
      <c r="H551" s="34" t="s">
        <v>548</v>
      </c>
      <c r="I551" s="4" t="s">
        <v>1334</v>
      </c>
      <c r="J551" s="4" t="s">
        <v>549</v>
      </c>
      <c r="K551" s="4" t="s">
        <v>32</v>
      </c>
      <c r="L551" s="4" t="b">
        <v>1</v>
      </c>
      <c r="M551" s="4" t="s">
        <v>29</v>
      </c>
      <c r="N551" s="4" t="s">
        <v>30</v>
      </c>
      <c r="O551" s="4">
        <v>17</v>
      </c>
      <c r="P551" s="16">
        <v>4653</v>
      </c>
      <c r="Q551" s="16">
        <v>930.6</v>
      </c>
      <c r="R551" s="35">
        <v>146</v>
      </c>
      <c r="S551" s="35">
        <v>135</v>
      </c>
      <c r="T551" s="16">
        <v>139.59</v>
      </c>
      <c r="U551" s="16">
        <v>791.01</v>
      </c>
    </row>
    <row r="552" spans="1:21">
      <c r="A552" s="4">
        <v>631</v>
      </c>
      <c r="B552" s="4">
        <v>180308</v>
      </c>
      <c r="C552" s="4" t="s">
        <v>1000</v>
      </c>
      <c r="D552" s="4" t="s">
        <v>159</v>
      </c>
      <c r="E552" s="4">
        <v>18</v>
      </c>
      <c r="F552" s="4" t="s">
        <v>1325</v>
      </c>
      <c r="G552" s="4" t="s">
        <v>522</v>
      </c>
      <c r="H552" s="34" t="s">
        <v>523</v>
      </c>
      <c r="I552" s="4" t="s">
        <v>1326</v>
      </c>
      <c r="J552" s="4" t="s">
        <v>524</v>
      </c>
      <c r="L552" s="4" t="b">
        <v>0</v>
      </c>
      <c r="M552" s="4" t="s">
        <v>29</v>
      </c>
      <c r="N552" s="4" t="s">
        <v>30</v>
      </c>
      <c r="O552" s="4">
        <v>18</v>
      </c>
      <c r="P552" s="16">
        <v>5449</v>
      </c>
      <c r="Q552" s="16">
        <v>1089.8</v>
      </c>
      <c r="R552" s="35">
        <v>171</v>
      </c>
      <c r="S552" s="35">
        <v>158</v>
      </c>
      <c r="T552" s="16">
        <v>163.47</v>
      </c>
      <c r="U552" s="16">
        <v>926.32999999999993</v>
      </c>
    </row>
    <row r="553" spans="1:21">
      <c r="A553" s="4">
        <v>163</v>
      </c>
      <c r="B553" s="4">
        <v>50206</v>
      </c>
      <c r="C553" s="4" t="s">
        <v>216</v>
      </c>
      <c r="D553" s="4" t="s">
        <v>24</v>
      </c>
      <c r="E553" s="4">
        <v>5</v>
      </c>
      <c r="F553" s="4" t="s">
        <v>1302</v>
      </c>
      <c r="G553" s="4" t="s">
        <v>177</v>
      </c>
      <c r="H553" s="34" t="s">
        <v>198</v>
      </c>
      <c r="I553" s="4" t="s">
        <v>1370</v>
      </c>
      <c r="J553" s="4" t="s">
        <v>199</v>
      </c>
      <c r="K553" s="4" t="s">
        <v>44</v>
      </c>
      <c r="L553" s="4" t="b">
        <v>1</v>
      </c>
      <c r="M553" s="4" t="s">
        <v>29</v>
      </c>
      <c r="N553" s="4" t="s">
        <v>30</v>
      </c>
      <c r="O553" s="4">
        <v>5</v>
      </c>
      <c r="P553" s="16">
        <v>17329</v>
      </c>
      <c r="Q553" s="33">
        <v>3465.8</v>
      </c>
      <c r="R553" s="35">
        <v>544</v>
      </c>
      <c r="S553" s="35">
        <v>503</v>
      </c>
      <c r="T553" s="24">
        <v>519.87</v>
      </c>
      <c r="U553" s="24">
        <v>2945.9300000000003</v>
      </c>
    </row>
    <row r="554" spans="1:21">
      <c r="A554" s="4">
        <v>598</v>
      </c>
      <c r="B554" s="4">
        <v>170213</v>
      </c>
      <c r="C554" s="4" t="s">
        <v>1001</v>
      </c>
      <c r="D554" s="4" t="s">
        <v>159</v>
      </c>
      <c r="E554" s="4">
        <v>17</v>
      </c>
      <c r="F554" s="4" t="s">
        <v>1333</v>
      </c>
      <c r="G554" s="4" t="s">
        <v>547</v>
      </c>
      <c r="H554" s="34" t="s">
        <v>548</v>
      </c>
      <c r="I554" s="4" t="s">
        <v>1334</v>
      </c>
      <c r="J554" s="4" t="s">
        <v>549</v>
      </c>
      <c r="L554" s="4" t="b">
        <v>0</v>
      </c>
      <c r="M554" s="4" t="s">
        <v>29</v>
      </c>
      <c r="N554" s="4" t="s">
        <v>30</v>
      </c>
      <c r="O554" s="4">
        <v>17</v>
      </c>
      <c r="P554" s="16">
        <v>9212</v>
      </c>
      <c r="Q554" s="16">
        <v>1842.4</v>
      </c>
      <c r="R554" s="35">
        <v>289</v>
      </c>
      <c r="S554" s="35">
        <v>267</v>
      </c>
      <c r="T554" s="16">
        <v>276.36</v>
      </c>
      <c r="U554" s="16">
        <v>1566.04</v>
      </c>
    </row>
    <row r="555" spans="1:21">
      <c r="A555" s="4">
        <v>713</v>
      </c>
      <c r="B555" s="4">
        <v>210408</v>
      </c>
      <c r="C555" s="4" t="s">
        <v>1002</v>
      </c>
      <c r="D555" s="4" t="s">
        <v>269</v>
      </c>
      <c r="E555" s="4">
        <v>21</v>
      </c>
      <c r="F555" s="4" t="s">
        <v>1315</v>
      </c>
      <c r="G555" s="4" t="s">
        <v>492</v>
      </c>
      <c r="H555" s="34" t="s">
        <v>585</v>
      </c>
      <c r="I555" s="4" t="s">
        <v>1344</v>
      </c>
      <c r="J555" s="4" t="s">
        <v>586</v>
      </c>
      <c r="K555" s="4" t="s">
        <v>44</v>
      </c>
      <c r="L555" s="4" t="b">
        <v>1</v>
      </c>
      <c r="M555" s="4" t="s">
        <v>29</v>
      </c>
      <c r="N555" s="4" t="s">
        <v>30</v>
      </c>
      <c r="O555" s="4">
        <v>21</v>
      </c>
      <c r="P555" s="16">
        <v>4053</v>
      </c>
      <c r="Q555" s="16">
        <v>810.6</v>
      </c>
      <c r="R555" s="35">
        <v>127</v>
      </c>
      <c r="S555" s="35">
        <v>118</v>
      </c>
      <c r="T555" s="16">
        <v>121.58999999999999</v>
      </c>
      <c r="U555" s="16">
        <v>689.01</v>
      </c>
    </row>
    <row r="556" spans="1:21">
      <c r="A556" s="4">
        <v>187</v>
      </c>
      <c r="B556" s="4">
        <v>70104</v>
      </c>
      <c r="C556" s="4" t="s">
        <v>315</v>
      </c>
      <c r="D556" s="4" t="s">
        <v>269</v>
      </c>
      <c r="E556" s="4">
        <v>7</v>
      </c>
      <c r="F556" s="4" t="s">
        <v>1308</v>
      </c>
      <c r="G556" s="4" t="s">
        <v>270</v>
      </c>
      <c r="H556" s="34" t="s">
        <v>285</v>
      </c>
      <c r="I556" s="4" t="s">
        <v>1373</v>
      </c>
      <c r="J556" s="4" t="s">
        <v>286</v>
      </c>
      <c r="L556" s="4" t="b">
        <v>0</v>
      </c>
      <c r="M556" s="4" t="s">
        <v>29</v>
      </c>
      <c r="N556" s="4" t="s">
        <v>30</v>
      </c>
      <c r="O556" s="4">
        <v>7</v>
      </c>
      <c r="P556" s="16">
        <v>5194</v>
      </c>
      <c r="Q556" s="33">
        <v>1038.8</v>
      </c>
      <c r="R556" s="35">
        <v>163</v>
      </c>
      <c r="S556" s="35">
        <v>151</v>
      </c>
      <c r="T556" s="24">
        <v>155.82</v>
      </c>
      <c r="U556" s="24">
        <v>882.98</v>
      </c>
    </row>
    <row r="557" spans="1:21">
      <c r="A557" s="4">
        <v>675</v>
      </c>
      <c r="B557" s="4">
        <v>200104</v>
      </c>
      <c r="C557" s="4" t="s">
        <v>1003</v>
      </c>
      <c r="D557" s="4" t="s">
        <v>159</v>
      </c>
      <c r="E557" s="4">
        <v>20</v>
      </c>
      <c r="F557" s="4" t="s">
        <v>1327</v>
      </c>
      <c r="G557" s="4" t="s">
        <v>527</v>
      </c>
      <c r="H557" s="34" t="s">
        <v>528</v>
      </c>
      <c r="I557" s="4" t="s">
        <v>1328</v>
      </c>
      <c r="J557" s="4" t="s">
        <v>529</v>
      </c>
      <c r="L557" s="4" t="b">
        <v>0</v>
      </c>
      <c r="M557" s="4" t="s">
        <v>29</v>
      </c>
      <c r="N557" s="4" t="s">
        <v>30</v>
      </c>
      <c r="O557" s="4">
        <v>20</v>
      </c>
      <c r="P557" s="16">
        <v>4445</v>
      </c>
      <c r="Q557" s="16">
        <v>889</v>
      </c>
      <c r="R557" s="35">
        <v>140</v>
      </c>
      <c r="S557" s="35">
        <v>129</v>
      </c>
      <c r="T557" s="16">
        <v>133.35</v>
      </c>
      <c r="U557" s="16">
        <v>755.65</v>
      </c>
    </row>
    <row r="558" spans="1:21">
      <c r="A558" s="4">
        <v>570</v>
      </c>
      <c r="B558" s="4">
        <v>160109</v>
      </c>
      <c r="C558" s="4" t="s">
        <v>172</v>
      </c>
      <c r="D558" s="4" t="s">
        <v>159</v>
      </c>
      <c r="E558" s="4">
        <v>16</v>
      </c>
      <c r="F558" s="4" t="s">
        <v>160</v>
      </c>
      <c r="G558" s="4" t="s">
        <v>161</v>
      </c>
      <c r="H558" s="34" t="s">
        <v>629</v>
      </c>
      <c r="I558" s="4" t="s">
        <v>162</v>
      </c>
      <c r="J558" s="4" t="s">
        <v>163</v>
      </c>
      <c r="L558" s="4" t="b">
        <v>0</v>
      </c>
      <c r="M558" s="4" t="s">
        <v>29</v>
      </c>
      <c r="N558" s="4" t="s">
        <v>30</v>
      </c>
      <c r="O558" s="4">
        <v>16</v>
      </c>
      <c r="P558" s="16">
        <v>4266</v>
      </c>
      <c r="Q558" s="33">
        <v>853.2</v>
      </c>
      <c r="R558" s="35">
        <v>134</v>
      </c>
      <c r="S558" s="35">
        <v>124</v>
      </c>
      <c r="T558" s="24">
        <v>127.97999999999999</v>
      </c>
      <c r="U558" s="24">
        <v>725.22</v>
      </c>
    </row>
    <row r="559" spans="1:21">
      <c r="A559" s="4">
        <v>96</v>
      </c>
      <c r="B559" s="4">
        <v>30319</v>
      </c>
      <c r="C559" s="4" t="s">
        <v>68</v>
      </c>
      <c r="D559" s="4" t="s">
        <v>24</v>
      </c>
      <c r="E559" s="4">
        <v>3</v>
      </c>
      <c r="F559" s="4" t="s">
        <v>25</v>
      </c>
      <c r="G559" s="4" t="s">
        <v>26</v>
      </c>
      <c r="H559" s="34" t="s">
        <v>468</v>
      </c>
      <c r="I559" s="4" t="s">
        <v>27</v>
      </c>
      <c r="J559" s="4" t="s">
        <v>28</v>
      </c>
      <c r="K559" s="4" t="s">
        <v>42</v>
      </c>
      <c r="L559" s="4" t="b">
        <v>1</v>
      </c>
      <c r="M559" s="4" t="s">
        <v>29</v>
      </c>
      <c r="N559" s="4" t="s">
        <v>30</v>
      </c>
      <c r="O559" s="4">
        <v>3</v>
      </c>
      <c r="P559" s="16">
        <v>10924</v>
      </c>
      <c r="Q559" s="33">
        <v>2184.8000000000002</v>
      </c>
      <c r="R559" s="35">
        <v>343</v>
      </c>
      <c r="S559" s="35">
        <v>317</v>
      </c>
      <c r="T559" s="24">
        <v>327.71999999999997</v>
      </c>
      <c r="U559" s="24">
        <v>1857.0800000000002</v>
      </c>
    </row>
    <row r="560" spans="1:21">
      <c r="A560" s="4">
        <v>613</v>
      </c>
      <c r="B560" s="4">
        <v>180105</v>
      </c>
      <c r="C560" s="4" t="s">
        <v>1004</v>
      </c>
      <c r="D560" s="4" t="s">
        <v>159</v>
      </c>
      <c r="E560" s="4">
        <v>18</v>
      </c>
      <c r="F560" s="4" t="s">
        <v>1325</v>
      </c>
      <c r="G560" s="4" t="s">
        <v>522</v>
      </c>
      <c r="H560" s="34" t="s">
        <v>683</v>
      </c>
      <c r="I560" s="4" t="s">
        <v>1366</v>
      </c>
      <c r="J560" s="4" t="s">
        <v>684</v>
      </c>
      <c r="K560" s="4" t="s">
        <v>32</v>
      </c>
      <c r="L560" s="4" t="b">
        <v>1</v>
      </c>
      <c r="M560" s="4" t="s">
        <v>29</v>
      </c>
      <c r="N560" s="4" t="s">
        <v>30</v>
      </c>
      <c r="O560" s="4">
        <v>18</v>
      </c>
      <c r="P560" s="16">
        <v>17105</v>
      </c>
      <c r="Q560" s="16">
        <v>3421</v>
      </c>
      <c r="R560" s="35">
        <v>537</v>
      </c>
      <c r="S560" s="35">
        <v>496</v>
      </c>
      <c r="T560" s="16">
        <v>513.15</v>
      </c>
      <c r="U560" s="16">
        <v>2907.85</v>
      </c>
    </row>
    <row r="561" spans="1:21">
      <c r="A561" s="4">
        <v>848</v>
      </c>
      <c r="B561" s="4">
        <v>210414</v>
      </c>
      <c r="C561" s="4" t="s">
        <v>1005</v>
      </c>
      <c r="D561" s="4" t="s">
        <v>269</v>
      </c>
      <c r="E561" s="4">
        <v>21</v>
      </c>
      <c r="F561" s="4" t="s">
        <v>1315</v>
      </c>
      <c r="G561" s="4" t="s">
        <v>492</v>
      </c>
      <c r="H561" s="34" t="s">
        <v>585</v>
      </c>
      <c r="I561" s="4" t="s">
        <v>1344</v>
      </c>
      <c r="J561" s="4" t="s">
        <v>586</v>
      </c>
      <c r="L561" s="4" t="b">
        <v>0</v>
      </c>
      <c r="M561" s="4" t="s">
        <v>29</v>
      </c>
      <c r="N561" s="4" t="s">
        <v>30</v>
      </c>
      <c r="O561" s="4">
        <v>21</v>
      </c>
      <c r="P561" s="16">
        <v>9264</v>
      </c>
      <c r="Q561" s="16">
        <v>1852.8000000000002</v>
      </c>
      <c r="R561" s="35">
        <v>291</v>
      </c>
      <c r="S561" s="35">
        <v>269</v>
      </c>
      <c r="T561" s="16">
        <v>277.92</v>
      </c>
      <c r="U561" s="16">
        <v>1574.88</v>
      </c>
    </row>
    <row r="562" spans="1:21">
      <c r="A562" s="4">
        <v>11344</v>
      </c>
      <c r="B562" s="4">
        <v>30106</v>
      </c>
      <c r="C562" s="4" t="s">
        <v>69</v>
      </c>
      <c r="D562" s="4" t="s">
        <v>24</v>
      </c>
      <c r="E562" s="4">
        <v>3</v>
      </c>
      <c r="F562" s="4" t="s">
        <v>25</v>
      </c>
      <c r="G562" s="4" t="s">
        <v>26</v>
      </c>
      <c r="H562" s="34" t="s">
        <v>567</v>
      </c>
      <c r="I562" s="4" t="s">
        <v>35</v>
      </c>
      <c r="J562" s="4" t="s">
        <v>36</v>
      </c>
      <c r="L562" s="4" t="b">
        <v>0</v>
      </c>
      <c r="M562" s="4" t="s">
        <v>29</v>
      </c>
      <c r="N562" s="4" t="s">
        <v>30</v>
      </c>
      <c r="O562" s="4">
        <v>3</v>
      </c>
      <c r="P562" s="16">
        <v>1482</v>
      </c>
      <c r="Q562" s="33">
        <v>296.40000000000003</v>
      </c>
      <c r="R562" s="35">
        <v>47</v>
      </c>
      <c r="S562" s="35">
        <v>43</v>
      </c>
      <c r="T562" s="24">
        <v>44.46</v>
      </c>
      <c r="U562" s="24">
        <v>251.94000000000003</v>
      </c>
    </row>
    <row r="563" spans="1:21">
      <c r="A563" s="4">
        <v>331</v>
      </c>
      <c r="B563" s="4">
        <v>100503</v>
      </c>
      <c r="C563" s="4" t="s">
        <v>1006</v>
      </c>
      <c r="D563" s="4" t="s">
        <v>269</v>
      </c>
      <c r="E563" s="4">
        <v>10</v>
      </c>
      <c r="F563" s="4" t="s">
        <v>1346</v>
      </c>
      <c r="G563" s="4" t="s">
        <v>597</v>
      </c>
      <c r="H563" s="34" t="s">
        <v>653</v>
      </c>
      <c r="I563" s="4" t="s">
        <v>1360</v>
      </c>
      <c r="J563" s="4" t="s">
        <v>654</v>
      </c>
      <c r="L563" s="4" t="b">
        <v>0</v>
      </c>
      <c r="M563" s="4" t="s">
        <v>29</v>
      </c>
      <c r="N563" s="4" t="s">
        <v>30</v>
      </c>
      <c r="O563" s="4">
        <v>10</v>
      </c>
      <c r="P563" s="16"/>
      <c r="Q563" s="16">
        <v>0</v>
      </c>
      <c r="R563" s="35"/>
      <c r="S563" s="35"/>
      <c r="T563" s="16">
        <v>0</v>
      </c>
      <c r="U563" s="16">
        <v>0</v>
      </c>
    </row>
    <row r="564" spans="1:21">
      <c r="A564" s="4">
        <v>799</v>
      </c>
      <c r="B564" s="4">
        <v>40304</v>
      </c>
      <c r="C564" s="4" t="s">
        <v>255</v>
      </c>
      <c r="D564" s="4" t="s">
        <v>24</v>
      </c>
      <c r="E564" s="4">
        <v>4</v>
      </c>
      <c r="F564" s="4" t="s">
        <v>1297</v>
      </c>
      <c r="G564" s="4" t="s">
        <v>231</v>
      </c>
      <c r="H564" s="34" t="s">
        <v>240</v>
      </c>
      <c r="J564" s="4" t="s">
        <v>241</v>
      </c>
      <c r="L564" s="4" t="b">
        <v>0</v>
      </c>
      <c r="M564" s="4" t="s">
        <v>29</v>
      </c>
      <c r="N564" s="4" t="s">
        <v>30</v>
      </c>
      <c r="O564" s="4">
        <v>4</v>
      </c>
      <c r="P564" s="16">
        <v>1381</v>
      </c>
      <c r="Q564" s="33">
        <v>276.2</v>
      </c>
      <c r="R564" s="35">
        <v>43</v>
      </c>
      <c r="S564" s="35">
        <v>40</v>
      </c>
      <c r="T564" s="24">
        <v>41.43</v>
      </c>
      <c r="U564" s="24">
        <v>234.76999999999998</v>
      </c>
    </row>
    <row r="565" spans="1:21">
      <c r="A565" s="4">
        <v>678</v>
      </c>
      <c r="B565" s="4">
        <v>200108</v>
      </c>
      <c r="C565" s="4" t="s">
        <v>1007</v>
      </c>
      <c r="D565" s="4" t="s">
        <v>159</v>
      </c>
      <c r="E565" s="4">
        <v>20</v>
      </c>
      <c r="F565" s="4" t="s">
        <v>1327</v>
      </c>
      <c r="G565" s="4" t="s">
        <v>527</v>
      </c>
      <c r="H565" s="34" t="s">
        <v>528</v>
      </c>
      <c r="I565" s="4" t="s">
        <v>1328</v>
      </c>
      <c r="J565" s="4" t="s">
        <v>529</v>
      </c>
      <c r="L565" s="4" t="b">
        <v>0</v>
      </c>
      <c r="M565" s="4" t="s">
        <v>29</v>
      </c>
      <c r="N565" s="4" t="s">
        <v>30</v>
      </c>
      <c r="O565" s="4">
        <v>20</v>
      </c>
      <c r="P565" s="16">
        <v>30905</v>
      </c>
      <c r="Q565" s="16">
        <v>6181</v>
      </c>
      <c r="R565" s="35">
        <v>971</v>
      </c>
      <c r="S565" s="35">
        <v>896</v>
      </c>
      <c r="T565" s="16">
        <v>927.15</v>
      </c>
      <c r="U565" s="16">
        <v>5253.85</v>
      </c>
    </row>
    <row r="566" spans="1:21">
      <c r="A566" s="4">
        <v>571</v>
      </c>
      <c r="B566" s="4">
        <v>160110</v>
      </c>
      <c r="C566" s="4" t="s">
        <v>173</v>
      </c>
      <c r="D566" s="4" t="s">
        <v>159</v>
      </c>
      <c r="E566" s="4">
        <v>16</v>
      </c>
      <c r="F566" s="4" t="s">
        <v>160</v>
      </c>
      <c r="G566" s="4" t="s">
        <v>161</v>
      </c>
      <c r="H566" s="34" t="s">
        <v>629</v>
      </c>
      <c r="I566" s="4" t="s">
        <v>162</v>
      </c>
      <c r="J566" s="4" t="s">
        <v>163</v>
      </c>
      <c r="K566" s="4" t="s">
        <v>32</v>
      </c>
      <c r="L566" s="4" t="b">
        <v>1</v>
      </c>
      <c r="M566" s="4" t="s">
        <v>29</v>
      </c>
      <c r="N566" s="4" t="s">
        <v>30</v>
      </c>
      <c r="O566" s="4">
        <v>16</v>
      </c>
      <c r="P566" s="16">
        <v>10655</v>
      </c>
      <c r="Q566" s="33">
        <v>2131</v>
      </c>
      <c r="R566" s="35">
        <v>335</v>
      </c>
      <c r="S566" s="35">
        <v>309</v>
      </c>
      <c r="T566" s="24">
        <v>319.64999999999998</v>
      </c>
      <c r="U566" s="24">
        <v>1811.35</v>
      </c>
    </row>
    <row r="567" spans="1:21">
      <c r="A567" s="4">
        <v>92</v>
      </c>
      <c r="B567" s="4">
        <v>30315</v>
      </c>
      <c r="C567" s="4" t="s">
        <v>70</v>
      </c>
      <c r="D567" s="4" t="s">
        <v>24</v>
      </c>
      <c r="E567" s="4">
        <v>3</v>
      </c>
      <c r="F567" s="4" t="s">
        <v>25</v>
      </c>
      <c r="G567" s="4" t="s">
        <v>26</v>
      </c>
      <c r="H567" s="34" t="s">
        <v>468</v>
      </c>
      <c r="I567" s="4" t="s">
        <v>27</v>
      </c>
      <c r="J567" s="4" t="s">
        <v>28</v>
      </c>
      <c r="K567" s="4" t="s">
        <v>48</v>
      </c>
      <c r="L567" s="4" t="b">
        <v>1</v>
      </c>
      <c r="M567" s="4" t="s">
        <v>29</v>
      </c>
      <c r="N567" s="4" t="s">
        <v>30</v>
      </c>
      <c r="O567" s="4">
        <v>3</v>
      </c>
      <c r="P567" s="16">
        <v>23061</v>
      </c>
      <c r="Q567" s="33">
        <v>4612.2</v>
      </c>
      <c r="R567" s="35">
        <v>725</v>
      </c>
      <c r="S567" s="35">
        <v>669</v>
      </c>
      <c r="T567" s="24">
        <v>691.82999999999993</v>
      </c>
      <c r="U567" s="24">
        <v>3920.37</v>
      </c>
    </row>
    <row r="568" spans="1:21">
      <c r="A568" s="4">
        <v>717</v>
      </c>
      <c r="B568" s="4">
        <v>210415</v>
      </c>
      <c r="C568" s="4" t="s">
        <v>1008</v>
      </c>
      <c r="D568" s="4" t="s">
        <v>269</v>
      </c>
      <c r="E568" s="4">
        <v>21</v>
      </c>
      <c r="F568" s="4" t="s">
        <v>1315</v>
      </c>
      <c r="G568" s="4" t="s">
        <v>492</v>
      </c>
      <c r="H568" s="34" t="s">
        <v>585</v>
      </c>
      <c r="I568" s="4" t="s">
        <v>1344</v>
      </c>
      <c r="J568" s="4" t="s">
        <v>586</v>
      </c>
      <c r="L568" s="4" t="b">
        <v>0</v>
      </c>
      <c r="M568" s="4" t="s">
        <v>29</v>
      </c>
      <c r="N568" s="4" t="s">
        <v>30</v>
      </c>
      <c r="O568" s="4">
        <v>21</v>
      </c>
      <c r="P568" s="16">
        <v>4962</v>
      </c>
      <c r="Q568" s="16">
        <v>992.40000000000009</v>
      </c>
      <c r="R568" s="35">
        <v>156</v>
      </c>
      <c r="S568" s="35">
        <v>144</v>
      </c>
      <c r="T568" s="16">
        <v>148.85999999999999</v>
      </c>
      <c r="U568" s="16">
        <v>843.54000000000008</v>
      </c>
    </row>
    <row r="569" spans="1:21">
      <c r="A569" s="4">
        <v>572</v>
      </c>
      <c r="B569" s="4">
        <v>160113</v>
      </c>
      <c r="C569" s="4" t="s">
        <v>174</v>
      </c>
      <c r="D569" s="4" t="s">
        <v>159</v>
      </c>
      <c r="E569" s="4">
        <v>16</v>
      </c>
      <c r="F569" s="4" t="s">
        <v>160</v>
      </c>
      <c r="G569" s="4" t="s">
        <v>161</v>
      </c>
      <c r="H569" s="34" t="s">
        <v>629</v>
      </c>
      <c r="I569" s="4" t="s">
        <v>162</v>
      </c>
      <c r="J569" s="4" t="s">
        <v>163</v>
      </c>
      <c r="L569" s="4" t="b">
        <v>0</v>
      </c>
      <c r="M569" s="4" t="s">
        <v>29</v>
      </c>
      <c r="N569" s="4" t="s">
        <v>30</v>
      </c>
      <c r="O569" s="4">
        <v>16</v>
      </c>
      <c r="P569" s="16">
        <v>22273</v>
      </c>
      <c r="Q569" s="33">
        <v>4454.6000000000004</v>
      </c>
      <c r="R569" s="35">
        <v>700</v>
      </c>
      <c r="S569" s="35">
        <v>646</v>
      </c>
      <c r="T569" s="24">
        <v>668.18999999999994</v>
      </c>
      <c r="U569" s="24">
        <v>3786.4100000000003</v>
      </c>
    </row>
    <row r="570" spans="1:21">
      <c r="A570" s="4">
        <v>528</v>
      </c>
      <c r="B570" s="4">
        <v>150105</v>
      </c>
      <c r="C570" s="4" t="s">
        <v>1009</v>
      </c>
      <c r="D570" s="4" t="s">
        <v>86</v>
      </c>
      <c r="E570" s="4">
        <v>15</v>
      </c>
      <c r="F570" s="4" t="s">
        <v>1306</v>
      </c>
      <c r="G570" s="4" t="s">
        <v>474</v>
      </c>
      <c r="H570" s="34" t="s">
        <v>475</v>
      </c>
      <c r="I570" s="4" t="s">
        <v>1307</v>
      </c>
      <c r="J570" s="4" t="s">
        <v>476</v>
      </c>
      <c r="K570" s="4" t="s">
        <v>32</v>
      </c>
      <c r="L570" s="4" t="b">
        <v>1</v>
      </c>
      <c r="M570" s="4" t="s">
        <v>29</v>
      </c>
      <c r="N570" s="4" t="s">
        <v>30</v>
      </c>
      <c r="O570" s="4">
        <v>15</v>
      </c>
      <c r="P570" s="16">
        <v>4717</v>
      </c>
      <c r="Q570" s="16">
        <v>943.40000000000009</v>
      </c>
      <c r="R570" s="35">
        <v>148</v>
      </c>
      <c r="S570" s="35">
        <v>137</v>
      </c>
      <c r="T570" s="16">
        <v>141.51</v>
      </c>
      <c r="U570" s="16">
        <v>801.8900000000001</v>
      </c>
    </row>
    <row r="571" spans="1:21">
      <c r="A571" s="4">
        <v>698</v>
      </c>
      <c r="B571" s="4">
        <v>200308</v>
      </c>
      <c r="C571" s="4" t="s">
        <v>1010</v>
      </c>
      <c r="D571" s="4" t="s">
        <v>159</v>
      </c>
      <c r="E571" s="4">
        <v>20</v>
      </c>
      <c r="F571" s="4" t="s">
        <v>1327</v>
      </c>
      <c r="G571" s="4" t="s">
        <v>527</v>
      </c>
      <c r="H571" s="34" t="s">
        <v>601</v>
      </c>
      <c r="I571" s="4" t="s">
        <v>1348</v>
      </c>
      <c r="J571" s="4" t="s">
        <v>602</v>
      </c>
      <c r="K571" s="4" t="s">
        <v>32</v>
      </c>
      <c r="L571" s="4" t="b">
        <v>1</v>
      </c>
      <c r="M571" s="4" t="s">
        <v>29</v>
      </c>
      <c r="N571" s="4" t="s">
        <v>30</v>
      </c>
      <c r="O571" s="4">
        <v>20</v>
      </c>
      <c r="P571" s="16">
        <v>21734</v>
      </c>
      <c r="Q571" s="16">
        <v>4346.8</v>
      </c>
      <c r="R571" s="35">
        <v>683</v>
      </c>
      <c r="S571" s="35">
        <v>630</v>
      </c>
      <c r="T571" s="16">
        <v>652.02</v>
      </c>
      <c r="U571" s="16">
        <v>3694.78</v>
      </c>
    </row>
    <row r="572" spans="1:21">
      <c r="A572" s="4">
        <v>649</v>
      </c>
      <c r="B572" s="4">
        <v>190109</v>
      </c>
      <c r="C572" s="4" t="s">
        <v>371</v>
      </c>
      <c r="D572" s="4" t="s">
        <v>159</v>
      </c>
      <c r="E572" s="4">
        <v>19</v>
      </c>
      <c r="F572" s="4" t="s">
        <v>341</v>
      </c>
      <c r="G572" s="4" t="s">
        <v>342</v>
      </c>
      <c r="H572" s="34" t="s">
        <v>481</v>
      </c>
      <c r="I572" s="4" t="s">
        <v>343</v>
      </c>
      <c r="J572" s="4" t="s">
        <v>344</v>
      </c>
      <c r="K572" s="4" t="s">
        <v>32</v>
      </c>
      <c r="L572" s="4" t="b">
        <v>1</v>
      </c>
      <c r="M572" s="4" t="s">
        <v>29</v>
      </c>
      <c r="N572" s="4" t="s">
        <v>30</v>
      </c>
      <c r="O572" s="4">
        <v>19</v>
      </c>
      <c r="P572" s="16">
        <v>9832</v>
      </c>
      <c r="Q572" s="33">
        <v>1966.4</v>
      </c>
      <c r="R572" s="35">
        <v>309</v>
      </c>
      <c r="S572" s="35">
        <v>285</v>
      </c>
      <c r="T572" s="24">
        <v>294.95999999999998</v>
      </c>
      <c r="U572" s="24">
        <v>1671.44</v>
      </c>
    </row>
    <row r="573" spans="1:21">
      <c r="A573" s="4">
        <v>586</v>
      </c>
      <c r="B573" s="4">
        <v>170113</v>
      </c>
      <c r="C573" s="4" t="s">
        <v>1011</v>
      </c>
      <c r="D573" s="4" t="s">
        <v>159</v>
      </c>
      <c r="E573" s="4">
        <v>17</v>
      </c>
      <c r="F573" s="4" t="s">
        <v>1333</v>
      </c>
      <c r="G573" s="4" t="s">
        <v>547</v>
      </c>
      <c r="H573" s="34" t="s">
        <v>605</v>
      </c>
      <c r="I573" s="4" t="s">
        <v>1349</v>
      </c>
      <c r="J573" s="4" t="s">
        <v>606</v>
      </c>
      <c r="K573" s="4" t="s">
        <v>44</v>
      </c>
      <c r="L573" s="4" t="b">
        <v>1</v>
      </c>
      <c r="M573" s="4" t="s">
        <v>29</v>
      </c>
      <c r="N573" s="4" t="s">
        <v>30</v>
      </c>
      <c r="O573" s="4">
        <v>17</v>
      </c>
      <c r="P573" s="16">
        <v>35210</v>
      </c>
      <c r="Q573" s="16">
        <v>7042</v>
      </c>
      <c r="R573" s="35">
        <v>1107</v>
      </c>
      <c r="S573" s="35">
        <v>1021</v>
      </c>
      <c r="T573" s="16">
        <v>1056.3</v>
      </c>
      <c r="U573" s="16">
        <v>5985.7</v>
      </c>
    </row>
    <row r="574" spans="1:21">
      <c r="A574" s="4">
        <v>218</v>
      </c>
      <c r="B574" s="4">
        <v>70705</v>
      </c>
      <c r="C574" s="4" t="s">
        <v>316</v>
      </c>
      <c r="D574" s="4" t="s">
        <v>269</v>
      </c>
      <c r="E574" s="4">
        <v>7</v>
      </c>
      <c r="F574" s="4" t="s">
        <v>1308</v>
      </c>
      <c r="G574" s="4" t="s">
        <v>270</v>
      </c>
      <c r="H574" s="34" t="s">
        <v>271</v>
      </c>
      <c r="I574" s="4" t="s">
        <v>1309</v>
      </c>
      <c r="J574" s="4" t="s">
        <v>272</v>
      </c>
      <c r="L574" s="4" t="b">
        <v>0</v>
      </c>
      <c r="M574" s="4" t="s">
        <v>29</v>
      </c>
      <c r="N574" s="4" t="s">
        <v>63</v>
      </c>
      <c r="O574" s="4">
        <v>7</v>
      </c>
      <c r="P574" s="16">
        <v>18572</v>
      </c>
      <c r="Q574" s="33">
        <v>3714.4</v>
      </c>
      <c r="R574" s="35">
        <v>584</v>
      </c>
      <c r="S574" s="35">
        <v>539</v>
      </c>
      <c r="T574" s="24">
        <v>557.16</v>
      </c>
      <c r="U574" s="24">
        <v>3157.2400000000002</v>
      </c>
    </row>
    <row r="575" spans="1:21">
      <c r="A575" s="4">
        <v>210</v>
      </c>
      <c r="B575" s="4">
        <v>70605</v>
      </c>
      <c r="C575" s="4" t="s">
        <v>318</v>
      </c>
      <c r="D575" s="4" t="s">
        <v>269</v>
      </c>
      <c r="E575" s="4">
        <v>7</v>
      </c>
      <c r="F575" s="4" t="s">
        <v>1308</v>
      </c>
      <c r="G575" s="4" t="s">
        <v>270</v>
      </c>
      <c r="H575" s="34" t="s">
        <v>297</v>
      </c>
      <c r="I575" s="4" t="s">
        <v>1378</v>
      </c>
      <c r="J575" s="4" t="s">
        <v>298</v>
      </c>
      <c r="L575" s="4" t="b">
        <v>0</v>
      </c>
      <c r="M575" s="4" t="s">
        <v>29</v>
      </c>
      <c r="N575" s="4" t="s">
        <v>30</v>
      </c>
      <c r="O575" s="4">
        <v>7</v>
      </c>
      <c r="P575" s="16">
        <v>45240</v>
      </c>
      <c r="Q575" s="33">
        <v>9048</v>
      </c>
      <c r="R575" s="35">
        <v>1422</v>
      </c>
      <c r="S575" s="35">
        <v>1312</v>
      </c>
      <c r="T575" s="24">
        <v>1357.2</v>
      </c>
      <c r="U575" s="24">
        <v>7690.8</v>
      </c>
    </row>
    <row r="576" spans="1:21">
      <c r="A576" s="4">
        <v>699</v>
      </c>
      <c r="B576" s="4">
        <v>200309</v>
      </c>
      <c r="C576" s="4" t="s">
        <v>1012</v>
      </c>
      <c r="D576" s="4" t="s">
        <v>159</v>
      </c>
      <c r="E576" s="4">
        <v>20</v>
      </c>
      <c r="F576" s="4" t="s">
        <v>1327</v>
      </c>
      <c r="G576" s="4" t="s">
        <v>527</v>
      </c>
      <c r="H576" s="34" t="s">
        <v>601</v>
      </c>
      <c r="I576" s="4" t="s">
        <v>1348</v>
      </c>
      <c r="J576" s="4" t="s">
        <v>602</v>
      </c>
      <c r="L576" s="4" t="b">
        <v>0</v>
      </c>
      <c r="M576" s="4" t="s">
        <v>29</v>
      </c>
      <c r="N576" s="4" t="s">
        <v>30</v>
      </c>
      <c r="O576" s="4">
        <v>20</v>
      </c>
      <c r="P576" s="16">
        <v>7253</v>
      </c>
      <c r="Q576" s="16">
        <v>1450.6000000000001</v>
      </c>
      <c r="R576" s="35">
        <v>228</v>
      </c>
      <c r="S576" s="35">
        <v>210</v>
      </c>
      <c r="T576" s="16">
        <v>217.59</v>
      </c>
      <c r="U576" s="16">
        <v>1233.0100000000002</v>
      </c>
    </row>
    <row r="577" spans="1:21">
      <c r="A577" s="4">
        <v>828</v>
      </c>
      <c r="B577" s="4">
        <v>40108</v>
      </c>
      <c r="C577" s="4" t="s">
        <v>256</v>
      </c>
      <c r="D577" s="4" t="s">
        <v>24</v>
      </c>
      <c r="E577" s="4">
        <v>4</v>
      </c>
      <c r="F577" s="4" t="s">
        <v>1297</v>
      </c>
      <c r="G577" s="4" t="s">
        <v>231</v>
      </c>
      <c r="H577" s="34" t="s">
        <v>232</v>
      </c>
      <c r="J577" s="4" t="s">
        <v>233</v>
      </c>
      <c r="L577" s="4" t="b">
        <v>0</v>
      </c>
      <c r="M577" s="4" t="s">
        <v>29</v>
      </c>
      <c r="N577" s="4" t="s">
        <v>30</v>
      </c>
      <c r="O577" s="4">
        <v>4</v>
      </c>
      <c r="P577" s="16">
        <v>10784</v>
      </c>
      <c r="Q577" s="33">
        <v>2156.8000000000002</v>
      </c>
      <c r="R577" s="35">
        <v>339</v>
      </c>
      <c r="S577" s="35">
        <v>313</v>
      </c>
      <c r="T577" s="24">
        <v>323.52</v>
      </c>
      <c r="U577" s="24">
        <v>1833.2800000000002</v>
      </c>
    </row>
    <row r="578" spans="1:21">
      <c r="A578" s="4">
        <v>829</v>
      </c>
      <c r="B578" s="4">
        <v>40208</v>
      </c>
      <c r="C578" s="4" t="s">
        <v>257</v>
      </c>
      <c r="D578" s="4" t="s">
        <v>24</v>
      </c>
      <c r="E578" s="4">
        <v>4</v>
      </c>
      <c r="F578" s="4" t="s">
        <v>1297</v>
      </c>
      <c r="G578" s="4" t="s">
        <v>231</v>
      </c>
      <c r="H578" s="34" t="s">
        <v>237</v>
      </c>
      <c r="J578" s="4" t="s">
        <v>238</v>
      </c>
      <c r="L578" s="4" t="b">
        <v>0</v>
      </c>
      <c r="M578" s="4" t="s">
        <v>29</v>
      </c>
      <c r="N578" s="4" t="s">
        <v>30</v>
      </c>
      <c r="O578" s="4">
        <v>4</v>
      </c>
      <c r="P578" s="16">
        <v>11956</v>
      </c>
      <c r="Q578" s="33">
        <v>2391.2000000000003</v>
      </c>
      <c r="R578" s="35">
        <v>376</v>
      </c>
      <c r="S578" s="35">
        <v>347</v>
      </c>
      <c r="T578" s="24">
        <v>358.68</v>
      </c>
      <c r="U578" s="24">
        <v>2032.5200000000002</v>
      </c>
    </row>
    <row r="579" spans="1:21">
      <c r="A579" s="4">
        <v>800</v>
      </c>
      <c r="B579" s="4">
        <v>40306</v>
      </c>
      <c r="C579" s="4" t="s">
        <v>258</v>
      </c>
      <c r="D579" s="4" t="s">
        <v>24</v>
      </c>
      <c r="E579" s="4">
        <v>4</v>
      </c>
      <c r="F579" s="4" t="s">
        <v>1297</v>
      </c>
      <c r="G579" s="4" t="s">
        <v>231</v>
      </c>
      <c r="H579" s="34" t="s">
        <v>240</v>
      </c>
      <c r="J579" s="4" t="s">
        <v>241</v>
      </c>
      <c r="L579" s="4" t="b">
        <v>0</v>
      </c>
      <c r="M579" s="4" t="s">
        <v>29</v>
      </c>
      <c r="N579" s="4" t="s">
        <v>30</v>
      </c>
      <c r="O579" s="4">
        <v>4</v>
      </c>
      <c r="P579" s="16">
        <v>29765</v>
      </c>
      <c r="Q579" s="33">
        <v>5953</v>
      </c>
      <c r="R579" s="35">
        <v>936</v>
      </c>
      <c r="S579" s="35">
        <v>863</v>
      </c>
      <c r="T579" s="24">
        <v>892.94999999999993</v>
      </c>
      <c r="U579" s="24">
        <v>5060.05</v>
      </c>
    </row>
    <row r="580" spans="1:21">
      <c r="A580" s="4">
        <v>764</v>
      </c>
      <c r="B580" s="4">
        <v>90515</v>
      </c>
      <c r="C580" s="4" t="s">
        <v>1013</v>
      </c>
      <c r="D580" s="4" t="s">
        <v>269</v>
      </c>
      <c r="E580" s="4">
        <v>9</v>
      </c>
      <c r="F580" s="4" t="s">
        <v>1313</v>
      </c>
      <c r="G580" s="4" t="s">
        <v>488</v>
      </c>
      <c r="H580" s="34" t="s">
        <v>540</v>
      </c>
      <c r="I580" s="4" t="s">
        <v>1332</v>
      </c>
      <c r="J580" s="4" t="s">
        <v>541</v>
      </c>
      <c r="L580" s="4" t="b">
        <v>0</v>
      </c>
      <c r="M580" s="4" t="s">
        <v>29</v>
      </c>
      <c r="N580" s="4" t="s">
        <v>30</v>
      </c>
      <c r="O580" s="4">
        <v>9</v>
      </c>
      <c r="P580" s="16">
        <v>3728</v>
      </c>
      <c r="Q580" s="16">
        <v>745.6</v>
      </c>
      <c r="R580" s="35">
        <v>117</v>
      </c>
      <c r="S580" s="35">
        <v>108</v>
      </c>
      <c r="T580" s="16">
        <v>111.83999999999999</v>
      </c>
      <c r="U580" s="16">
        <v>633.76</v>
      </c>
    </row>
    <row r="581" spans="1:21">
      <c r="A581" s="4">
        <v>531</v>
      </c>
      <c r="B581" s="4">
        <v>150108</v>
      </c>
      <c r="C581" s="4" t="s">
        <v>1014</v>
      </c>
      <c r="D581" s="4" t="s">
        <v>86</v>
      </c>
      <c r="E581" s="4">
        <v>15</v>
      </c>
      <c r="F581" s="4" t="s">
        <v>1306</v>
      </c>
      <c r="G581" s="4" t="s">
        <v>474</v>
      </c>
      <c r="H581" s="34" t="s">
        <v>475</v>
      </c>
      <c r="I581" s="4" t="s">
        <v>1307</v>
      </c>
      <c r="J581" s="4" t="s">
        <v>476</v>
      </c>
      <c r="K581" s="4" t="s">
        <v>32</v>
      </c>
      <c r="L581" s="4" t="b">
        <v>1</v>
      </c>
      <c r="M581" s="4" t="s">
        <v>29</v>
      </c>
      <c r="N581" s="4" t="s">
        <v>30</v>
      </c>
      <c r="O581" s="4">
        <v>15</v>
      </c>
      <c r="P581" s="16">
        <v>5128</v>
      </c>
      <c r="Q581" s="16">
        <v>1025.6000000000001</v>
      </c>
      <c r="R581" s="35">
        <v>161</v>
      </c>
      <c r="S581" s="35">
        <v>149</v>
      </c>
      <c r="T581" s="16">
        <v>153.84</v>
      </c>
      <c r="U581" s="16">
        <v>871.7600000000001</v>
      </c>
    </row>
    <row r="582" spans="1:21">
      <c r="A582" s="4">
        <v>270</v>
      </c>
      <c r="B582" s="4">
        <v>220110</v>
      </c>
      <c r="C582" s="4" t="s">
        <v>1015</v>
      </c>
      <c r="D582" s="4" t="s">
        <v>269</v>
      </c>
      <c r="E582" s="4">
        <v>22</v>
      </c>
      <c r="F582" s="4" t="s">
        <v>1318</v>
      </c>
      <c r="G582" s="4" t="s">
        <v>502</v>
      </c>
      <c r="H582" s="34" t="s">
        <v>543</v>
      </c>
      <c r="J582" s="4" t="s">
        <v>544</v>
      </c>
      <c r="L582" s="4" t="b">
        <v>0</v>
      </c>
      <c r="M582" s="4" t="s">
        <v>29</v>
      </c>
      <c r="N582" s="4" t="s">
        <v>30</v>
      </c>
      <c r="O582" s="4">
        <v>22</v>
      </c>
      <c r="P582" s="16">
        <v>3339</v>
      </c>
      <c r="Q582" s="16">
        <v>667.80000000000007</v>
      </c>
      <c r="R582" s="35">
        <v>105</v>
      </c>
      <c r="S582" s="35">
        <v>97</v>
      </c>
      <c r="T582" s="16">
        <v>100.17</v>
      </c>
      <c r="U582" s="16">
        <v>567.63000000000011</v>
      </c>
    </row>
    <row r="583" spans="1:21">
      <c r="A583" s="4">
        <v>605</v>
      </c>
      <c r="B583" s="4">
        <v>170114</v>
      </c>
      <c r="C583" s="4" t="s">
        <v>1016</v>
      </c>
      <c r="D583" s="4" t="s">
        <v>159</v>
      </c>
      <c r="E583" s="4">
        <v>17</v>
      </c>
      <c r="F583" s="4" t="s">
        <v>1333</v>
      </c>
      <c r="G583" s="4" t="s">
        <v>547</v>
      </c>
      <c r="H583" s="34" t="s">
        <v>605</v>
      </c>
      <c r="I583" s="4" t="s">
        <v>1349</v>
      </c>
      <c r="J583" s="4" t="s">
        <v>606</v>
      </c>
      <c r="L583" s="4" t="b">
        <v>0</v>
      </c>
      <c r="M583" s="4" t="s">
        <v>29</v>
      </c>
      <c r="N583" s="4" t="s">
        <v>30</v>
      </c>
      <c r="O583" s="4">
        <v>17</v>
      </c>
      <c r="P583" s="16">
        <v>4503</v>
      </c>
      <c r="Q583" s="16">
        <v>900.6</v>
      </c>
      <c r="R583" s="35">
        <v>142</v>
      </c>
      <c r="S583" s="35">
        <v>131</v>
      </c>
      <c r="T583" s="16">
        <v>135.09</v>
      </c>
      <c r="U583" s="16">
        <v>765.51</v>
      </c>
    </row>
    <row r="584" spans="1:21">
      <c r="A584" s="4">
        <v>219</v>
      </c>
      <c r="B584" s="4">
        <v>70706</v>
      </c>
      <c r="C584" s="4" t="s">
        <v>319</v>
      </c>
      <c r="D584" s="4" t="s">
        <v>269</v>
      </c>
      <c r="E584" s="4">
        <v>7</v>
      </c>
      <c r="F584" s="4" t="s">
        <v>1308</v>
      </c>
      <c r="G584" s="4" t="s">
        <v>270</v>
      </c>
      <c r="H584" s="34" t="s">
        <v>271</v>
      </c>
      <c r="I584" s="4" t="s">
        <v>1309</v>
      </c>
      <c r="J584" s="4" t="s">
        <v>272</v>
      </c>
      <c r="K584" s="4" t="s">
        <v>293</v>
      </c>
      <c r="L584" s="4" t="b">
        <v>1</v>
      </c>
      <c r="M584" s="4" t="s">
        <v>29</v>
      </c>
      <c r="N584" s="4" t="s">
        <v>30</v>
      </c>
      <c r="O584" s="4">
        <v>7</v>
      </c>
      <c r="P584" s="16">
        <v>7154</v>
      </c>
      <c r="Q584" s="33">
        <v>1430.8000000000002</v>
      </c>
      <c r="R584" s="35">
        <v>225</v>
      </c>
      <c r="S584" s="35">
        <v>207</v>
      </c>
      <c r="T584" s="24">
        <v>214.62</v>
      </c>
      <c r="U584" s="24">
        <v>1216.1800000000003</v>
      </c>
    </row>
    <row r="585" spans="1:21">
      <c r="A585" s="4">
        <v>632</v>
      </c>
      <c r="B585" s="4">
        <v>180309</v>
      </c>
      <c r="C585" s="4" t="s">
        <v>1017</v>
      </c>
      <c r="D585" s="4" t="s">
        <v>159</v>
      </c>
      <c r="E585" s="4">
        <v>18</v>
      </c>
      <c r="F585" s="4" t="s">
        <v>1325</v>
      </c>
      <c r="G585" s="4" t="s">
        <v>522</v>
      </c>
      <c r="H585" s="34" t="s">
        <v>523</v>
      </c>
      <c r="I585" s="4" t="s">
        <v>1326</v>
      </c>
      <c r="J585" s="4" t="s">
        <v>524</v>
      </c>
      <c r="L585" s="4" t="b">
        <v>0</v>
      </c>
      <c r="M585" s="4" t="s">
        <v>29</v>
      </c>
      <c r="N585" s="4" t="s">
        <v>30</v>
      </c>
      <c r="O585" s="4">
        <v>18</v>
      </c>
      <c r="P585" s="16">
        <v>4867</v>
      </c>
      <c r="Q585" s="16">
        <v>973.40000000000009</v>
      </c>
      <c r="R585" s="35">
        <v>153</v>
      </c>
      <c r="S585" s="35">
        <v>141</v>
      </c>
      <c r="T585" s="16">
        <v>146.01</v>
      </c>
      <c r="U585" s="16">
        <v>827.3900000000001</v>
      </c>
    </row>
    <row r="586" spans="1:21">
      <c r="A586" s="4">
        <v>172</v>
      </c>
      <c r="B586" s="4">
        <v>60107</v>
      </c>
      <c r="C586" s="4" t="s">
        <v>1018</v>
      </c>
      <c r="D586" s="4" t="s">
        <v>24</v>
      </c>
      <c r="E586" s="4">
        <v>6</v>
      </c>
      <c r="F586" s="4" t="s">
        <v>1300</v>
      </c>
      <c r="G586" s="4" t="s">
        <v>465</v>
      </c>
      <c r="H586" s="34" t="s">
        <v>466</v>
      </c>
      <c r="I586" s="4" t="s">
        <v>1301</v>
      </c>
      <c r="J586" s="4" t="s">
        <v>467</v>
      </c>
      <c r="L586" s="4" t="b">
        <v>0</v>
      </c>
      <c r="M586" s="4" t="s">
        <v>29</v>
      </c>
      <c r="N586" s="4" t="s">
        <v>63</v>
      </c>
      <c r="O586" s="4">
        <v>6</v>
      </c>
      <c r="P586" s="16">
        <v>6049</v>
      </c>
      <c r="Q586" s="16">
        <v>1209.8</v>
      </c>
      <c r="R586" s="35">
        <v>190</v>
      </c>
      <c r="S586" s="35">
        <v>175</v>
      </c>
      <c r="T586" s="16">
        <v>181.47</v>
      </c>
      <c r="U586" s="16">
        <v>1028.33</v>
      </c>
    </row>
    <row r="587" spans="1:21">
      <c r="A587" s="4">
        <v>173</v>
      </c>
      <c r="B587" s="4">
        <v>60108</v>
      </c>
      <c r="C587" s="4" t="s">
        <v>1019</v>
      </c>
      <c r="D587" s="4" t="s">
        <v>24</v>
      </c>
      <c r="E587" s="4">
        <v>6</v>
      </c>
      <c r="F587" s="4" t="s">
        <v>1300</v>
      </c>
      <c r="G587" s="4" t="s">
        <v>465</v>
      </c>
      <c r="H587" s="34" t="s">
        <v>466</v>
      </c>
      <c r="I587" s="4" t="s">
        <v>1301</v>
      </c>
      <c r="J587" s="4" t="s">
        <v>467</v>
      </c>
      <c r="L587" s="4" t="b">
        <v>0</v>
      </c>
      <c r="M587" s="4" t="s">
        <v>29</v>
      </c>
      <c r="N587" s="4" t="s">
        <v>30</v>
      </c>
      <c r="O587" s="4">
        <v>6</v>
      </c>
      <c r="P587" s="16">
        <v>7161</v>
      </c>
      <c r="Q587" s="16">
        <v>1432.2</v>
      </c>
      <c r="R587" s="35">
        <v>225</v>
      </c>
      <c r="S587" s="35">
        <v>208</v>
      </c>
      <c r="T587" s="16">
        <v>214.82999999999998</v>
      </c>
      <c r="U587" s="16">
        <v>1217.3700000000001</v>
      </c>
    </row>
    <row r="588" spans="1:21">
      <c r="A588" s="4">
        <v>833</v>
      </c>
      <c r="B588" s="4">
        <v>80312</v>
      </c>
      <c r="C588" s="4" t="s">
        <v>1020</v>
      </c>
      <c r="D588" s="4" t="s">
        <v>269</v>
      </c>
      <c r="E588" s="4">
        <v>8</v>
      </c>
      <c r="F588" s="4" t="s">
        <v>1310</v>
      </c>
      <c r="G588" s="4" t="s">
        <v>478</v>
      </c>
      <c r="H588" s="34" t="s">
        <v>794</v>
      </c>
      <c r="I588" s="4" t="s">
        <v>1377</v>
      </c>
      <c r="J588" s="4" t="s">
        <v>795</v>
      </c>
      <c r="L588" s="4" t="b">
        <v>0</v>
      </c>
      <c r="M588" s="4" t="s">
        <v>29</v>
      </c>
      <c r="N588" s="4" t="s">
        <v>30</v>
      </c>
      <c r="O588" s="4">
        <v>8</v>
      </c>
      <c r="P588" s="16">
        <v>7189</v>
      </c>
      <c r="Q588" s="16">
        <v>1437.8000000000002</v>
      </c>
      <c r="R588" s="35">
        <v>226</v>
      </c>
      <c r="S588" s="35">
        <v>208</v>
      </c>
      <c r="T588" s="16">
        <v>215.67</v>
      </c>
      <c r="U588" s="16">
        <v>1222.1300000000001</v>
      </c>
    </row>
    <row r="589" spans="1:21">
      <c r="A589" s="4">
        <v>91</v>
      </c>
      <c r="B589" s="4">
        <v>30314</v>
      </c>
      <c r="C589" s="4" t="s">
        <v>71</v>
      </c>
      <c r="D589" s="4" t="s">
        <v>24</v>
      </c>
      <c r="E589" s="4">
        <v>3</v>
      </c>
      <c r="F589" s="4" t="s">
        <v>25</v>
      </c>
      <c r="G589" s="4" t="s">
        <v>26</v>
      </c>
      <c r="H589" s="34" t="s">
        <v>468</v>
      </c>
      <c r="I589" s="4" t="s">
        <v>27</v>
      </c>
      <c r="J589" s="4" t="s">
        <v>28</v>
      </c>
      <c r="L589" s="4" t="b">
        <v>0</v>
      </c>
      <c r="M589" s="4" t="s">
        <v>29</v>
      </c>
      <c r="N589" s="4" t="s">
        <v>30</v>
      </c>
      <c r="O589" s="4">
        <v>3</v>
      </c>
      <c r="P589" s="16">
        <v>2024</v>
      </c>
      <c r="Q589" s="33">
        <v>404.8</v>
      </c>
      <c r="R589" s="35">
        <v>64</v>
      </c>
      <c r="S589" s="35">
        <v>59</v>
      </c>
      <c r="T589" s="24">
        <v>60.72</v>
      </c>
      <c r="U589" s="24">
        <v>344.08000000000004</v>
      </c>
    </row>
    <row r="590" spans="1:21">
      <c r="A590" s="4">
        <v>249</v>
      </c>
      <c r="B590" s="4">
        <v>80305</v>
      </c>
      <c r="C590" s="4" t="s">
        <v>1021</v>
      </c>
      <c r="D590" s="4" t="s">
        <v>269</v>
      </c>
      <c r="E590" s="4">
        <v>8</v>
      </c>
      <c r="F590" s="4" t="s">
        <v>1310</v>
      </c>
      <c r="G590" s="4" t="s">
        <v>478</v>
      </c>
      <c r="H590" s="34" t="s">
        <v>794</v>
      </c>
      <c r="I590" s="4" t="s">
        <v>1377</v>
      </c>
      <c r="J590" s="4" t="s">
        <v>795</v>
      </c>
      <c r="L590" s="4" t="b">
        <v>0</v>
      </c>
      <c r="M590" s="4" t="s">
        <v>29</v>
      </c>
      <c r="N590" s="4" t="s">
        <v>30</v>
      </c>
      <c r="O590" s="4">
        <v>8</v>
      </c>
      <c r="P590" s="16">
        <v>13697</v>
      </c>
      <c r="Q590" s="16">
        <v>2739.4</v>
      </c>
      <c r="R590" s="35">
        <v>430</v>
      </c>
      <c r="S590" s="35">
        <v>397</v>
      </c>
      <c r="T590" s="16">
        <v>410.90999999999997</v>
      </c>
      <c r="U590" s="16">
        <v>2328.4900000000002</v>
      </c>
    </row>
    <row r="591" spans="1:21">
      <c r="A591" s="4">
        <v>725</v>
      </c>
      <c r="B591" s="4">
        <v>210813</v>
      </c>
      <c r="C591" s="4" t="s">
        <v>1022</v>
      </c>
      <c r="D591" s="4" t="s">
        <v>269</v>
      </c>
      <c r="E591" s="4">
        <v>21</v>
      </c>
      <c r="F591" s="4" t="s">
        <v>1315</v>
      </c>
      <c r="G591" s="4" t="s">
        <v>492</v>
      </c>
      <c r="H591" s="34" t="s">
        <v>713</v>
      </c>
      <c r="I591" s="4" t="s">
        <v>1371</v>
      </c>
      <c r="J591" s="4" t="s">
        <v>714</v>
      </c>
      <c r="K591" s="4" t="s">
        <v>519</v>
      </c>
      <c r="L591" s="4" t="b">
        <v>1</v>
      </c>
      <c r="M591" s="4" t="s">
        <v>29</v>
      </c>
      <c r="N591" s="4" t="s">
        <v>30</v>
      </c>
      <c r="O591" s="4">
        <v>21</v>
      </c>
      <c r="P591" s="16">
        <v>16623</v>
      </c>
      <c r="Q591" s="16">
        <v>3324.6000000000004</v>
      </c>
      <c r="R591" s="35">
        <v>522</v>
      </c>
      <c r="S591" s="35">
        <v>482</v>
      </c>
      <c r="T591" s="16">
        <v>498.69</v>
      </c>
      <c r="U591" s="16">
        <v>2825.9100000000003</v>
      </c>
    </row>
    <row r="592" spans="1:21">
      <c r="A592" s="4">
        <v>801</v>
      </c>
      <c r="B592" s="4">
        <v>40103</v>
      </c>
      <c r="C592" s="4" t="s">
        <v>259</v>
      </c>
      <c r="D592" s="4" t="s">
        <v>24</v>
      </c>
      <c r="E592" s="4">
        <v>4</v>
      </c>
      <c r="F592" s="4" t="s">
        <v>1297</v>
      </c>
      <c r="G592" s="4" t="s">
        <v>231</v>
      </c>
      <c r="H592" s="34" t="s">
        <v>232</v>
      </c>
      <c r="J592" s="4" t="s">
        <v>233</v>
      </c>
      <c r="L592" s="4" t="b">
        <v>0</v>
      </c>
      <c r="M592" s="4" t="s">
        <v>29</v>
      </c>
      <c r="N592" s="4" t="s">
        <v>63</v>
      </c>
      <c r="O592" s="4">
        <v>4</v>
      </c>
      <c r="P592" s="16">
        <v>3561</v>
      </c>
      <c r="Q592" s="33">
        <v>712.2</v>
      </c>
      <c r="R592" s="35">
        <v>112</v>
      </c>
      <c r="S592" s="35">
        <v>103</v>
      </c>
      <c r="T592" s="24">
        <v>106.83</v>
      </c>
      <c r="U592" s="24">
        <v>605.37</v>
      </c>
    </row>
    <row r="593" spans="1:21">
      <c r="A593" s="4">
        <v>542</v>
      </c>
      <c r="B593" s="4">
        <v>150210</v>
      </c>
      <c r="C593" s="4" t="s">
        <v>1023</v>
      </c>
      <c r="D593" s="4" t="s">
        <v>86</v>
      </c>
      <c r="E593" s="4">
        <v>15</v>
      </c>
      <c r="F593" s="4" t="s">
        <v>1306</v>
      </c>
      <c r="G593" s="4" t="s">
        <v>474</v>
      </c>
      <c r="H593" s="34" t="s">
        <v>517</v>
      </c>
      <c r="I593" s="4" t="s">
        <v>1324</v>
      </c>
      <c r="J593" s="4" t="s">
        <v>518</v>
      </c>
      <c r="K593" s="4" t="s">
        <v>519</v>
      </c>
      <c r="L593" s="4" t="b">
        <v>1</v>
      </c>
      <c r="M593" s="4" t="s">
        <v>29</v>
      </c>
      <c r="N593" s="4" t="s">
        <v>30</v>
      </c>
      <c r="O593" s="4">
        <v>15</v>
      </c>
      <c r="P593" s="16">
        <v>2391</v>
      </c>
      <c r="Q593" s="16">
        <v>478.20000000000005</v>
      </c>
      <c r="R593" s="35">
        <v>75</v>
      </c>
      <c r="S593" s="35">
        <v>69</v>
      </c>
      <c r="T593" s="16">
        <v>71.73</v>
      </c>
      <c r="U593" s="16">
        <v>406.47</v>
      </c>
    </row>
    <row r="594" spans="1:21">
      <c r="A594" s="4">
        <v>581</v>
      </c>
      <c r="B594" s="4">
        <v>170108</v>
      </c>
      <c r="C594" s="4" t="s">
        <v>1024</v>
      </c>
      <c r="D594" s="4" t="s">
        <v>159</v>
      </c>
      <c r="E594" s="4">
        <v>17</v>
      </c>
      <c r="F594" s="4" t="s">
        <v>1333</v>
      </c>
      <c r="G594" s="4" t="s">
        <v>547</v>
      </c>
      <c r="H594" s="34" t="s">
        <v>605</v>
      </c>
      <c r="I594" s="4" t="s">
        <v>1349</v>
      </c>
      <c r="J594" s="4" t="s">
        <v>606</v>
      </c>
      <c r="K594" s="4" t="s">
        <v>32</v>
      </c>
      <c r="L594" s="4" t="b">
        <v>1</v>
      </c>
      <c r="M594" s="4" t="s">
        <v>29</v>
      </c>
      <c r="N594" s="4" t="s">
        <v>30</v>
      </c>
      <c r="O594" s="4">
        <v>17</v>
      </c>
      <c r="P594" s="16">
        <v>32461</v>
      </c>
      <c r="Q594" s="16">
        <v>6492.2000000000007</v>
      </c>
      <c r="R594" s="35">
        <v>1020</v>
      </c>
      <c r="S594" s="35">
        <v>941</v>
      </c>
      <c r="T594" s="16">
        <v>973.82999999999993</v>
      </c>
      <c r="U594" s="16">
        <v>5518.3700000000008</v>
      </c>
    </row>
    <row r="595" spans="1:21">
      <c r="A595" s="4">
        <v>599</v>
      </c>
      <c r="B595" s="4">
        <v>170214</v>
      </c>
      <c r="C595" s="4" t="s">
        <v>1025</v>
      </c>
      <c r="D595" s="4" t="s">
        <v>159</v>
      </c>
      <c r="E595" s="4">
        <v>17</v>
      </c>
      <c r="F595" s="4" t="s">
        <v>1333</v>
      </c>
      <c r="G595" s="4" t="s">
        <v>547</v>
      </c>
      <c r="H595" s="34" t="s">
        <v>548</v>
      </c>
      <c r="I595" s="4" t="s">
        <v>1334</v>
      </c>
      <c r="J595" s="4" t="s">
        <v>549</v>
      </c>
      <c r="L595" s="4" t="b">
        <v>0</v>
      </c>
      <c r="M595" s="4" t="s">
        <v>29</v>
      </c>
      <c r="N595" s="4" t="s">
        <v>30</v>
      </c>
      <c r="O595" s="4">
        <v>17</v>
      </c>
      <c r="P595" s="16">
        <v>35592</v>
      </c>
      <c r="Q595" s="16">
        <v>7118.4000000000005</v>
      </c>
      <c r="R595" s="35">
        <v>1119</v>
      </c>
      <c r="S595" s="35">
        <v>1032</v>
      </c>
      <c r="T595" s="16">
        <v>1067.76</v>
      </c>
      <c r="U595" s="16">
        <v>6050.64</v>
      </c>
    </row>
    <row r="596" spans="1:21">
      <c r="A596" s="4">
        <v>259</v>
      </c>
      <c r="B596" s="4">
        <v>80501</v>
      </c>
      <c r="C596" s="4" t="s">
        <v>1026</v>
      </c>
      <c r="D596" s="4" t="s">
        <v>269</v>
      </c>
      <c r="E596" s="4">
        <v>8</v>
      </c>
      <c r="F596" s="4" t="s">
        <v>1310</v>
      </c>
      <c r="G596" s="4" t="s">
        <v>478</v>
      </c>
      <c r="H596" s="34" t="s">
        <v>846</v>
      </c>
      <c r="I596" s="4" t="s">
        <v>1381</v>
      </c>
      <c r="J596" s="4" t="s">
        <v>847</v>
      </c>
      <c r="K596" s="4" t="s">
        <v>32</v>
      </c>
      <c r="L596" s="4" t="b">
        <v>1</v>
      </c>
      <c r="M596" s="4" t="s">
        <v>29</v>
      </c>
      <c r="N596" s="4" t="s">
        <v>30</v>
      </c>
      <c r="O596" s="4">
        <v>8</v>
      </c>
      <c r="P596" s="16">
        <v>15410</v>
      </c>
      <c r="Q596" s="16">
        <v>3082</v>
      </c>
      <c r="R596" s="35">
        <v>484</v>
      </c>
      <c r="S596" s="35">
        <v>447</v>
      </c>
      <c r="T596" s="16">
        <v>462.29999999999995</v>
      </c>
      <c r="U596" s="16">
        <v>2619.6999999999998</v>
      </c>
    </row>
    <row r="597" spans="1:21">
      <c r="A597" s="4">
        <v>136</v>
      </c>
      <c r="B597" s="4">
        <v>50112</v>
      </c>
      <c r="C597" s="4" t="s">
        <v>217</v>
      </c>
      <c r="D597" s="4" t="s">
        <v>24</v>
      </c>
      <c r="E597" s="4">
        <v>5</v>
      </c>
      <c r="F597" s="4" t="s">
        <v>1302</v>
      </c>
      <c r="G597" s="4" t="s">
        <v>177</v>
      </c>
      <c r="H597" s="34" t="s">
        <v>178</v>
      </c>
      <c r="I597" s="4" t="s">
        <v>1303</v>
      </c>
      <c r="J597" s="4" t="s">
        <v>179</v>
      </c>
      <c r="L597" s="4" t="b">
        <v>0</v>
      </c>
      <c r="M597" s="4" t="s">
        <v>29</v>
      </c>
      <c r="N597" s="4" t="s">
        <v>30</v>
      </c>
      <c r="O597" s="4">
        <v>5</v>
      </c>
      <c r="P597" s="16">
        <v>7045</v>
      </c>
      <c r="Q597" s="33">
        <v>1409</v>
      </c>
      <c r="R597" s="35">
        <v>246</v>
      </c>
      <c r="S597" s="35">
        <v>204</v>
      </c>
      <c r="T597" s="24">
        <v>211.35</v>
      </c>
      <c r="U597" s="24">
        <v>1197.6500000000001</v>
      </c>
    </row>
    <row r="598" spans="1:21">
      <c r="A598" s="4">
        <v>726</v>
      </c>
      <c r="B598" s="4">
        <v>210508</v>
      </c>
      <c r="C598" s="4" t="s">
        <v>1027</v>
      </c>
      <c r="D598" s="4" t="s">
        <v>269</v>
      </c>
      <c r="E598" s="4">
        <v>21</v>
      </c>
      <c r="F598" s="4" t="s">
        <v>1315</v>
      </c>
      <c r="G598" s="4" t="s">
        <v>492</v>
      </c>
      <c r="H598" s="34" t="s">
        <v>493</v>
      </c>
      <c r="I598" s="4" t="s">
        <v>1316</v>
      </c>
      <c r="J598" s="4" t="s">
        <v>494</v>
      </c>
      <c r="K598" s="4" t="s">
        <v>32</v>
      </c>
      <c r="L598" s="4" t="b">
        <v>1</v>
      </c>
      <c r="M598" s="4" t="s">
        <v>29</v>
      </c>
      <c r="N598" s="4" t="s">
        <v>30</v>
      </c>
      <c r="O598" s="4">
        <v>21</v>
      </c>
      <c r="P598" s="16">
        <v>7480</v>
      </c>
      <c r="Q598" s="16">
        <v>1496</v>
      </c>
      <c r="R598" s="35">
        <v>261</v>
      </c>
      <c r="S598" s="35">
        <v>217</v>
      </c>
      <c r="T598" s="16">
        <v>224.4</v>
      </c>
      <c r="U598" s="16">
        <v>1271.5999999999999</v>
      </c>
    </row>
    <row r="599" spans="1:21">
      <c r="A599" s="4">
        <v>607</v>
      </c>
      <c r="B599" s="4">
        <v>170215</v>
      </c>
      <c r="C599" s="4" t="s">
        <v>1028</v>
      </c>
      <c r="D599" s="4" t="s">
        <v>159</v>
      </c>
      <c r="E599" s="4">
        <v>17</v>
      </c>
      <c r="F599" s="4" t="s">
        <v>1333</v>
      </c>
      <c r="G599" s="4" t="s">
        <v>547</v>
      </c>
      <c r="H599" s="34" t="s">
        <v>548</v>
      </c>
      <c r="I599" s="4" t="s">
        <v>1334</v>
      </c>
      <c r="J599" s="4" t="s">
        <v>549</v>
      </c>
      <c r="L599" s="4" t="b">
        <v>0</v>
      </c>
      <c r="M599" s="4" t="s">
        <v>83</v>
      </c>
      <c r="N599" s="4" t="s">
        <v>30</v>
      </c>
      <c r="O599" s="4">
        <v>17</v>
      </c>
      <c r="P599" s="16">
        <v>8222</v>
      </c>
      <c r="Q599" s="16">
        <v>1644.4</v>
      </c>
      <c r="R599" s="35">
        <v>287</v>
      </c>
      <c r="S599" s="35">
        <v>238</v>
      </c>
      <c r="T599" s="16">
        <v>246.66</v>
      </c>
      <c r="U599" s="16">
        <v>1397.74</v>
      </c>
    </row>
    <row r="600" spans="1:21">
      <c r="A600" s="4">
        <v>55</v>
      </c>
      <c r="B600" s="4">
        <v>20114</v>
      </c>
      <c r="C600" s="4" t="s">
        <v>1029</v>
      </c>
      <c r="D600" s="4" t="s">
        <v>24</v>
      </c>
      <c r="E600" s="4">
        <v>2</v>
      </c>
      <c r="F600" s="4" t="s">
        <v>1336</v>
      </c>
      <c r="G600" s="4" t="s">
        <v>555</v>
      </c>
      <c r="H600" s="34" t="s">
        <v>582</v>
      </c>
      <c r="I600" s="4" t="s">
        <v>1343</v>
      </c>
      <c r="J600" s="4" t="s">
        <v>583</v>
      </c>
      <c r="K600" s="4" t="s">
        <v>32</v>
      </c>
      <c r="L600" s="4" t="b">
        <v>1</v>
      </c>
      <c r="M600" s="4" t="s">
        <v>29</v>
      </c>
      <c r="N600" s="4" t="s">
        <v>30</v>
      </c>
      <c r="O600" s="4">
        <v>2</v>
      </c>
      <c r="P600" s="16">
        <v>6696</v>
      </c>
      <c r="Q600" s="16">
        <v>1339.2</v>
      </c>
      <c r="R600" s="35">
        <v>234</v>
      </c>
      <c r="S600" s="35">
        <v>194</v>
      </c>
      <c r="T600" s="16">
        <v>200.88</v>
      </c>
      <c r="U600" s="16">
        <v>1138.3200000000002</v>
      </c>
    </row>
    <row r="601" spans="1:21">
      <c r="A601" s="4">
        <v>137</v>
      </c>
      <c r="B601" s="4">
        <v>50113</v>
      </c>
      <c r="C601" s="4" t="s">
        <v>218</v>
      </c>
      <c r="D601" s="4" t="s">
        <v>24</v>
      </c>
      <c r="E601" s="4">
        <v>5</v>
      </c>
      <c r="F601" s="4" t="s">
        <v>1302</v>
      </c>
      <c r="G601" s="4" t="s">
        <v>177</v>
      </c>
      <c r="H601" s="34" t="s">
        <v>178</v>
      </c>
      <c r="I601" s="4" t="s">
        <v>1303</v>
      </c>
      <c r="J601" s="4" t="s">
        <v>179</v>
      </c>
      <c r="L601" s="4" t="b">
        <v>0</v>
      </c>
      <c r="M601" s="4" t="s">
        <v>29</v>
      </c>
      <c r="N601" s="4" t="s">
        <v>30</v>
      </c>
      <c r="O601" s="4">
        <v>5</v>
      </c>
      <c r="P601" s="16">
        <v>7123</v>
      </c>
      <c r="Q601" s="33">
        <v>1424.6000000000001</v>
      </c>
      <c r="R601" s="35">
        <v>249</v>
      </c>
      <c r="S601" s="35">
        <v>207</v>
      </c>
      <c r="T601" s="24">
        <v>213.69</v>
      </c>
      <c r="U601" s="24">
        <v>1210.9100000000001</v>
      </c>
    </row>
    <row r="602" spans="1:21">
      <c r="A602" s="4">
        <v>639</v>
      </c>
      <c r="B602" s="4">
        <v>180402</v>
      </c>
      <c r="C602" s="4" t="s">
        <v>1030</v>
      </c>
      <c r="D602" s="4" t="s">
        <v>159</v>
      </c>
      <c r="E602" s="4">
        <v>18</v>
      </c>
      <c r="F602" s="4" t="s">
        <v>1325</v>
      </c>
      <c r="G602" s="4" t="s">
        <v>522</v>
      </c>
      <c r="H602" s="34" t="s">
        <v>965</v>
      </c>
      <c r="I602" s="4" t="s">
        <v>1385</v>
      </c>
      <c r="J602" s="4" t="s">
        <v>966</v>
      </c>
      <c r="L602" s="4" t="b">
        <v>0</v>
      </c>
      <c r="M602" s="4" t="s">
        <v>29</v>
      </c>
      <c r="N602" s="4" t="s">
        <v>30</v>
      </c>
      <c r="O602" s="4">
        <v>18</v>
      </c>
      <c r="P602" s="16">
        <v>17568</v>
      </c>
      <c r="Q602" s="16">
        <v>3513.6000000000004</v>
      </c>
      <c r="R602" s="35">
        <v>613</v>
      </c>
      <c r="S602" s="35">
        <v>509</v>
      </c>
      <c r="T602" s="16">
        <v>527.04</v>
      </c>
      <c r="U602" s="16">
        <v>2986.5600000000004</v>
      </c>
    </row>
    <row r="603" spans="1:21">
      <c r="A603" s="4">
        <v>476</v>
      </c>
      <c r="B603" s="4">
        <v>130605</v>
      </c>
      <c r="C603" s="4" t="s">
        <v>1031</v>
      </c>
      <c r="D603" s="4" t="s">
        <v>86</v>
      </c>
      <c r="E603" s="4">
        <v>13</v>
      </c>
      <c r="F603" s="4" t="s">
        <v>1304</v>
      </c>
      <c r="G603" s="4" t="s">
        <v>470</v>
      </c>
      <c r="H603" s="34" t="s">
        <v>579</v>
      </c>
      <c r="I603" s="4" t="s">
        <v>1342</v>
      </c>
      <c r="J603" s="4" t="s">
        <v>580</v>
      </c>
      <c r="L603" s="4" t="b">
        <v>0</v>
      </c>
      <c r="M603" s="4" t="s">
        <v>29</v>
      </c>
      <c r="N603" s="4" t="s">
        <v>30</v>
      </c>
      <c r="O603" s="4">
        <v>13</v>
      </c>
      <c r="P603" s="16">
        <v>24370</v>
      </c>
      <c r="Q603" s="16">
        <v>4874</v>
      </c>
      <c r="R603" s="35">
        <v>851</v>
      </c>
      <c r="S603" s="35">
        <v>707</v>
      </c>
      <c r="T603" s="16">
        <v>731.1</v>
      </c>
      <c r="U603" s="16">
        <v>4142.8999999999996</v>
      </c>
    </row>
    <row r="604" spans="1:21">
      <c r="A604" s="4">
        <v>614</v>
      </c>
      <c r="B604" s="4">
        <v>180106</v>
      </c>
      <c r="C604" s="4" t="s">
        <v>1032</v>
      </c>
      <c r="D604" s="4" t="s">
        <v>159</v>
      </c>
      <c r="E604" s="4">
        <v>18</v>
      </c>
      <c r="F604" s="4" t="s">
        <v>1325</v>
      </c>
      <c r="G604" s="4" t="s">
        <v>522</v>
      </c>
      <c r="H604" s="34" t="s">
        <v>683</v>
      </c>
      <c r="I604" s="4" t="s">
        <v>1366</v>
      </c>
      <c r="J604" s="4" t="s">
        <v>684</v>
      </c>
      <c r="K604" s="4" t="s">
        <v>32</v>
      </c>
      <c r="L604" s="4" t="b">
        <v>1</v>
      </c>
      <c r="M604" s="4" t="s">
        <v>29</v>
      </c>
      <c r="N604" s="4" t="s">
        <v>30</v>
      </c>
      <c r="O604" s="4">
        <v>18</v>
      </c>
      <c r="P604" s="16">
        <v>6605</v>
      </c>
      <c r="Q604" s="16">
        <v>1321</v>
      </c>
      <c r="R604" s="35">
        <v>231</v>
      </c>
      <c r="S604" s="35">
        <v>192</v>
      </c>
      <c r="T604" s="16">
        <v>198.15</v>
      </c>
      <c r="U604" s="16">
        <v>1122.8499999999999</v>
      </c>
    </row>
    <row r="605" spans="1:21">
      <c r="A605" s="4">
        <v>777</v>
      </c>
      <c r="B605" s="4">
        <v>90303</v>
      </c>
      <c r="C605" s="4" t="s">
        <v>1033</v>
      </c>
      <c r="D605" s="4" t="s">
        <v>269</v>
      </c>
      <c r="E605" s="4">
        <v>9</v>
      </c>
      <c r="F605" s="4" t="s">
        <v>1313</v>
      </c>
      <c r="G605" s="4" t="s">
        <v>488</v>
      </c>
      <c r="H605" s="34" t="s">
        <v>559</v>
      </c>
      <c r="I605" s="4" t="s">
        <v>1338</v>
      </c>
      <c r="J605" s="4" t="s">
        <v>560</v>
      </c>
      <c r="K605" s="4" t="s">
        <v>32</v>
      </c>
      <c r="L605" s="4" t="b">
        <v>1</v>
      </c>
      <c r="M605" s="4" t="s">
        <v>29</v>
      </c>
      <c r="N605" s="4" t="s">
        <v>30</v>
      </c>
      <c r="O605" s="4">
        <v>9</v>
      </c>
      <c r="P605" s="16">
        <v>5320</v>
      </c>
      <c r="Q605" s="16">
        <v>1064</v>
      </c>
      <c r="R605" s="35">
        <v>186</v>
      </c>
      <c r="S605" s="35">
        <v>154</v>
      </c>
      <c r="T605" s="16">
        <v>159.6</v>
      </c>
      <c r="U605" s="16">
        <v>904.4</v>
      </c>
    </row>
    <row r="606" spans="1:21">
      <c r="A606" s="4">
        <v>85</v>
      </c>
      <c r="B606" s="4">
        <v>30308</v>
      </c>
      <c r="C606" s="4" t="s">
        <v>72</v>
      </c>
      <c r="D606" s="4" t="s">
        <v>24</v>
      </c>
      <c r="E606" s="4">
        <v>3</v>
      </c>
      <c r="F606" s="4" t="s">
        <v>25</v>
      </c>
      <c r="G606" s="4" t="s">
        <v>26</v>
      </c>
      <c r="H606" s="34" t="s">
        <v>468</v>
      </c>
      <c r="I606" s="4" t="s">
        <v>27</v>
      </c>
      <c r="J606" s="4" t="s">
        <v>28</v>
      </c>
      <c r="L606" s="4" t="b">
        <v>0</v>
      </c>
      <c r="M606" s="4" t="s">
        <v>29</v>
      </c>
      <c r="N606" s="4" t="s">
        <v>30</v>
      </c>
      <c r="O606" s="4">
        <v>3</v>
      </c>
      <c r="P606" s="16">
        <v>4165</v>
      </c>
      <c r="Q606" s="33">
        <v>833</v>
      </c>
      <c r="R606" s="35">
        <v>145</v>
      </c>
      <c r="S606" s="35">
        <v>121</v>
      </c>
      <c r="T606" s="24">
        <v>124.94999999999999</v>
      </c>
      <c r="U606" s="24">
        <v>708.05</v>
      </c>
    </row>
    <row r="607" spans="1:21">
      <c r="A607" s="4">
        <v>504</v>
      </c>
      <c r="B607" s="4">
        <v>140307</v>
      </c>
      <c r="C607" s="4" t="s">
        <v>144</v>
      </c>
      <c r="D607" s="4" t="s">
        <v>86</v>
      </c>
      <c r="E607" s="4">
        <v>14</v>
      </c>
      <c r="F607" s="4" t="s">
        <v>87</v>
      </c>
      <c r="G607" s="4" t="s">
        <v>88</v>
      </c>
      <c r="H607" s="34" t="s">
        <v>483</v>
      </c>
      <c r="I607" s="4" t="s">
        <v>89</v>
      </c>
      <c r="J607" s="4" t="s">
        <v>90</v>
      </c>
      <c r="L607" s="4" t="b">
        <v>0</v>
      </c>
      <c r="M607" s="4" t="s">
        <v>29</v>
      </c>
      <c r="N607" s="4" t="s">
        <v>30</v>
      </c>
      <c r="O607" s="4">
        <v>14</v>
      </c>
      <c r="P607" s="16">
        <v>3999</v>
      </c>
      <c r="Q607" s="33">
        <v>799.80000000000007</v>
      </c>
      <c r="R607" s="35">
        <v>140</v>
      </c>
      <c r="S607" s="35">
        <v>116</v>
      </c>
      <c r="T607" s="24">
        <v>119.97</v>
      </c>
      <c r="U607" s="24">
        <v>679.83</v>
      </c>
    </row>
    <row r="608" spans="1:21">
      <c r="A608" s="4">
        <v>770</v>
      </c>
      <c r="B608" s="4">
        <v>90203</v>
      </c>
      <c r="C608" s="4" t="s">
        <v>1034</v>
      </c>
      <c r="D608" s="4" t="s">
        <v>269</v>
      </c>
      <c r="E608" s="4">
        <v>9</v>
      </c>
      <c r="F608" s="4" t="s">
        <v>1313</v>
      </c>
      <c r="G608" s="4" t="s">
        <v>488</v>
      </c>
      <c r="H608" s="34" t="s">
        <v>833</v>
      </c>
      <c r="I608" s="4" t="s">
        <v>1380</v>
      </c>
      <c r="J608" s="4" t="s">
        <v>834</v>
      </c>
      <c r="K608" s="4" t="s">
        <v>32</v>
      </c>
      <c r="L608" s="4" t="b">
        <v>1</v>
      </c>
      <c r="M608" s="4" t="s">
        <v>29</v>
      </c>
      <c r="N608" s="4" t="s">
        <v>30</v>
      </c>
      <c r="O608" s="4">
        <v>9</v>
      </c>
      <c r="P608" s="16">
        <v>6464</v>
      </c>
      <c r="Q608" s="16">
        <v>1292.8000000000002</v>
      </c>
      <c r="R608" s="35">
        <v>226</v>
      </c>
      <c r="S608" s="35">
        <v>187</v>
      </c>
      <c r="T608" s="16">
        <v>193.92</v>
      </c>
      <c r="U608" s="16">
        <v>1098.8800000000001</v>
      </c>
    </row>
    <row r="609" spans="1:21">
      <c r="A609" s="4">
        <v>27</v>
      </c>
      <c r="B609" s="4">
        <v>10215</v>
      </c>
      <c r="C609" s="4" t="s">
        <v>1035</v>
      </c>
      <c r="D609" s="4" t="s">
        <v>24</v>
      </c>
      <c r="E609" s="4">
        <v>1</v>
      </c>
      <c r="F609" s="4" t="s">
        <v>1298</v>
      </c>
      <c r="G609" s="4" t="s">
        <v>461</v>
      </c>
      <c r="H609" s="34" t="s">
        <v>657</v>
      </c>
      <c r="I609" s="4" t="s">
        <v>1299</v>
      </c>
      <c r="J609" s="4" t="s">
        <v>658</v>
      </c>
      <c r="K609" s="4" t="s">
        <v>275</v>
      </c>
      <c r="L609" s="4" t="b">
        <v>1</v>
      </c>
      <c r="M609" s="4" t="s">
        <v>29</v>
      </c>
      <c r="N609" s="4" t="s">
        <v>30</v>
      </c>
      <c r="O609" s="4">
        <v>1</v>
      </c>
      <c r="P609" s="16">
        <v>5465</v>
      </c>
      <c r="Q609" s="16">
        <v>1093</v>
      </c>
      <c r="R609" s="35">
        <v>191</v>
      </c>
      <c r="S609" s="35">
        <v>158</v>
      </c>
      <c r="T609" s="16">
        <v>163.95</v>
      </c>
      <c r="U609" s="16">
        <v>929.05</v>
      </c>
    </row>
    <row r="610" spans="1:21">
      <c r="A610" s="4">
        <v>676</v>
      </c>
      <c r="B610" s="4">
        <v>200105</v>
      </c>
      <c r="C610" s="4" t="s">
        <v>1036</v>
      </c>
      <c r="D610" s="4" t="s">
        <v>159</v>
      </c>
      <c r="E610" s="4">
        <v>20</v>
      </c>
      <c r="F610" s="4" t="s">
        <v>1327</v>
      </c>
      <c r="G610" s="4" t="s">
        <v>527</v>
      </c>
      <c r="H610" s="34" t="s">
        <v>528</v>
      </c>
      <c r="I610" s="4" t="s">
        <v>1328</v>
      </c>
      <c r="J610" s="4" t="s">
        <v>529</v>
      </c>
      <c r="K610" s="4" t="s">
        <v>44</v>
      </c>
      <c r="L610" s="4" t="b">
        <v>1</v>
      </c>
      <c r="M610" s="4" t="s">
        <v>29</v>
      </c>
      <c r="N610" s="4" t="s">
        <v>30</v>
      </c>
      <c r="O610" s="4">
        <v>20</v>
      </c>
      <c r="P610" s="16">
        <v>4588</v>
      </c>
      <c r="Q610" s="16">
        <v>917.6</v>
      </c>
      <c r="R610" s="35">
        <v>160</v>
      </c>
      <c r="S610" s="35">
        <v>133</v>
      </c>
      <c r="T610" s="16">
        <v>137.63999999999999</v>
      </c>
      <c r="U610" s="16">
        <v>779.96</v>
      </c>
    </row>
    <row r="611" spans="1:21">
      <c r="A611" s="4">
        <v>368</v>
      </c>
      <c r="B611" s="4">
        <v>110608</v>
      </c>
      <c r="C611" s="4" t="s">
        <v>1037</v>
      </c>
      <c r="D611" s="4" t="s">
        <v>269</v>
      </c>
      <c r="E611" s="4">
        <v>11</v>
      </c>
      <c r="F611" s="4" t="s">
        <v>1320</v>
      </c>
      <c r="G611" s="4" t="s">
        <v>507</v>
      </c>
      <c r="H611" s="34" t="s">
        <v>508</v>
      </c>
      <c r="I611" s="4" t="s">
        <v>1321</v>
      </c>
      <c r="J611" s="4" t="s">
        <v>509</v>
      </c>
      <c r="K611" s="4" t="s">
        <v>1038</v>
      </c>
      <c r="L611" s="4" t="b">
        <v>1</v>
      </c>
      <c r="M611" s="4" t="s">
        <v>29</v>
      </c>
      <c r="N611" s="4" t="s">
        <v>30</v>
      </c>
      <c r="O611" s="4">
        <v>11</v>
      </c>
      <c r="P611" s="16">
        <v>4358</v>
      </c>
      <c r="Q611" s="16">
        <v>871.6</v>
      </c>
      <c r="R611" s="35">
        <v>152</v>
      </c>
      <c r="S611" s="35">
        <v>126</v>
      </c>
      <c r="T611" s="16">
        <v>130.74</v>
      </c>
      <c r="U611" s="16">
        <v>740.86</v>
      </c>
    </row>
    <row r="612" spans="1:21">
      <c r="A612" s="4">
        <v>174</v>
      </c>
      <c r="B612" s="4">
        <v>60109</v>
      </c>
      <c r="C612" s="4" t="s">
        <v>1039</v>
      </c>
      <c r="D612" s="4" t="s">
        <v>24</v>
      </c>
      <c r="E612" s="4">
        <v>6</v>
      </c>
      <c r="F612" s="4" t="s">
        <v>1300</v>
      </c>
      <c r="G612" s="4" t="s">
        <v>465</v>
      </c>
      <c r="H612" s="34" t="s">
        <v>466</v>
      </c>
      <c r="I612" s="4" t="s">
        <v>1301</v>
      </c>
      <c r="J612" s="4" t="s">
        <v>467</v>
      </c>
      <c r="L612" s="4" t="b">
        <v>0</v>
      </c>
      <c r="M612" s="4" t="s">
        <v>29</v>
      </c>
      <c r="N612" s="4" t="s">
        <v>30</v>
      </c>
      <c r="O612" s="4">
        <v>6</v>
      </c>
      <c r="P612" s="16">
        <v>27610</v>
      </c>
      <c r="Q612" s="16">
        <v>5522</v>
      </c>
      <c r="R612" s="35">
        <v>964</v>
      </c>
      <c r="S612" s="35">
        <v>801</v>
      </c>
      <c r="T612" s="16">
        <v>828.3</v>
      </c>
      <c r="U612" s="16">
        <v>4693.7</v>
      </c>
    </row>
    <row r="613" spans="1:21">
      <c r="A613" s="4">
        <v>138</v>
      </c>
      <c r="B613" s="4">
        <v>50114</v>
      </c>
      <c r="C613" s="4" t="s">
        <v>219</v>
      </c>
      <c r="D613" s="4" t="s">
        <v>24</v>
      </c>
      <c r="E613" s="4">
        <v>5</v>
      </c>
      <c r="F613" s="4" t="s">
        <v>1302</v>
      </c>
      <c r="G613" s="4" t="s">
        <v>177</v>
      </c>
      <c r="H613" s="34" t="s">
        <v>178</v>
      </c>
      <c r="I613" s="4" t="s">
        <v>1303</v>
      </c>
      <c r="J613" s="4" t="s">
        <v>179</v>
      </c>
      <c r="L613" s="4" t="b">
        <v>0</v>
      </c>
      <c r="M613" s="4" t="s">
        <v>29</v>
      </c>
      <c r="N613" s="4" t="s">
        <v>30</v>
      </c>
      <c r="O613" s="4">
        <v>5</v>
      </c>
      <c r="P613" s="16">
        <v>16650</v>
      </c>
      <c r="Q613" s="33">
        <v>3330</v>
      </c>
      <c r="R613" s="35">
        <v>581</v>
      </c>
      <c r="S613" s="35">
        <v>483</v>
      </c>
      <c r="T613" s="24">
        <v>499.5</v>
      </c>
      <c r="U613" s="24">
        <v>2830.5</v>
      </c>
    </row>
    <row r="614" spans="1:21">
      <c r="A614" s="4">
        <v>650</v>
      </c>
      <c r="B614" s="4">
        <v>190110</v>
      </c>
      <c r="C614" s="4" t="s">
        <v>372</v>
      </c>
      <c r="D614" s="4" t="s">
        <v>159</v>
      </c>
      <c r="E614" s="4">
        <v>19</v>
      </c>
      <c r="F614" s="4" t="s">
        <v>341</v>
      </c>
      <c r="G614" s="4" t="s">
        <v>342</v>
      </c>
      <c r="H614" s="34" t="s">
        <v>481</v>
      </c>
      <c r="I614" s="4" t="s">
        <v>343</v>
      </c>
      <c r="J614" s="4" t="s">
        <v>344</v>
      </c>
      <c r="K614" s="4" t="s">
        <v>180</v>
      </c>
      <c r="L614" s="4" t="b">
        <v>1</v>
      </c>
      <c r="M614" s="4" t="s">
        <v>29</v>
      </c>
      <c r="N614" s="4" t="s">
        <v>30</v>
      </c>
      <c r="O614" s="4">
        <v>19</v>
      </c>
      <c r="P614" s="16">
        <v>20178</v>
      </c>
      <c r="Q614" s="33">
        <v>4035.6000000000004</v>
      </c>
      <c r="R614" s="35">
        <v>704</v>
      </c>
      <c r="S614" s="35">
        <v>585</v>
      </c>
      <c r="T614" s="24">
        <v>605.34</v>
      </c>
      <c r="U614" s="24">
        <v>3430.26</v>
      </c>
    </row>
    <row r="615" spans="1:21">
      <c r="A615" s="4">
        <v>458</v>
      </c>
      <c r="B615" s="4">
        <v>130402</v>
      </c>
      <c r="C615" s="4" t="s">
        <v>1040</v>
      </c>
      <c r="D615" s="4" t="s">
        <v>86</v>
      </c>
      <c r="E615" s="4">
        <v>13</v>
      </c>
      <c r="F615" s="4" t="s">
        <v>1304</v>
      </c>
      <c r="G615" s="4" t="s">
        <v>470</v>
      </c>
      <c r="H615" s="34" t="s">
        <v>576</v>
      </c>
      <c r="I615" s="4" t="s">
        <v>1341</v>
      </c>
      <c r="J615" s="4" t="s">
        <v>577</v>
      </c>
      <c r="L615" s="4" t="b">
        <v>0</v>
      </c>
      <c r="M615" s="4" t="s">
        <v>29</v>
      </c>
      <c r="N615" s="4" t="s">
        <v>30</v>
      </c>
      <c r="O615" s="4">
        <v>13</v>
      </c>
      <c r="P615" s="16">
        <v>38917</v>
      </c>
      <c r="Q615" s="16">
        <v>7783.4000000000005</v>
      </c>
      <c r="R615" s="35">
        <v>1358</v>
      </c>
      <c r="S615" s="35">
        <v>1129</v>
      </c>
      <c r="T615" s="16">
        <v>1167.51</v>
      </c>
      <c r="U615" s="16">
        <v>6615.89</v>
      </c>
    </row>
    <row r="616" spans="1:21">
      <c r="A616" s="4">
        <v>183</v>
      </c>
      <c r="B616" s="4">
        <v>60206</v>
      </c>
      <c r="C616" s="4" t="s">
        <v>1041</v>
      </c>
      <c r="D616" s="4" t="s">
        <v>24</v>
      </c>
      <c r="E616" s="4">
        <v>6</v>
      </c>
      <c r="F616" s="4" t="s">
        <v>1300</v>
      </c>
      <c r="G616" s="4" t="s">
        <v>465</v>
      </c>
      <c r="H616" s="34" t="s">
        <v>665</v>
      </c>
      <c r="I616" s="4" t="s">
        <v>1362</v>
      </c>
      <c r="J616" s="4" t="s">
        <v>666</v>
      </c>
      <c r="L616" s="4" t="b">
        <v>0</v>
      </c>
      <c r="M616" s="4" t="s">
        <v>29</v>
      </c>
      <c r="N616" s="4" t="s">
        <v>30</v>
      </c>
      <c r="O616" s="4">
        <v>6</v>
      </c>
      <c r="P616" s="16">
        <v>26917</v>
      </c>
      <c r="Q616" s="16">
        <v>5383.4000000000005</v>
      </c>
      <c r="R616" s="35">
        <v>939</v>
      </c>
      <c r="S616" s="35">
        <v>781</v>
      </c>
      <c r="T616" s="16">
        <v>807.51</v>
      </c>
      <c r="U616" s="16">
        <v>4575.8900000000003</v>
      </c>
    </row>
    <row r="617" spans="1:21">
      <c r="A617" s="4">
        <v>175</v>
      </c>
      <c r="B617" s="4">
        <v>60110</v>
      </c>
      <c r="C617" s="4" t="s">
        <v>1042</v>
      </c>
      <c r="D617" s="4" t="s">
        <v>24</v>
      </c>
      <c r="E617" s="4">
        <v>6</v>
      </c>
      <c r="F617" s="4" t="s">
        <v>1300</v>
      </c>
      <c r="G617" s="4" t="s">
        <v>465</v>
      </c>
      <c r="H617" s="34" t="s">
        <v>466</v>
      </c>
      <c r="I617" s="4" t="s">
        <v>1301</v>
      </c>
      <c r="J617" s="4" t="s">
        <v>467</v>
      </c>
      <c r="K617" s="4" t="s">
        <v>180</v>
      </c>
      <c r="L617" s="4" t="b">
        <v>1</v>
      </c>
      <c r="M617" s="4" t="s">
        <v>29</v>
      </c>
      <c r="N617" s="4" t="s">
        <v>30</v>
      </c>
      <c r="O617" s="4">
        <v>6</v>
      </c>
      <c r="P617" s="16">
        <v>17201</v>
      </c>
      <c r="Q617" s="16">
        <v>3440.2000000000003</v>
      </c>
      <c r="R617" s="35">
        <v>600</v>
      </c>
      <c r="S617" s="35">
        <v>499</v>
      </c>
      <c r="T617" s="16">
        <v>516.03</v>
      </c>
      <c r="U617" s="16">
        <v>2924.17</v>
      </c>
    </row>
    <row r="618" spans="1:21">
      <c r="A618" s="4">
        <v>393</v>
      </c>
      <c r="B618" s="4">
        <v>120302</v>
      </c>
      <c r="C618" s="4" t="s">
        <v>1043</v>
      </c>
      <c r="D618" s="4" t="s">
        <v>86</v>
      </c>
      <c r="E618" s="4">
        <v>12</v>
      </c>
      <c r="F618" s="4" t="s">
        <v>1322</v>
      </c>
      <c r="G618" s="4" t="s">
        <v>512</v>
      </c>
      <c r="H618" s="34" t="s">
        <v>933</v>
      </c>
      <c r="I618" s="4" t="s">
        <v>1383</v>
      </c>
      <c r="J618" s="4" t="s">
        <v>934</v>
      </c>
      <c r="L618" s="4" t="b">
        <v>0</v>
      </c>
      <c r="M618" s="4" t="s">
        <v>29</v>
      </c>
      <c r="N618" s="4" t="s">
        <v>30</v>
      </c>
      <c r="O618" s="4">
        <v>12</v>
      </c>
      <c r="P618" s="16">
        <v>13596</v>
      </c>
      <c r="Q618" s="16">
        <v>2719.2000000000003</v>
      </c>
      <c r="R618" s="35">
        <v>475</v>
      </c>
      <c r="S618" s="35">
        <v>394</v>
      </c>
      <c r="T618" s="16">
        <v>407.88</v>
      </c>
      <c r="U618" s="16">
        <v>2311.3200000000002</v>
      </c>
    </row>
    <row r="619" spans="1:21">
      <c r="A619" s="4">
        <v>148</v>
      </c>
      <c r="B619" s="4">
        <v>50408</v>
      </c>
      <c r="C619" s="4" t="s">
        <v>220</v>
      </c>
      <c r="D619" s="4" t="s">
        <v>24</v>
      </c>
      <c r="E619" s="4">
        <v>5</v>
      </c>
      <c r="F619" s="4" t="s">
        <v>1302</v>
      </c>
      <c r="G619" s="4" t="s">
        <v>177</v>
      </c>
      <c r="H619" s="34" t="s">
        <v>184</v>
      </c>
      <c r="I619" s="4" t="s">
        <v>1340</v>
      </c>
      <c r="J619" s="4" t="s">
        <v>185</v>
      </c>
      <c r="K619" s="4" t="s">
        <v>44</v>
      </c>
      <c r="L619" s="4" t="b">
        <v>1</v>
      </c>
      <c r="M619" s="4" t="s">
        <v>29</v>
      </c>
      <c r="N619" s="4" t="s">
        <v>30</v>
      </c>
      <c r="O619" s="4">
        <v>5</v>
      </c>
      <c r="P619" s="16">
        <v>17591</v>
      </c>
      <c r="Q619" s="33">
        <v>3518.2000000000003</v>
      </c>
      <c r="R619" s="35">
        <v>614</v>
      </c>
      <c r="S619" s="35">
        <v>510</v>
      </c>
      <c r="T619" s="24">
        <v>527.73</v>
      </c>
      <c r="U619" s="24">
        <v>2990.4700000000003</v>
      </c>
    </row>
    <row r="620" spans="1:21">
      <c r="A620" s="4">
        <v>830</v>
      </c>
      <c r="B620" s="4">
        <v>40309</v>
      </c>
      <c r="C620" s="4" t="s">
        <v>260</v>
      </c>
      <c r="D620" s="4" t="s">
        <v>24</v>
      </c>
      <c r="E620" s="4">
        <v>4</v>
      </c>
      <c r="F620" s="4" t="s">
        <v>1297</v>
      </c>
      <c r="G620" s="4" t="s">
        <v>231</v>
      </c>
      <c r="H620" s="34" t="s">
        <v>240</v>
      </c>
      <c r="J620" s="4" t="s">
        <v>241</v>
      </c>
      <c r="K620" s="4" t="s">
        <v>42</v>
      </c>
      <c r="L620" s="4" t="b">
        <v>1</v>
      </c>
      <c r="M620" s="4" t="s">
        <v>29</v>
      </c>
      <c r="N620" s="4" t="s">
        <v>30</v>
      </c>
      <c r="O620" s="4">
        <v>4</v>
      </c>
      <c r="P620" s="16">
        <v>11680</v>
      </c>
      <c r="Q620" s="33">
        <v>2336</v>
      </c>
      <c r="R620" s="35">
        <v>408</v>
      </c>
      <c r="S620" s="35">
        <v>339</v>
      </c>
      <c r="T620" s="24">
        <v>350.4</v>
      </c>
      <c r="U620" s="24">
        <v>1985.6</v>
      </c>
    </row>
    <row r="621" spans="1:21">
      <c r="A621" s="4">
        <v>164</v>
      </c>
      <c r="B621" s="4">
        <v>50207</v>
      </c>
      <c r="C621" s="4" t="s">
        <v>221</v>
      </c>
      <c r="D621" s="4" t="s">
        <v>24</v>
      </c>
      <c r="E621" s="4">
        <v>5</v>
      </c>
      <c r="F621" s="4" t="s">
        <v>1302</v>
      </c>
      <c r="G621" s="4" t="s">
        <v>177</v>
      </c>
      <c r="H621" s="34" t="s">
        <v>198</v>
      </c>
      <c r="I621" s="4" t="s">
        <v>1370</v>
      </c>
      <c r="J621" s="4" t="s">
        <v>199</v>
      </c>
      <c r="L621" s="4" t="b">
        <v>0</v>
      </c>
      <c r="M621" s="4" t="s">
        <v>29</v>
      </c>
      <c r="N621" s="4" t="s">
        <v>30</v>
      </c>
      <c r="O621" s="4">
        <v>5</v>
      </c>
      <c r="P621" s="16">
        <v>21178</v>
      </c>
      <c r="Q621" s="33">
        <v>4235.6000000000004</v>
      </c>
      <c r="R621" s="35">
        <v>739</v>
      </c>
      <c r="S621" s="35">
        <v>614</v>
      </c>
      <c r="T621" s="24">
        <v>635.34</v>
      </c>
      <c r="U621" s="24">
        <v>3600.26</v>
      </c>
    </row>
    <row r="622" spans="1:21">
      <c r="A622" s="4">
        <v>37</v>
      </c>
      <c r="B622" s="4">
        <v>10307</v>
      </c>
      <c r="C622" s="4" t="s">
        <v>1044</v>
      </c>
      <c r="D622" s="4" t="s">
        <v>24</v>
      </c>
      <c r="E622" s="4">
        <v>1</v>
      </c>
      <c r="F622" s="4" t="s">
        <v>1298</v>
      </c>
      <c r="G622" s="4" t="s">
        <v>461</v>
      </c>
      <c r="H622" s="34" t="s">
        <v>646</v>
      </c>
      <c r="I622" s="4" t="s">
        <v>1359</v>
      </c>
      <c r="J622" s="4" t="s">
        <v>647</v>
      </c>
      <c r="L622" s="4" t="b">
        <v>0</v>
      </c>
      <c r="M622" s="4" t="s">
        <v>29</v>
      </c>
      <c r="N622" s="4" t="s">
        <v>30</v>
      </c>
      <c r="O622" s="4">
        <v>1</v>
      </c>
      <c r="P622" s="16">
        <v>8496</v>
      </c>
      <c r="Q622" s="16">
        <v>1699.2</v>
      </c>
      <c r="R622" s="35">
        <v>297</v>
      </c>
      <c r="S622" s="35">
        <v>246</v>
      </c>
      <c r="T622" s="16">
        <v>254.88</v>
      </c>
      <c r="U622" s="16">
        <v>1444.3200000000002</v>
      </c>
    </row>
    <row r="623" spans="1:21">
      <c r="A623" s="4">
        <v>200</v>
      </c>
      <c r="B623" s="4">
        <v>70304</v>
      </c>
      <c r="C623" s="4" t="s">
        <v>320</v>
      </c>
      <c r="D623" s="4" t="s">
        <v>269</v>
      </c>
      <c r="E623" s="4">
        <v>7</v>
      </c>
      <c r="F623" s="4" t="s">
        <v>1308</v>
      </c>
      <c r="G623" s="4" t="s">
        <v>270</v>
      </c>
      <c r="H623" s="34" t="s">
        <v>282</v>
      </c>
      <c r="I623" s="4" t="s">
        <v>1363</v>
      </c>
      <c r="J623" s="4" t="s">
        <v>283</v>
      </c>
      <c r="K623" s="4" t="s">
        <v>275</v>
      </c>
      <c r="L623" s="4" t="b">
        <v>1</v>
      </c>
      <c r="M623" s="4" t="s">
        <v>29</v>
      </c>
      <c r="N623" s="4" t="s">
        <v>30</v>
      </c>
      <c r="O623" s="4">
        <v>7</v>
      </c>
      <c r="P623" s="16">
        <v>12032</v>
      </c>
      <c r="Q623" s="33">
        <v>2406.4</v>
      </c>
      <c r="R623" s="35">
        <v>420</v>
      </c>
      <c r="S623" s="35">
        <v>349</v>
      </c>
      <c r="T623" s="24">
        <v>360.96</v>
      </c>
      <c r="U623" s="24">
        <v>2045.44</v>
      </c>
    </row>
    <row r="624" spans="1:21">
      <c r="A624" s="4">
        <v>856</v>
      </c>
      <c r="B624" s="4">
        <v>90519</v>
      </c>
      <c r="C624" s="4" t="s">
        <v>1045</v>
      </c>
      <c r="D624" s="4" t="s">
        <v>269</v>
      </c>
      <c r="E624" s="4">
        <v>9</v>
      </c>
      <c r="F624" s="4" t="s">
        <v>1313</v>
      </c>
      <c r="G624" s="4" t="s">
        <v>488</v>
      </c>
      <c r="H624" s="34" t="s">
        <v>540</v>
      </c>
      <c r="I624" s="4" t="s">
        <v>1332</v>
      </c>
      <c r="J624" s="4" t="s">
        <v>541</v>
      </c>
      <c r="L624" s="4" t="b">
        <v>0</v>
      </c>
      <c r="M624" s="4" t="s">
        <v>29</v>
      </c>
      <c r="N624" s="4" t="s">
        <v>30</v>
      </c>
      <c r="O624" s="4">
        <v>9</v>
      </c>
      <c r="P624" s="16">
        <v>3903</v>
      </c>
      <c r="Q624" s="16">
        <v>780.6</v>
      </c>
      <c r="R624" s="35">
        <v>136</v>
      </c>
      <c r="S624" s="35">
        <v>113</v>
      </c>
      <c r="T624" s="16">
        <v>117.08999999999999</v>
      </c>
      <c r="U624" s="16">
        <v>663.51</v>
      </c>
    </row>
    <row r="625" spans="1:21">
      <c r="A625" s="4">
        <v>558</v>
      </c>
      <c r="B625" s="4">
        <v>150409</v>
      </c>
      <c r="C625" s="4" t="s">
        <v>1046</v>
      </c>
      <c r="D625" s="4" t="s">
        <v>86</v>
      </c>
      <c r="E625" s="4">
        <v>15</v>
      </c>
      <c r="F625" s="4" t="s">
        <v>1306</v>
      </c>
      <c r="G625" s="4" t="s">
        <v>474</v>
      </c>
      <c r="H625" s="34" t="s">
        <v>497</v>
      </c>
      <c r="I625" s="4" t="s">
        <v>1317</v>
      </c>
      <c r="J625" s="4" t="s">
        <v>498</v>
      </c>
      <c r="L625" s="4" t="b">
        <v>0</v>
      </c>
      <c r="M625" s="4" t="s">
        <v>29</v>
      </c>
      <c r="N625" s="4" t="s">
        <v>63</v>
      </c>
      <c r="O625" s="4">
        <v>15</v>
      </c>
      <c r="P625" s="16">
        <v>1989</v>
      </c>
      <c r="Q625" s="16">
        <v>397.8</v>
      </c>
      <c r="R625" s="35">
        <v>69</v>
      </c>
      <c r="S625" s="35">
        <v>58</v>
      </c>
      <c r="T625" s="16">
        <v>59.669999999999995</v>
      </c>
      <c r="U625" s="16">
        <v>338.13</v>
      </c>
    </row>
    <row r="626" spans="1:21">
      <c r="A626" s="4">
        <v>453</v>
      </c>
      <c r="B626" s="4">
        <v>130305</v>
      </c>
      <c r="C626" s="4" t="s">
        <v>1047</v>
      </c>
      <c r="D626" s="4" t="s">
        <v>86</v>
      </c>
      <c r="E626" s="4">
        <v>13</v>
      </c>
      <c r="F626" s="4" t="s">
        <v>1304</v>
      </c>
      <c r="G626" s="4" t="s">
        <v>470</v>
      </c>
      <c r="H626" s="34" t="s">
        <v>471</v>
      </c>
      <c r="I626" s="4" t="s">
        <v>1305</v>
      </c>
      <c r="J626" s="4" t="s">
        <v>472</v>
      </c>
      <c r="K626" s="4" t="s">
        <v>104</v>
      </c>
      <c r="L626" s="4" t="b">
        <v>1</v>
      </c>
      <c r="M626" s="4" t="s">
        <v>29</v>
      </c>
      <c r="N626" s="4" t="s">
        <v>30</v>
      </c>
      <c r="O626" s="4">
        <v>13</v>
      </c>
      <c r="P626" s="16">
        <v>9085</v>
      </c>
      <c r="Q626" s="16">
        <v>1817</v>
      </c>
      <c r="R626" s="35">
        <v>317</v>
      </c>
      <c r="S626" s="35">
        <v>263</v>
      </c>
      <c r="T626" s="16">
        <v>272.55</v>
      </c>
      <c r="U626" s="16">
        <v>1544.45</v>
      </c>
    </row>
    <row r="627" spans="1:21">
      <c r="A627" s="4">
        <v>184</v>
      </c>
      <c r="B627" s="4">
        <v>60207</v>
      </c>
      <c r="C627" s="4" t="s">
        <v>1048</v>
      </c>
      <c r="D627" s="4" t="s">
        <v>24</v>
      </c>
      <c r="E627" s="4">
        <v>6</v>
      </c>
      <c r="F627" s="4" t="s">
        <v>1300</v>
      </c>
      <c r="G627" s="4" t="s">
        <v>465</v>
      </c>
      <c r="H627" s="34" t="s">
        <v>665</v>
      </c>
      <c r="I627" s="4" t="s">
        <v>1362</v>
      </c>
      <c r="J627" s="4" t="s">
        <v>666</v>
      </c>
      <c r="L627" s="4" t="b">
        <v>0</v>
      </c>
      <c r="M627" s="4" t="s">
        <v>29</v>
      </c>
      <c r="N627" s="4" t="s">
        <v>30</v>
      </c>
      <c r="O627" s="4">
        <v>6</v>
      </c>
      <c r="P627" s="16">
        <v>15245</v>
      </c>
      <c r="Q627" s="16">
        <v>3049</v>
      </c>
      <c r="R627" s="35">
        <v>532</v>
      </c>
      <c r="S627" s="35">
        <v>442</v>
      </c>
      <c r="T627" s="16">
        <v>457.34999999999997</v>
      </c>
      <c r="U627" s="16">
        <v>2591.65</v>
      </c>
    </row>
    <row r="628" spans="1:21">
      <c r="A628" s="4">
        <v>258</v>
      </c>
      <c r="B628" s="4">
        <v>80406</v>
      </c>
      <c r="C628" s="4" t="s">
        <v>1049</v>
      </c>
      <c r="D628" s="4" t="s">
        <v>269</v>
      </c>
      <c r="E628" s="4">
        <v>8</v>
      </c>
      <c r="F628" s="4" t="s">
        <v>1310</v>
      </c>
      <c r="G628" s="4" t="s">
        <v>478</v>
      </c>
      <c r="H628" s="34" t="s">
        <v>863</v>
      </c>
      <c r="I628" s="4" t="s">
        <v>1382</v>
      </c>
      <c r="J628" s="4" t="s">
        <v>864</v>
      </c>
      <c r="K628" s="4" t="s">
        <v>32</v>
      </c>
      <c r="L628" s="4" t="b">
        <v>1</v>
      </c>
      <c r="M628" s="4" t="s">
        <v>29</v>
      </c>
      <c r="N628" s="4" t="s">
        <v>30</v>
      </c>
      <c r="O628" s="4">
        <v>8</v>
      </c>
      <c r="P628" s="16">
        <v>9768</v>
      </c>
      <c r="Q628" s="16">
        <v>1953.6000000000001</v>
      </c>
      <c r="R628" s="35">
        <v>341</v>
      </c>
      <c r="S628" s="35">
        <v>283</v>
      </c>
      <c r="T628" s="16">
        <v>293.03999999999996</v>
      </c>
      <c r="U628" s="16">
        <v>1660.5600000000002</v>
      </c>
    </row>
    <row r="629" spans="1:21">
      <c r="A629" s="4">
        <v>651</v>
      </c>
      <c r="B629" s="4">
        <v>190111</v>
      </c>
      <c r="C629" s="4" t="s">
        <v>373</v>
      </c>
      <c r="D629" s="4" t="s">
        <v>159</v>
      </c>
      <c r="E629" s="4">
        <v>19</v>
      </c>
      <c r="F629" s="4" t="s">
        <v>341</v>
      </c>
      <c r="G629" s="4" t="s">
        <v>342</v>
      </c>
      <c r="H629" s="34" t="s">
        <v>481</v>
      </c>
      <c r="I629" s="4" t="s">
        <v>343</v>
      </c>
      <c r="J629" s="4" t="s">
        <v>344</v>
      </c>
      <c r="K629" s="4" t="s">
        <v>32</v>
      </c>
      <c r="L629" s="4" t="b">
        <v>1</v>
      </c>
      <c r="M629" s="4" t="s">
        <v>29</v>
      </c>
      <c r="N629" s="4" t="s">
        <v>30</v>
      </c>
      <c r="O629" s="4">
        <v>19</v>
      </c>
      <c r="P629" s="16">
        <v>18837</v>
      </c>
      <c r="Q629" s="33">
        <v>3767.4</v>
      </c>
      <c r="R629" s="35">
        <v>611</v>
      </c>
      <c r="S629" s="35">
        <v>546</v>
      </c>
      <c r="T629" s="24">
        <v>565.11</v>
      </c>
      <c r="U629" s="24">
        <v>3202.29</v>
      </c>
    </row>
    <row r="630" spans="1:21">
      <c r="A630" s="4">
        <v>522</v>
      </c>
      <c r="B630" s="4">
        <v>140602</v>
      </c>
      <c r="C630" s="4" t="s">
        <v>145</v>
      </c>
      <c r="D630" s="4" t="s">
        <v>86</v>
      </c>
      <c r="E630" s="4">
        <v>14</v>
      </c>
      <c r="F630" s="4" t="s">
        <v>87</v>
      </c>
      <c r="G630" s="4" t="s">
        <v>88</v>
      </c>
      <c r="H630" s="34" t="s">
        <v>835</v>
      </c>
      <c r="I630" s="4" t="s">
        <v>131</v>
      </c>
      <c r="J630" s="4" t="s">
        <v>132</v>
      </c>
      <c r="K630" s="4" t="s">
        <v>32</v>
      </c>
      <c r="L630" s="4" t="b">
        <v>1</v>
      </c>
      <c r="M630" s="4" t="s">
        <v>29</v>
      </c>
      <c r="N630" s="4" t="s">
        <v>30</v>
      </c>
      <c r="O630" s="4">
        <v>14</v>
      </c>
      <c r="P630" s="16">
        <v>8025</v>
      </c>
      <c r="Q630" s="33">
        <v>1605</v>
      </c>
      <c r="R630" s="35">
        <v>260</v>
      </c>
      <c r="S630" s="35">
        <v>233</v>
      </c>
      <c r="T630" s="24">
        <v>240.75</v>
      </c>
      <c r="U630" s="24">
        <v>1364.25</v>
      </c>
    </row>
    <row r="631" spans="1:21">
      <c r="A631" s="4">
        <v>655</v>
      </c>
      <c r="B631" s="4">
        <v>190115</v>
      </c>
      <c r="C631" s="4" t="s">
        <v>374</v>
      </c>
      <c r="D631" s="4" t="s">
        <v>159</v>
      </c>
      <c r="E631" s="4">
        <v>19</v>
      </c>
      <c r="F631" s="4" t="s">
        <v>341</v>
      </c>
      <c r="G631" s="4" t="s">
        <v>342</v>
      </c>
      <c r="H631" s="34" t="s">
        <v>481</v>
      </c>
      <c r="I631" s="4" t="s">
        <v>343</v>
      </c>
      <c r="J631" s="4" t="s">
        <v>344</v>
      </c>
      <c r="L631" s="4" t="b">
        <v>0</v>
      </c>
      <c r="M631" s="4" t="s">
        <v>29</v>
      </c>
      <c r="N631" s="4" t="s">
        <v>30</v>
      </c>
      <c r="O631" s="4">
        <v>19</v>
      </c>
      <c r="P631" s="16">
        <v>11907</v>
      </c>
      <c r="Q631" s="33">
        <v>2381.4</v>
      </c>
      <c r="R631" s="35">
        <v>386</v>
      </c>
      <c r="S631" s="35">
        <v>345</v>
      </c>
      <c r="T631" s="24">
        <v>357.21</v>
      </c>
      <c r="U631" s="24">
        <v>2024.19</v>
      </c>
    </row>
    <row r="632" spans="1:21">
      <c r="A632" s="4">
        <v>477</v>
      </c>
      <c r="B632" s="4">
        <v>130606</v>
      </c>
      <c r="C632" s="4" t="s">
        <v>1050</v>
      </c>
      <c r="D632" s="4" t="s">
        <v>86</v>
      </c>
      <c r="E632" s="4">
        <v>13</v>
      </c>
      <c r="F632" s="4" t="s">
        <v>1304</v>
      </c>
      <c r="G632" s="4" t="s">
        <v>470</v>
      </c>
      <c r="H632" s="34" t="s">
        <v>579</v>
      </c>
      <c r="I632" s="4" t="s">
        <v>1342</v>
      </c>
      <c r="J632" s="4" t="s">
        <v>580</v>
      </c>
      <c r="K632" s="4" t="s">
        <v>573</v>
      </c>
      <c r="L632" s="4" t="b">
        <v>1</v>
      </c>
      <c r="M632" s="4" t="s">
        <v>29</v>
      </c>
      <c r="N632" s="4" t="s">
        <v>30</v>
      </c>
      <c r="O632" s="4">
        <v>13</v>
      </c>
      <c r="P632" s="16">
        <v>3798</v>
      </c>
      <c r="Q632" s="16">
        <v>759.6</v>
      </c>
      <c r="R632" s="35">
        <v>123</v>
      </c>
      <c r="S632" s="35">
        <v>110</v>
      </c>
      <c r="T632" s="16">
        <v>113.94</v>
      </c>
      <c r="U632" s="16">
        <v>645.66000000000008</v>
      </c>
    </row>
    <row r="633" spans="1:21">
      <c r="A633" s="4">
        <v>487</v>
      </c>
      <c r="B633" s="4">
        <v>140109</v>
      </c>
      <c r="C633" s="4" t="s">
        <v>146</v>
      </c>
      <c r="D633" s="4" t="s">
        <v>86</v>
      </c>
      <c r="E633" s="4">
        <v>14</v>
      </c>
      <c r="F633" s="4" t="s">
        <v>87</v>
      </c>
      <c r="G633" s="4" t="s">
        <v>88</v>
      </c>
      <c r="H633" s="34" t="s">
        <v>505</v>
      </c>
      <c r="I633" s="4" t="s">
        <v>96</v>
      </c>
      <c r="J633" s="4" t="s">
        <v>97</v>
      </c>
      <c r="K633" s="4" t="s">
        <v>48</v>
      </c>
      <c r="L633" s="4" t="b">
        <v>1</v>
      </c>
      <c r="M633" s="4" t="s">
        <v>29</v>
      </c>
      <c r="N633" s="4" t="s">
        <v>30</v>
      </c>
      <c r="O633" s="4">
        <v>14</v>
      </c>
      <c r="P633" s="16">
        <v>17927</v>
      </c>
      <c r="Q633" s="33">
        <v>3585.4</v>
      </c>
      <c r="R633" s="35">
        <v>581</v>
      </c>
      <c r="S633" s="35">
        <v>520</v>
      </c>
      <c r="T633" s="24">
        <v>537.80999999999995</v>
      </c>
      <c r="U633" s="24">
        <v>3047.59</v>
      </c>
    </row>
    <row r="634" spans="1:21">
      <c r="A634" s="4">
        <v>339</v>
      </c>
      <c r="B634" s="4">
        <v>100603</v>
      </c>
      <c r="C634" s="4" t="s">
        <v>1051</v>
      </c>
      <c r="D634" s="4" t="s">
        <v>269</v>
      </c>
      <c r="E634" s="4">
        <v>10</v>
      </c>
      <c r="F634" s="4" t="s">
        <v>1346</v>
      </c>
      <c r="G634" s="4" t="s">
        <v>597</v>
      </c>
      <c r="H634" s="34" t="s">
        <v>817</v>
      </c>
      <c r="I634" s="4" t="s">
        <v>1379</v>
      </c>
      <c r="J634" s="4" t="s">
        <v>818</v>
      </c>
      <c r="L634" s="4" t="b">
        <v>0</v>
      </c>
      <c r="M634" s="4" t="s">
        <v>29</v>
      </c>
      <c r="N634" s="4" t="s">
        <v>30</v>
      </c>
      <c r="O634" s="4">
        <v>10</v>
      </c>
      <c r="P634" s="16">
        <v>5564</v>
      </c>
      <c r="Q634" s="16">
        <v>1112.8</v>
      </c>
      <c r="R634" s="35">
        <v>180</v>
      </c>
      <c r="S634" s="35">
        <v>161</v>
      </c>
      <c r="T634" s="16">
        <v>166.92</v>
      </c>
      <c r="U634" s="16">
        <v>945.88</v>
      </c>
    </row>
    <row r="635" spans="1:21">
      <c r="A635" s="4">
        <v>149</v>
      </c>
      <c r="B635" s="4">
        <v>50409</v>
      </c>
      <c r="C635" s="4" t="s">
        <v>222</v>
      </c>
      <c r="D635" s="4" t="s">
        <v>24</v>
      </c>
      <c r="E635" s="4">
        <v>5</v>
      </c>
      <c r="F635" s="4" t="s">
        <v>1302</v>
      </c>
      <c r="G635" s="4" t="s">
        <v>177</v>
      </c>
      <c r="H635" s="34" t="s">
        <v>184</v>
      </c>
      <c r="I635" s="4" t="s">
        <v>1340</v>
      </c>
      <c r="J635" s="4" t="s">
        <v>185</v>
      </c>
      <c r="L635" s="4" t="b">
        <v>0</v>
      </c>
      <c r="M635" s="4" t="s">
        <v>29</v>
      </c>
      <c r="N635" s="4" t="s">
        <v>30</v>
      </c>
      <c r="O635" s="4">
        <v>5</v>
      </c>
      <c r="P635" s="16">
        <v>25803</v>
      </c>
      <c r="Q635" s="33">
        <v>5160.6000000000004</v>
      </c>
      <c r="R635" s="35">
        <v>836</v>
      </c>
      <c r="S635" s="35">
        <v>748</v>
      </c>
      <c r="T635" s="24">
        <v>774.08999999999992</v>
      </c>
      <c r="U635" s="24">
        <v>4386.51</v>
      </c>
    </row>
    <row r="636" spans="1:21">
      <c r="A636" s="4">
        <v>538</v>
      </c>
      <c r="B636" s="4">
        <v>150206</v>
      </c>
      <c r="C636" s="4" t="s">
        <v>1052</v>
      </c>
      <c r="D636" s="4" t="s">
        <v>86</v>
      </c>
      <c r="E636" s="4">
        <v>15</v>
      </c>
      <c r="F636" s="4" t="s">
        <v>1306</v>
      </c>
      <c r="G636" s="4" t="s">
        <v>474</v>
      </c>
      <c r="H636" s="34" t="s">
        <v>517</v>
      </c>
      <c r="I636" s="4" t="s">
        <v>1324</v>
      </c>
      <c r="J636" s="4" t="s">
        <v>518</v>
      </c>
      <c r="K636" s="4" t="s">
        <v>32</v>
      </c>
      <c r="L636" s="4" t="b">
        <v>1</v>
      </c>
      <c r="M636" s="4" t="s">
        <v>29</v>
      </c>
      <c r="N636" s="4" t="s">
        <v>30</v>
      </c>
      <c r="O636" s="4">
        <v>15</v>
      </c>
      <c r="P636" s="16">
        <v>17792</v>
      </c>
      <c r="Q636" s="16">
        <v>3558.4</v>
      </c>
      <c r="R636" s="35">
        <v>577</v>
      </c>
      <c r="S636" s="35">
        <v>516</v>
      </c>
      <c r="T636" s="16">
        <v>533.76</v>
      </c>
      <c r="U636" s="16">
        <v>3024.6400000000003</v>
      </c>
    </row>
    <row r="637" spans="1:21">
      <c r="A637" s="4">
        <v>687</v>
      </c>
      <c r="B637" s="4">
        <v>200209</v>
      </c>
      <c r="C637" s="4" t="s">
        <v>1053</v>
      </c>
      <c r="D637" s="4" t="s">
        <v>159</v>
      </c>
      <c r="E637" s="4">
        <v>20</v>
      </c>
      <c r="F637" s="4" t="s">
        <v>1327</v>
      </c>
      <c r="G637" s="4" t="s">
        <v>527</v>
      </c>
      <c r="H637" s="34" t="s">
        <v>621</v>
      </c>
      <c r="I637" s="4" t="s">
        <v>1355</v>
      </c>
      <c r="J637" s="4" t="s">
        <v>622</v>
      </c>
      <c r="L637" s="4" t="b">
        <v>0</v>
      </c>
      <c r="M637" s="4" t="s">
        <v>29</v>
      </c>
      <c r="N637" s="4" t="s">
        <v>30</v>
      </c>
      <c r="O637" s="4">
        <v>20</v>
      </c>
      <c r="P637" s="16">
        <v>12395</v>
      </c>
      <c r="Q637" s="16">
        <v>2479</v>
      </c>
      <c r="R637" s="35">
        <v>402</v>
      </c>
      <c r="S637" s="35">
        <v>359</v>
      </c>
      <c r="T637" s="16">
        <v>371.84999999999997</v>
      </c>
      <c r="U637" s="16">
        <v>2107.15</v>
      </c>
    </row>
    <row r="638" spans="1:21">
      <c r="A638" s="4">
        <v>426</v>
      </c>
      <c r="B638" s="4">
        <v>120902</v>
      </c>
      <c r="C638" s="4" t="s">
        <v>1054</v>
      </c>
      <c r="D638" s="4" t="s">
        <v>86</v>
      </c>
      <c r="E638" s="4">
        <v>12</v>
      </c>
      <c r="F638" s="4" t="s">
        <v>1322</v>
      </c>
      <c r="G638" s="4" t="s">
        <v>512</v>
      </c>
      <c r="H638" s="34" t="s">
        <v>669</v>
      </c>
      <c r="I638" s="4" t="s">
        <v>1364</v>
      </c>
      <c r="J638" s="4" t="s">
        <v>670</v>
      </c>
      <c r="L638" s="4" t="b">
        <v>0</v>
      </c>
      <c r="M638" s="4" t="s">
        <v>29</v>
      </c>
      <c r="N638" s="4" t="s">
        <v>30</v>
      </c>
      <c r="O638" s="4">
        <v>12</v>
      </c>
      <c r="P638" s="16">
        <v>5096</v>
      </c>
      <c r="Q638" s="16">
        <v>1019.2</v>
      </c>
      <c r="R638" s="35">
        <v>165</v>
      </c>
      <c r="S638" s="35">
        <v>148</v>
      </c>
      <c r="T638" s="16">
        <v>152.88</v>
      </c>
      <c r="U638" s="16">
        <v>866.32</v>
      </c>
    </row>
    <row r="639" spans="1:21">
      <c r="A639" s="4">
        <v>427</v>
      </c>
      <c r="B639" s="4">
        <v>120903</v>
      </c>
      <c r="C639" s="4" t="s">
        <v>1055</v>
      </c>
      <c r="D639" s="4" t="s">
        <v>86</v>
      </c>
      <c r="E639" s="4">
        <v>12</v>
      </c>
      <c r="F639" s="4" t="s">
        <v>1322</v>
      </c>
      <c r="G639" s="4" t="s">
        <v>512</v>
      </c>
      <c r="H639" s="34" t="s">
        <v>669</v>
      </c>
      <c r="I639" s="4" t="s">
        <v>1364</v>
      </c>
      <c r="J639" s="4" t="s">
        <v>670</v>
      </c>
      <c r="L639" s="4" t="b">
        <v>0</v>
      </c>
      <c r="M639" s="4" t="s">
        <v>29</v>
      </c>
      <c r="N639" s="4" t="s">
        <v>30</v>
      </c>
      <c r="O639" s="4">
        <v>12</v>
      </c>
      <c r="P639" s="16">
        <v>7655</v>
      </c>
      <c r="Q639" s="16">
        <v>1531</v>
      </c>
      <c r="R639" s="35">
        <v>248</v>
      </c>
      <c r="S639" s="35">
        <v>222</v>
      </c>
      <c r="T639" s="16">
        <v>229.65</v>
      </c>
      <c r="U639" s="16">
        <v>1301.3499999999999</v>
      </c>
    </row>
    <row r="640" spans="1:21">
      <c r="A640" s="4">
        <v>539</v>
      </c>
      <c r="B640" s="4">
        <v>150207</v>
      </c>
      <c r="C640" s="4" t="s">
        <v>1056</v>
      </c>
      <c r="D640" s="4" t="s">
        <v>86</v>
      </c>
      <c r="E640" s="4">
        <v>15</v>
      </c>
      <c r="F640" s="4" t="s">
        <v>1306</v>
      </c>
      <c r="G640" s="4" t="s">
        <v>474</v>
      </c>
      <c r="H640" s="34" t="s">
        <v>517</v>
      </c>
      <c r="I640" s="4" t="s">
        <v>1324</v>
      </c>
      <c r="J640" s="4" t="s">
        <v>518</v>
      </c>
      <c r="K640" s="4" t="s">
        <v>519</v>
      </c>
      <c r="L640" s="4" t="b">
        <v>1</v>
      </c>
      <c r="M640" s="4" t="s">
        <v>29</v>
      </c>
      <c r="N640" s="4" t="s">
        <v>30</v>
      </c>
      <c r="O640" s="4">
        <v>15</v>
      </c>
      <c r="P640" s="16">
        <v>5532</v>
      </c>
      <c r="Q640" s="16">
        <v>1106.4000000000001</v>
      </c>
      <c r="R640" s="35">
        <v>179</v>
      </c>
      <c r="S640" s="35">
        <v>160</v>
      </c>
      <c r="T640" s="16">
        <v>165.96</v>
      </c>
      <c r="U640" s="16">
        <v>940.44</v>
      </c>
    </row>
    <row r="641" spans="1:21">
      <c r="A641" s="4">
        <v>165</v>
      </c>
      <c r="B641" s="4">
        <v>50208</v>
      </c>
      <c r="C641" s="4" t="s">
        <v>223</v>
      </c>
      <c r="D641" s="4" t="s">
        <v>24</v>
      </c>
      <c r="E641" s="4">
        <v>5</v>
      </c>
      <c r="F641" s="4" t="s">
        <v>1302</v>
      </c>
      <c r="G641" s="4" t="s">
        <v>177</v>
      </c>
      <c r="H641" s="34" t="s">
        <v>198</v>
      </c>
      <c r="I641" s="4" t="s">
        <v>1370</v>
      </c>
      <c r="J641" s="4" t="s">
        <v>199</v>
      </c>
      <c r="K641" s="4" t="s">
        <v>32</v>
      </c>
      <c r="L641" s="4" t="b">
        <v>1</v>
      </c>
      <c r="M641" s="4" t="s">
        <v>29</v>
      </c>
      <c r="N641" s="4" t="s">
        <v>30</v>
      </c>
      <c r="O641" s="4">
        <v>5</v>
      </c>
      <c r="P641" s="16">
        <v>15994</v>
      </c>
      <c r="Q641" s="33">
        <v>3198.8</v>
      </c>
      <c r="R641" s="35">
        <v>518</v>
      </c>
      <c r="S641" s="35">
        <v>464</v>
      </c>
      <c r="T641" s="24">
        <v>479.82</v>
      </c>
      <c r="U641" s="24">
        <v>2718.98</v>
      </c>
    </row>
    <row r="642" spans="1:21">
      <c r="A642" s="4">
        <v>376</v>
      </c>
      <c r="B642" s="4">
        <v>110801</v>
      </c>
      <c r="C642" s="4" t="s">
        <v>1057</v>
      </c>
      <c r="D642" s="4" t="s">
        <v>269</v>
      </c>
      <c r="E642" s="4">
        <v>11</v>
      </c>
      <c r="F642" s="4" t="s">
        <v>1320</v>
      </c>
      <c r="G642" s="4" t="s">
        <v>507</v>
      </c>
      <c r="H642" s="34" t="s">
        <v>772</v>
      </c>
      <c r="I642" s="4" t="s">
        <v>1376</v>
      </c>
      <c r="J642" s="4" t="s">
        <v>773</v>
      </c>
      <c r="L642" s="4" t="b">
        <v>0</v>
      </c>
      <c r="M642" s="4" t="s">
        <v>29</v>
      </c>
      <c r="N642" s="4" t="s">
        <v>30</v>
      </c>
      <c r="O642" s="4">
        <v>11</v>
      </c>
      <c r="P642" s="16">
        <v>10101</v>
      </c>
      <c r="Q642" s="16">
        <v>2020.2</v>
      </c>
      <c r="R642" s="35">
        <v>327</v>
      </c>
      <c r="S642" s="35">
        <v>293</v>
      </c>
      <c r="T642" s="16">
        <v>303.02999999999997</v>
      </c>
      <c r="U642" s="16">
        <v>1717.17</v>
      </c>
    </row>
    <row r="643" spans="1:21">
      <c r="A643" s="4">
        <v>318</v>
      </c>
      <c r="B643" s="4">
        <v>100304</v>
      </c>
      <c r="C643" s="4" t="s">
        <v>1058</v>
      </c>
      <c r="D643" s="4" t="s">
        <v>269</v>
      </c>
      <c r="E643" s="4">
        <v>10</v>
      </c>
      <c r="F643" s="4" t="s">
        <v>1346</v>
      </c>
      <c r="G643" s="4" t="s">
        <v>597</v>
      </c>
      <c r="H643" s="34" t="s">
        <v>608</v>
      </c>
      <c r="I643" s="4" t="s">
        <v>1351</v>
      </c>
      <c r="J643" s="4" t="s">
        <v>609</v>
      </c>
      <c r="K643" s="4" t="s">
        <v>124</v>
      </c>
      <c r="L643" s="4" t="b">
        <v>1</v>
      </c>
      <c r="M643" s="4" t="s">
        <v>29</v>
      </c>
      <c r="N643" s="4" t="s">
        <v>30</v>
      </c>
      <c r="O643" s="4">
        <v>10</v>
      </c>
      <c r="P643" s="16">
        <v>22458</v>
      </c>
      <c r="Q643" s="16">
        <v>4491.6000000000004</v>
      </c>
      <c r="R643" s="35">
        <v>728</v>
      </c>
      <c r="S643" s="35">
        <v>651</v>
      </c>
      <c r="T643" s="16">
        <v>673.74</v>
      </c>
      <c r="U643" s="16">
        <v>3817.8600000000006</v>
      </c>
    </row>
    <row r="644" spans="1:21">
      <c r="A644" s="4">
        <v>662</v>
      </c>
      <c r="B644" s="4">
        <v>190207</v>
      </c>
      <c r="C644" s="4" t="s">
        <v>375</v>
      </c>
      <c r="D644" s="4" t="s">
        <v>159</v>
      </c>
      <c r="E644" s="4">
        <v>19</v>
      </c>
      <c r="F644" s="4" t="s">
        <v>341</v>
      </c>
      <c r="G644" s="4" t="s">
        <v>342</v>
      </c>
      <c r="H644" s="34" t="s">
        <v>550</v>
      </c>
      <c r="I644" s="4" t="s">
        <v>348</v>
      </c>
      <c r="J644" s="4" t="s">
        <v>349</v>
      </c>
      <c r="K644" s="4" t="s">
        <v>32</v>
      </c>
      <c r="L644" s="4" t="b">
        <v>1</v>
      </c>
      <c r="M644" s="4" t="s">
        <v>29</v>
      </c>
      <c r="N644" s="4" t="s">
        <v>30</v>
      </c>
      <c r="O644" s="4">
        <v>19</v>
      </c>
      <c r="P644" s="16">
        <v>6874</v>
      </c>
      <c r="Q644" s="33">
        <v>1374.8000000000002</v>
      </c>
      <c r="R644" s="35">
        <v>223</v>
      </c>
      <c r="S644" s="35">
        <v>199</v>
      </c>
      <c r="T644" s="24">
        <v>206.22</v>
      </c>
      <c r="U644" s="24">
        <v>1168.5800000000002</v>
      </c>
    </row>
    <row r="645" spans="1:21">
      <c r="A645" s="4">
        <v>876</v>
      </c>
      <c r="B645" s="4">
        <v>190118</v>
      </c>
      <c r="C645" s="4" t="s">
        <v>376</v>
      </c>
      <c r="D645" s="4" t="s">
        <v>159</v>
      </c>
      <c r="E645" s="4">
        <v>19</v>
      </c>
      <c r="F645" s="4" t="s">
        <v>341</v>
      </c>
      <c r="G645" s="4" t="s">
        <v>342</v>
      </c>
      <c r="H645" s="34" t="s">
        <v>481</v>
      </c>
      <c r="I645" s="4" t="s">
        <v>343</v>
      </c>
      <c r="J645" s="4" t="s">
        <v>344</v>
      </c>
      <c r="L645" s="4" t="b">
        <v>0</v>
      </c>
      <c r="M645" s="4" t="s">
        <v>29</v>
      </c>
      <c r="N645" s="4" t="s">
        <v>30</v>
      </c>
      <c r="O645" s="4">
        <v>19</v>
      </c>
      <c r="P645" s="16">
        <v>8090</v>
      </c>
      <c r="Q645" s="33">
        <v>1618</v>
      </c>
      <c r="R645" s="35">
        <v>262</v>
      </c>
      <c r="S645" s="35">
        <v>235</v>
      </c>
      <c r="T645" s="24">
        <v>242.7</v>
      </c>
      <c r="U645" s="24">
        <v>1375.3</v>
      </c>
    </row>
    <row r="646" spans="1:21">
      <c r="A646" s="4">
        <v>600</v>
      </c>
      <c r="B646" s="4">
        <v>170216</v>
      </c>
      <c r="C646" s="4" t="s">
        <v>1059</v>
      </c>
      <c r="D646" s="4" t="s">
        <v>159</v>
      </c>
      <c r="E646" s="4">
        <v>17</v>
      </c>
      <c r="F646" s="4" t="s">
        <v>1333</v>
      </c>
      <c r="G646" s="4" t="s">
        <v>547</v>
      </c>
      <c r="H646" s="34" t="s">
        <v>548</v>
      </c>
      <c r="I646" s="4" t="s">
        <v>1334</v>
      </c>
      <c r="J646" s="4" t="s">
        <v>549</v>
      </c>
      <c r="L646" s="4" t="b">
        <v>0</v>
      </c>
      <c r="M646" s="4" t="s">
        <v>29</v>
      </c>
      <c r="N646" s="4" t="s">
        <v>30</v>
      </c>
      <c r="O646" s="4">
        <v>17</v>
      </c>
      <c r="P646" s="16">
        <v>25803</v>
      </c>
      <c r="Q646" s="16">
        <v>5160.6000000000004</v>
      </c>
      <c r="R646" s="35">
        <v>836</v>
      </c>
      <c r="S646" s="35">
        <v>748</v>
      </c>
      <c r="T646" s="16">
        <v>774.08999999999992</v>
      </c>
      <c r="U646" s="16">
        <v>4386.51</v>
      </c>
    </row>
    <row r="647" spans="1:21">
      <c r="A647" s="4">
        <v>454</v>
      </c>
      <c r="B647" s="4">
        <v>130306</v>
      </c>
      <c r="C647" s="4" t="s">
        <v>1060</v>
      </c>
      <c r="D647" s="4" t="s">
        <v>86</v>
      </c>
      <c r="E647" s="4">
        <v>13</v>
      </c>
      <c r="F647" s="4" t="s">
        <v>1304</v>
      </c>
      <c r="G647" s="4" t="s">
        <v>470</v>
      </c>
      <c r="H647" s="34" t="s">
        <v>471</v>
      </c>
      <c r="I647" s="4" t="s">
        <v>1305</v>
      </c>
      <c r="J647" s="4" t="s">
        <v>472</v>
      </c>
      <c r="L647" s="4" t="b">
        <v>0</v>
      </c>
      <c r="M647" s="4" t="s">
        <v>29</v>
      </c>
      <c r="N647" s="4" t="s">
        <v>30</v>
      </c>
      <c r="O647" s="4">
        <v>13</v>
      </c>
      <c r="P647" s="16">
        <v>19616</v>
      </c>
      <c r="Q647" s="16">
        <v>3923.2000000000003</v>
      </c>
      <c r="R647" s="35">
        <v>636</v>
      </c>
      <c r="S647" s="35">
        <v>569</v>
      </c>
      <c r="T647" s="16">
        <v>588.48</v>
      </c>
      <c r="U647" s="16">
        <v>3334.7200000000003</v>
      </c>
    </row>
    <row r="648" spans="1:21">
      <c r="A648" s="4">
        <v>367</v>
      </c>
      <c r="B648" s="4">
        <v>110607</v>
      </c>
      <c r="C648" s="4" t="s">
        <v>1061</v>
      </c>
      <c r="D648" s="4" t="s">
        <v>269</v>
      </c>
      <c r="E648" s="4">
        <v>11</v>
      </c>
      <c r="F648" s="4" t="s">
        <v>1320</v>
      </c>
      <c r="G648" s="4" t="s">
        <v>507</v>
      </c>
      <c r="H648" s="34" t="s">
        <v>508</v>
      </c>
      <c r="I648" s="4" t="s">
        <v>1321</v>
      </c>
      <c r="J648" s="4" t="s">
        <v>509</v>
      </c>
      <c r="L648" s="4" t="b">
        <v>0</v>
      </c>
      <c r="M648" s="4" t="s">
        <v>29</v>
      </c>
      <c r="N648" s="4" t="s">
        <v>30</v>
      </c>
      <c r="O648" s="4">
        <v>11</v>
      </c>
      <c r="P648" s="16">
        <v>13182</v>
      </c>
      <c r="Q648" s="16">
        <v>2636.4</v>
      </c>
      <c r="R648" s="35">
        <v>427</v>
      </c>
      <c r="S648" s="35">
        <v>382</v>
      </c>
      <c r="T648" s="16">
        <v>395.46</v>
      </c>
      <c r="U648" s="16">
        <v>2240.94</v>
      </c>
    </row>
    <row r="649" spans="1:21">
      <c r="A649" s="4">
        <v>601</v>
      </c>
      <c r="B649" s="4">
        <v>170217</v>
      </c>
      <c r="C649" s="4" t="s">
        <v>1062</v>
      </c>
      <c r="D649" s="4" t="s">
        <v>159</v>
      </c>
      <c r="E649" s="4">
        <v>17</v>
      </c>
      <c r="F649" s="4" t="s">
        <v>1333</v>
      </c>
      <c r="G649" s="4" t="s">
        <v>547</v>
      </c>
      <c r="H649" s="34" t="s">
        <v>548</v>
      </c>
      <c r="I649" s="4" t="s">
        <v>1334</v>
      </c>
      <c r="J649" s="4" t="s">
        <v>549</v>
      </c>
      <c r="L649" s="4" t="b">
        <v>0</v>
      </c>
      <c r="M649" s="4" t="s">
        <v>29</v>
      </c>
      <c r="N649" s="4" t="s">
        <v>30</v>
      </c>
      <c r="O649" s="4">
        <v>17</v>
      </c>
      <c r="P649" s="16">
        <v>5393</v>
      </c>
      <c r="Q649" s="16">
        <v>1078.6000000000001</v>
      </c>
      <c r="R649" s="35">
        <v>175</v>
      </c>
      <c r="S649" s="35">
        <v>156</v>
      </c>
      <c r="T649" s="16">
        <v>161.79</v>
      </c>
      <c r="U649" s="16">
        <v>916.81000000000017</v>
      </c>
    </row>
    <row r="650" spans="1:21">
      <c r="A650" s="4">
        <v>608</v>
      </c>
      <c r="B650" s="4">
        <v>170220</v>
      </c>
      <c r="C650" s="4" t="s">
        <v>1063</v>
      </c>
      <c r="D650" s="4" t="s">
        <v>159</v>
      </c>
      <c r="E650" s="4">
        <v>17</v>
      </c>
      <c r="F650" s="4" t="s">
        <v>1333</v>
      </c>
      <c r="G650" s="4" t="s">
        <v>547</v>
      </c>
      <c r="H650" s="34" t="s">
        <v>548</v>
      </c>
      <c r="I650" s="4" t="s">
        <v>1334</v>
      </c>
      <c r="J650" s="4" t="s">
        <v>549</v>
      </c>
      <c r="L650" s="4" t="b">
        <v>0</v>
      </c>
      <c r="M650" s="4" t="s">
        <v>29</v>
      </c>
      <c r="N650" s="4" t="s">
        <v>30</v>
      </c>
      <c r="O650" s="4">
        <v>17</v>
      </c>
      <c r="P650" s="16">
        <v>5700</v>
      </c>
      <c r="Q650" s="16">
        <v>1140</v>
      </c>
      <c r="R650" s="35">
        <v>185</v>
      </c>
      <c r="S650" s="35">
        <v>165</v>
      </c>
      <c r="T650" s="16">
        <v>171</v>
      </c>
      <c r="U650" s="16">
        <v>969</v>
      </c>
    </row>
    <row r="651" spans="1:21">
      <c r="A651" s="4">
        <v>282</v>
      </c>
      <c r="B651" s="4">
        <v>90511</v>
      </c>
      <c r="C651" s="4" t="s">
        <v>1064</v>
      </c>
      <c r="D651" s="4" t="s">
        <v>269</v>
      </c>
      <c r="E651" s="4">
        <v>9</v>
      </c>
      <c r="F651" s="4" t="s">
        <v>1313</v>
      </c>
      <c r="G651" s="4" t="s">
        <v>488</v>
      </c>
      <c r="H651" s="34" t="s">
        <v>540</v>
      </c>
      <c r="I651" s="4" t="s">
        <v>1332</v>
      </c>
      <c r="J651" s="4" t="s">
        <v>541</v>
      </c>
      <c r="K651" s="4" t="s">
        <v>1065</v>
      </c>
      <c r="L651" s="4" t="b">
        <v>1</v>
      </c>
      <c r="M651" s="4" t="s">
        <v>29</v>
      </c>
      <c r="N651" s="4" t="s">
        <v>30</v>
      </c>
      <c r="O651" s="4">
        <v>9</v>
      </c>
      <c r="P651" s="16">
        <v>6097</v>
      </c>
      <c r="Q651" s="16">
        <v>1219.4000000000001</v>
      </c>
      <c r="R651" s="35">
        <v>198</v>
      </c>
      <c r="S651" s="35">
        <v>177</v>
      </c>
      <c r="T651" s="16">
        <v>182.91</v>
      </c>
      <c r="U651" s="16">
        <v>1036.49</v>
      </c>
    </row>
    <row r="652" spans="1:21">
      <c r="A652" s="4">
        <v>812</v>
      </c>
      <c r="B652" s="4">
        <v>50309</v>
      </c>
      <c r="C652" s="4" t="s">
        <v>224</v>
      </c>
      <c r="D652" s="4" t="s">
        <v>24</v>
      </c>
      <c r="E652" s="4">
        <v>5</v>
      </c>
      <c r="F652" s="4" t="s">
        <v>1302</v>
      </c>
      <c r="G652" s="4" t="s">
        <v>177</v>
      </c>
      <c r="H652" s="34" t="s">
        <v>187</v>
      </c>
      <c r="I652" s="4" t="s">
        <v>1350</v>
      </c>
      <c r="J652" s="4" t="s">
        <v>188</v>
      </c>
      <c r="L652" s="4" t="b">
        <v>0</v>
      </c>
      <c r="M652" s="4" t="s">
        <v>29</v>
      </c>
      <c r="N652" s="4" t="s">
        <v>30</v>
      </c>
      <c r="O652" s="4">
        <v>5</v>
      </c>
      <c r="P652" s="16">
        <v>6660</v>
      </c>
      <c r="Q652" s="33">
        <v>1332</v>
      </c>
      <c r="R652" s="35">
        <v>216</v>
      </c>
      <c r="S652" s="35">
        <v>193</v>
      </c>
      <c r="T652" s="24">
        <v>199.79999999999998</v>
      </c>
      <c r="U652" s="24">
        <v>1132.2</v>
      </c>
    </row>
    <row r="653" spans="1:21">
      <c r="A653" s="4">
        <v>765</v>
      </c>
      <c r="B653" s="4">
        <v>200317</v>
      </c>
      <c r="C653" s="4" t="s">
        <v>1066</v>
      </c>
      <c r="D653" s="4" t="s">
        <v>159</v>
      </c>
      <c r="E653" s="4">
        <v>20</v>
      </c>
      <c r="F653" s="4" t="s">
        <v>1327</v>
      </c>
      <c r="G653" s="4" t="s">
        <v>527</v>
      </c>
      <c r="H653" s="34" t="s">
        <v>601</v>
      </c>
      <c r="I653" s="4" t="s">
        <v>1348</v>
      </c>
      <c r="J653" s="4" t="s">
        <v>602</v>
      </c>
      <c r="L653" s="4" t="b">
        <v>0</v>
      </c>
      <c r="M653" s="4" t="s">
        <v>29</v>
      </c>
      <c r="N653" s="4" t="s">
        <v>30</v>
      </c>
      <c r="O653" s="4">
        <v>20</v>
      </c>
      <c r="P653" s="16">
        <v>8744</v>
      </c>
      <c r="Q653" s="16">
        <v>1748.8000000000002</v>
      </c>
      <c r="R653" s="35">
        <v>283</v>
      </c>
      <c r="S653" s="35">
        <v>254</v>
      </c>
      <c r="T653" s="16">
        <v>262.32</v>
      </c>
      <c r="U653" s="16">
        <v>1486.4800000000002</v>
      </c>
    </row>
    <row r="654" spans="1:21">
      <c r="A654" s="4">
        <v>428</v>
      </c>
      <c r="B654" s="4">
        <v>120904</v>
      </c>
      <c r="C654" s="4" t="s">
        <v>1067</v>
      </c>
      <c r="D654" s="4" t="s">
        <v>86</v>
      </c>
      <c r="E654" s="4">
        <v>12</v>
      </c>
      <c r="F654" s="4" t="s">
        <v>1322</v>
      </c>
      <c r="G654" s="4" t="s">
        <v>512</v>
      </c>
      <c r="H654" s="34" t="s">
        <v>669</v>
      </c>
      <c r="I654" s="4" t="s">
        <v>1364</v>
      </c>
      <c r="J654" s="4" t="s">
        <v>670</v>
      </c>
      <c r="L654" s="4" t="b">
        <v>0</v>
      </c>
      <c r="M654" s="4" t="s">
        <v>83</v>
      </c>
      <c r="N654" s="4" t="s">
        <v>30</v>
      </c>
      <c r="O654" s="4">
        <v>12</v>
      </c>
      <c r="P654" s="16">
        <v>11596</v>
      </c>
      <c r="Q654" s="16">
        <v>2319.2000000000003</v>
      </c>
      <c r="R654" s="35">
        <v>376</v>
      </c>
      <c r="S654" s="35">
        <v>336</v>
      </c>
      <c r="T654" s="16">
        <v>347.88</v>
      </c>
      <c r="U654" s="16">
        <v>1971.3200000000002</v>
      </c>
    </row>
    <row r="655" spans="1:21">
      <c r="A655" s="4">
        <v>688</v>
      </c>
      <c r="B655" s="4">
        <v>200210</v>
      </c>
      <c r="C655" s="4" t="s">
        <v>1068</v>
      </c>
      <c r="D655" s="4" t="s">
        <v>159</v>
      </c>
      <c r="E655" s="4">
        <v>20</v>
      </c>
      <c r="F655" s="4" t="s">
        <v>1327</v>
      </c>
      <c r="G655" s="4" t="s">
        <v>527</v>
      </c>
      <c r="H655" s="34" t="s">
        <v>621</v>
      </c>
      <c r="I655" s="4" t="s">
        <v>1355</v>
      </c>
      <c r="J655" s="4" t="s">
        <v>622</v>
      </c>
      <c r="K655" s="4" t="s">
        <v>32</v>
      </c>
      <c r="L655" s="4" t="b">
        <v>1</v>
      </c>
      <c r="M655" s="4" t="s">
        <v>29</v>
      </c>
      <c r="N655" s="4" t="s">
        <v>30</v>
      </c>
      <c r="O655" s="4">
        <v>20</v>
      </c>
      <c r="P655" s="16">
        <v>6202</v>
      </c>
      <c r="Q655" s="16">
        <v>1240.4000000000001</v>
      </c>
      <c r="R655" s="35">
        <v>201</v>
      </c>
      <c r="S655" s="35">
        <v>180</v>
      </c>
      <c r="T655" s="16">
        <v>186.06</v>
      </c>
      <c r="U655" s="16">
        <v>1054.3400000000001</v>
      </c>
    </row>
    <row r="656" spans="1:21">
      <c r="A656" s="4">
        <v>815</v>
      </c>
      <c r="B656" s="4">
        <v>60208</v>
      </c>
      <c r="C656" s="4" t="s">
        <v>1069</v>
      </c>
      <c r="D656" s="4" t="s">
        <v>24</v>
      </c>
      <c r="E656" s="4">
        <v>6</v>
      </c>
      <c r="F656" s="4" t="s">
        <v>1300</v>
      </c>
      <c r="G656" s="4" t="s">
        <v>465</v>
      </c>
      <c r="H656" s="34" t="s">
        <v>665</v>
      </c>
      <c r="I656" s="4" t="s">
        <v>1362</v>
      </c>
      <c r="J656" s="4" t="s">
        <v>666</v>
      </c>
      <c r="L656" s="4" t="b">
        <v>0</v>
      </c>
      <c r="M656" s="4" t="s">
        <v>29</v>
      </c>
      <c r="N656" s="4" t="s">
        <v>30</v>
      </c>
      <c r="O656" s="4">
        <v>6</v>
      </c>
      <c r="P656" s="16">
        <v>17265</v>
      </c>
      <c r="Q656" s="16">
        <v>3453</v>
      </c>
      <c r="R656" s="35">
        <v>560</v>
      </c>
      <c r="S656" s="35">
        <v>501</v>
      </c>
      <c r="T656" s="16">
        <v>517.94999999999993</v>
      </c>
      <c r="U656" s="16">
        <v>2935.05</v>
      </c>
    </row>
    <row r="657" spans="1:21">
      <c r="A657" s="4">
        <v>448</v>
      </c>
      <c r="B657" s="4">
        <v>130210</v>
      </c>
      <c r="C657" s="4" t="s">
        <v>1070</v>
      </c>
      <c r="D657" s="4" t="s">
        <v>86</v>
      </c>
      <c r="E657" s="4">
        <v>13</v>
      </c>
      <c r="F657" s="4" t="s">
        <v>1304</v>
      </c>
      <c r="G657" s="4" t="s">
        <v>470</v>
      </c>
      <c r="H657" s="34" t="s">
        <v>485</v>
      </c>
      <c r="I657" s="4" t="s">
        <v>1312</v>
      </c>
      <c r="J657" s="4" t="s">
        <v>486</v>
      </c>
      <c r="L657" s="4" t="b">
        <v>0</v>
      </c>
      <c r="M657" s="4" t="s">
        <v>29</v>
      </c>
      <c r="N657" s="4" t="s">
        <v>30</v>
      </c>
      <c r="O657" s="4">
        <v>13</v>
      </c>
      <c r="P657" s="16">
        <v>13226</v>
      </c>
      <c r="Q657" s="16">
        <v>2645.2000000000003</v>
      </c>
      <c r="R657" s="35">
        <v>429</v>
      </c>
      <c r="S657" s="35">
        <v>384</v>
      </c>
      <c r="T657" s="16">
        <v>396.78</v>
      </c>
      <c r="U657" s="16">
        <v>2248.42</v>
      </c>
    </row>
    <row r="658" spans="1:21">
      <c r="A658" s="4">
        <v>229</v>
      </c>
      <c r="B658" s="4">
        <v>70717</v>
      </c>
      <c r="C658" s="4" t="s">
        <v>321</v>
      </c>
      <c r="D658" s="4" t="s">
        <v>269</v>
      </c>
      <c r="E658" s="4">
        <v>7</v>
      </c>
      <c r="F658" s="4" t="s">
        <v>1308</v>
      </c>
      <c r="G658" s="4" t="s">
        <v>270</v>
      </c>
      <c r="H658" s="34" t="s">
        <v>271</v>
      </c>
      <c r="I658" s="4" t="s">
        <v>1309</v>
      </c>
      <c r="J658" s="4" t="s">
        <v>272</v>
      </c>
      <c r="L658" s="4" t="b">
        <v>0</v>
      </c>
      <c r="M658" s="4" t="s">
        <v>29</v>
      </c>
      <c r="N658" s="4" t="s">
        <v>30</v>
      </c>
      <c r="O658" s="4">
        <v>7</v>
      </c>
      <c r="P658" s="16">
        <v>11350</v>
      </c>
      <c r="Q658" s="33">
        <v>2270</v>
      </c>
      <c r="R658" s="35">
        <v>368</v>
      </c>
      <c r="S658" s="35">
        <v>329</v>
      </c>
      <c r="T658" s="24">
        <v>340.5</v>
      </c>
      <c r="U658" s="24">
        <v>1929.5</v>
      </c>
    </row>
    <row r="659" spans="1:21">
      <c r="A659" s="4">
        <v>529</v>
      </c>
      <c r="B659" s="4">
        <v>150106</v>
      </c>
      <c r="C659" s="4" t="s">
        <v>1071</v>
      </c>
      <c r="D659" s="4" t="s">
        <v>86</v>
      </c>
      <c r="E659" s="4">
        <v>15</v>
      </c>
      <c r="F659" s="4" t="s">
        <v>1306</v>
      </c>
      <c r="G659" s="4" t="s">
        <v>474</v>
      </c>
      <c r="H659" s="34" t="s">
        <v>475</v>
      </c>
      <c r="I659" s="4" t="s">
        <v>1307</v>
      </c>
      <c r="J659" s="4" t="s">
        <v>476</v>
      </c>
      <c r="K659" s="4" t="s">
        <v>32</v>
      </c>
      <c r="L659" s="4" t="b">
        <v>1</v>
      </c>
      <c r="M659" s="4" t="s">
        <v>29</v>
      </c>
      <c r="N659" s="4" t="s">
        <v>30</v>
      </c>
      <c r="O659" s="4">
        <v>15</v>
      </c>
      <c r="P659" s="16">
        <v>8217</v>
      </c>
      <c r="Q659" s="16">
        <v>1643.4</v>
      </c>
      <c r="R659" s="35">
        <v>266</v>
      </c>
      <c r="S659" s="35">
        <v>238</v>
      </c>
      <c r="T659" s="16">
        <v>246.51</v>
      </c>
      <c r="U659" s="16">
        <v>1396.89</v>
      </c>
    </row>
    <row r="660" spans="1:21">
      <c r="A660" s="4">
        <v>424</v>
      </c>
      <c r="B660" s="4">
        <v>120804</v>
      </c>
      <c r="C660" s="4" t="s">
        <v>1072</v>
      </c>
      <c r="D660" s="4" t="s">
        <v>86</v>
      </c>
      <c r="E660" s="4">
        <v>12</v>
      </c>
      <c r="F660" s="4" t="s">
        <v>1322</v>
      </c>
      <c r="G660" s="4" t="s">
        <v>512</v>
      </c>
      <c r="H660" s="34" t="s">
        <v>591</v>
      </c>
      <c r="I660" s="4" t="s">
        <v>1345</v>
      </c>
      <c r="J660" s="4" t="s">
        <v>592</v>
      </c>
      <c r="L660" s="4" t="b">
        <v>0</v>
      </c>
      <c r="M660" s="4" t="s">
        <v>29</v>
      </c>
      <c r="N660" s="4" t="s">
        <v>30</v>
      </c>
      <c r="O660" s="4">
        <v>12</v>
      </c>
      <c r="P660" s="16">
        <v>6023</v>
      </c>
      <c r="Q660" s="16">
        <v>1204.6000000000001</v>
      </c>
      <c r="R660" s="35">
        <v>195</v>
      </c>
      <c r="S660" s="35">
        <v>175</v>
      </c>
      <c r="T660" s="16">
        <v>180.69</v>
      </c>
      <c r="U660" s="16">
        <v>1023.9100000000001</v>
      </c>
    </row>
    <row r="661" spans="1:21">
      <c r="A661" s="4">
        <v>633</v>
      </c>
      <c r="B661" s="4">
        <v>180310</v>
      </c>
      <c r="C661" s="4" t="s">
        <v>1073</v>
      </c>
      <c r="D661" s="4" t="s">
        <v>159</v>
      </c>
      <c r="E661" s="4">
        <v>18</v>
      </c>
      <c r="F661" s="4" t="s">
        <v>1325</v>
      </c>
      <c r="G661" s="4" t="s">
        <v>522</v>
      </c>
      <c r="H661" s="34" t="s">
        <v>523</v>
      </c>
      <c r="I661" s="4" t="s">
        <v>1326</v>
      </c>
      <c r="J661" s="4" t="s">
        <v>524</v>
      </c>
      <c r="L661" s="4" t="b">
        <v>0</v>
      </c>
      <c r="M661" s="4" t="s">
        <v>29</v>
      </c>
      <c r="N661" s="4" t="s">
        <v>30</v>
      </c>
      <c r="O661" s="4">
        <v>18</v>
      </c>
      <c r="P661" s="16">
        <v>7735</v>
      </c>
      <c r="Q661" s="16">
        <v>1547</v>
      </c>
      <c r="R661" s="35">
        <v>251</v>
      </c>
      <c r="S661" s="35">
        <v>224</v>
      </c>
      <c r="T661" s="16">
        <v>232.04999999999998</v>
      </c>
      <c r="U661" s="16">
        <v>1314.95</v>
      </c>
    </row>
    <row r="662" spans="1:21">
      <c r="A662" s="4">
        <v>429</v>
      </c>
      <c r="B662" s="4">
        <v>120905</v>
      </c>
      <c r="C662" s="4" t="s">
        <v>1074</v>
      </c>
      <c r="D662" s="4" t="s">
        <v>86</v>
      </c>
      <c r="E662" s="4">
        <v>12</v>
      </c>
      <c r="F662" s="4" t="s">
        <v>1322</v>
      </c>
      <c r="G662" s="4" t="s">
        <v>512</v>
      </c>
      <c r="H662" s="34" t="s">
        <v>669</v>
      </c>
      <c r="I662" s="4" t="s">
        <v>1364</v>
      </c>
      <c r="J662" s="4" t="s">
        <v>670</v>
      </c>
      <c r="L662" s="4" t="b">
        <v>0</v>
      </c>
      <c r="M662" s="4" t="s">
        <v>83</v>
      </c>
      <c r="N662" s="4" t="s">
        <v>30</v>
      </c>
      <c r="O662" s="4">
        <v>12</v>
      </c>
      <c r="P662" s="16"/>
      <c r="Q662" s="16">
        <v>0</v>
      </c>
      <c r="R662" s="35"/>
      <c r="S662" s="35"/>
      <c r="T662" s="16">
        <v>0</v>
      </c>
      <c r="U662" s="16">
        <v>0</v>
      </c>
    </row>
    <row r="663" spans="1:21">
      <c r="A663" s="4">
        <v>689</v>
      </c>
      <c r="B663" s="4">
        <v>200211</v>
      </c>
      <c r="C663" s="4" t="s">
        <v>1075</v>
      </c>
      <c r="D663" s="4" t="s">
        <v>159</v>
      </c>
      <c r="E663" s="4">
        <v>20</v>
      </c>
      <c r="F663" s="4" t="s">
        <v>1327</v>
      </c>
      <c r="G663" s="4" t="s">
        <v>527</v>
      </c>
      <c r="H663" s="34" t="s">
        <v>621</v>
      </c>
      <c r="I663" s="4" t="s">
        <v>1355</v>
      </c>
      <c r="J663" s="4" t="s">
        <v>622</v>
      </c>
      <c r="K663" s="4" t="s">
        <v>44</v>
      </c>
      <c r="L663" s="4" t="b">
        <v>1</v>
      </c>
      <c r="M663" s="4" t="s">
        <v>29</v>
      </c>
      <c r="N663" s="4" t="s">
        <v>30</v>
      </c>
      <c r="O663" s="4">
        <v>20</v>
      </c>
      <c r="P663" s="16"/>
      <c r="Q663" s="16">
        <v>0</v>
      </c>
      <c r="R663" s="35"/>
      <c r="S663" s="35"/>
      <c r="T663" s="16">
        <v>0</v>
      </c>
      <c r="U663" s="16">
        <v>0</v>
      </c>
    </row>
    <row r="664" spans="1:21">
      <c r="A664" s="4">
        <v>86</v>
      </c>
      <c r="B664" s="4">
        <v>30309</v>
      </c>
      <c r="C664" s="4" t="s">
        <v>73</v>
      </c>
      <c r="D664" s="4" t="s">
        <v>24</v>
      </c>
      <c r="E664" s="4">
        <v>3</v>
      </c>
      <c r="F664" s="4" t="s">
        <v>25</v>
      </c>
      <c r="G664" s="4" t="s">
        <v>26</v>
      </c>
      <c r="H664" s="34" t="s">
        <v>468</v>
      </c>
      <c r="I664" s="4" t="s">
        <v>27</v>
      </c>
      <c r="J664" s="4" t="s">
        <v>28</v>
      </c>
      <c r="L664" s="4" t="b">
        <v>0</v>
      </c>
      <c r="M664" s="4" t="s">
        <v>29</v>
      </c>
      <c r="N664" s="4" t="s">
        <v>30</v>
      </c>
      <c r="O664" s="4">
        <v>3</v>
      </c>
      <c r="P664" s="16"/>
      <c r="Q664" s="33">
        <v>0</v>
      </c>
      <c r="R664" s="35"/>
      <c r="S664" s="35"/>
      <c r="T664" s="24">
        <v>0</v>
      </c>
      <c r="U664" s="24">
        <v>0</v>
      </c>
    </row>
    <row r="665" spans="1:21">
      <c r="A665" s="4">
        <v>256</v>
      </c>
      <c r="B665" s="4">
        <v>80404</v>
      </c>
      <c r="C665" s="4" t="s">
        <v>1076</v>
      </c>
      <c r="D665" s="4" t="s">
        <v>269</v>
      </c>
      <c r="E665" s="4">
        <v>8</v>
      </c>
      <c r="F665" s="4" t="s">
        <v>1310</v>
      </c>
      <c r="G665" s="4" t="s">
        <v>478</v>
      </c>
      <c r="H665" s="34" t="s">
        <v>863</v>
      </c>
      <c r="I665" s="4" t="s">
        <v>1382</v>
      </c>
      <c r="J665" s="4" t="s">
        <v>864</v>
      </c>
      <c r="L665" s="4" t="b">
        <v>0</v>
      </c>
      <c r="M665" s="4" t="s">
        <v>29</v>
      </c>
      <c r="N665" s="4" t="s">
        <v>30</v>
      </c>
      <c r="O665" s="4">
        <v>8</v>
      </c>
      <c r="P665" s="16"/>
      <c r="Q665" s="16">
        <v>0</v>
      </c>
      <c r="R665" s="35"/>
      <c r="S665" s="35"/>
      <c r="T665" s="16">
        <v>0</v>
      </c>
      <c r="U665" s="16">
        <v>0</v>
      </c>
    </row>
    <row r="666" spans="1:21">
      <c r="A666" s="4">
        <v>700</v>
      </c>
      <c r="B666" s="4">
        <v>200310</v>
      </c>
      <c r="C666" s="4" t="s">
        <v>1077</v>
      </c>
      <c r="D666" s="4" t="s">
        <v>159</v>
      </c>
      <c r="E666" s="4">
        <v>20</v>
      </c>
      <c r="F666" s="4" t="s">
        <v>1327</v>
      </c>
      <c r="G666" s="4" t="s">
        <v>527</v>
      </c>
      <c r="H666" s="34" t="s">
        <v>601</v>
      </c>
      <c r="I666" s="4" t="s">
        <v>1348</v>
      </c>
      <c r="J666" s="4" t="s">
        <v>602</v>
      </c>
      <c r="K666" s="4" t="s">
        <v>32</v>
      </c>
      <c r="L666" s="4" t="b">
        <v>1</v>
      </c>
      <c r="M666" s="4" t="s">
        <v>29</v>
      </c>
      <c r="N666" s="4" t="s">
        <v>30</v>
      </c>
      <c r="O666" s="4">
        <v>20</v>
      </c>
      <c r="P666" s="16"/>
      <c r="Q666" s="16">
        <v>0</v>
      </c>
      <c r="R666" s="35"/>
      <c r="S666" s="35"/>
      <c r="T666" s="16">
        <v>0</v>
      </c>
      <c r="U666" s="16">
        <v>0</v>
      </c>
    </row>
    <row r="667" spans="1:21">
      <c r="A667" s="4">
        <v>839</v>
      </c>
      <c r="B667" s="4">
        <v>40209</v>
      </c>
      <c r="C667" s="4" t="s">
        <v>261</v>
      </c>
      <c r="D667" s="4" t="s">
        <v>24</v>
      </c>
      <c r="E667" s="4">
        <v>4</v>
      </c>
      <c r="F667" s="4" t="s">
        <v>1297</v>
      </c>
      <c r="G667" s="4" t="s">
        <v>231</v>
      </c>
      <c r="H667" s="34" t="s">
        <v>237</v>
      </c>
      <c r="J667" s="4" t="s">
        <v>238</v>
      </c>
      <c r="K667" s="4" t="s">
        <v>32</v>
      </c>
      <c r="L667" s="4" t="b">
        <v>1</v>
      </c>
      <c r="M667" s="4" t="s">
        <v>29</v>
      </c>
      <c r="N667" s="4" t="s">
        <v>30</v>
      </c>
      <c r="O667" s="4">
        <v>4</v>
      </c>
      <c r="P667" s="16"/>
      <c r="Q667" s="33">
        <v>0</v>
      </c>
      <c r="R667" s="35"/>
      <c r="S667" s="35"/>
      <c r="T667" s="24">
        <v>0</v>
      </c>
      <c r="U667" s="24">
        <v>0</v>
      </c>
    </row>
    <row r="668" spans="1:21">
      <c r="A668" s="4">
        <v>802</v>
      </c>
      <c r="B668" s="4">
        <v>40205</v>
      </c>
      <c r="C668" s="4" t="s">
        <v>262</v>
      </c>
      <c r="D668" s="4" t="s">
        <v>24</v>
      </c>
      <c r="E668" s="4">
        <v>4</v>
      </c>
      <c r="F668" s="4" t="s">
        <v>1297</v>
      </c>
      <c r="G668" s="4" t="s">
        <v>231</v>
      </c>
      <c r="H668" s="34" t="s">
        <v>237</v>
      </c>
      <c r="J668" s="4" t="s">
        <v>238</v>
      </c>
      <c r="K668" s="4" t="s">
        <v>32</v>
      </c>
      <c r="L668" s="4" t="b">
        <v>1</v>
      </c>
      <c r="M668" s="4" t="s">
        <v>29</v>
      </c>
      <c r="N668" s="4" t="s">
        <v>30</v>
      </c>
      <c r="O668" s="4">
        <v>4</v>
      </c>
      <c r="P668" s="16"/>
      <c r="Q668" s="33">
        <v>0</v>
      </c>
      <c r="R668" s="35"/>
      <c r="S668" s="35"/>
      <c r="T668" s="24">
        <v>0</v>
      </c>
      <c r="U668" s="24">
        <v>0</v>
      </c>
    </row>
    <row r="669" spans="1:21">
      <c r="A669" s="4">
        <v>139</v>
      </c>
      <c r="B669" s="4">
        <v>50115</v>
      </c>
      <c r="C669" s="4" t="s">
        <v>225</v>
      </c>
      <c r="D669" s="4" t="s">
        <v>24</v>
      </c>
      <c r="E669" s="4">
        <v>5</v>
      </c>
      <c r="F669" s="4" t="s">
        <v>1302</v>
      </c>
      <c r="G669" s="4" t="s">
        <v>177</v>
      </c>
      <c r="H669" s="34" t="s">
        <v>178</v>
      </c>
      <c r="I669" s="4" t="s">
        <v>1303</v>
      </c>
      <c r="J669" s="4" t="s">
        <v>179</v>
      </c>
      <c r="K669" s="4" t="s">
        <v>44</v>
      </c>
      <c r="L669" s="4" t="b">
        <v>1</v>
      </c>
      <c r="M669" s="4" t="s">
        <v>29</v>
      </c>
      <c r="N669" s="4" t="s">
        <v>30</v>
      </c>
      <c r="O669" s="4">
        <v>5</v>
      </c>
      <c r="P669" s="16"/>
      <c r="Q669" s="33">
        <v>0</v>
      </c>
      <c r="R669" s="35"/>
      <c r="S669" s="35"/>
      <c r="T669" s="24">
        <v>0</v>
      </c>
      <c r="U669" s="24">
        <v>0</v>
      </c>
    </row>
    <row r="670" spans="1:21">
      <c r="A670" s="4">
        <v>38</v>
      </c>
      <c r="B670" s="4">
        <v>10308</v>
      </c>
      <c r="C670" s="4" t="s">
        <v>1078</v>
      </c>
      <c r="D670" s="4" t="s">
        <v>24</v>
      </c>
      <c r="E670" s="4">
        <v>1</v>
      </c>
      <c r="F670" s="4" t="s">
        <v>1298</v>
      </c>
      <c r="G670" s="4" t="s">
        <v>461</v>
      </c>
      <c r="H670" s="34" t="s">
        <v>646</v>
      </c>
      <c r="I670" s="4" t="s">
        <v>1359</v>
      </c>
      <c r="J670" s="4" t="s">
        <v>647</v>
      </c>
      <c r="K670" s="4" t="s">
        <v>275</v>
      </c>
      <c r="L670" s="4" t="b">
        <v>1</v>
      </c>
      <c r="M670" s="4" t="s">
        <v>29</v>
      </c>
      <c r="N670" s="4" t="s">
        <v>30</v>
      </c>
      <c r="O670" s="4">
        <v>1</v>
      </c>
      <c r="P670" s="16"/>
      <c r="Q670" s="16">
        <v>0</v>
      </c>
      <c r="R670" s="35"/>
      <c r="S670" s="35"/>
      <c r="T670" s="16">
        <v>0</v>
      </c>
      <c r="U670" s="16">
        <v>0</v>
      </c>
    </row>
    <row r="671" spans="1:21">
      <c r="A671" s="4">
        <v>201</v>
      </c>
      <c r="B671" s="4">
        <v>70305</v>
      </c>
      <c r="C671" s="4" t="s">
        <v>322</v>
      </c>
      <c r="D671" s="4" t="s">
        <v>269</v>
      </c>
      <c r="E671" s="4">
        <v>7</v>
      </c>
      <c r="F671" s="4" t="s">
        <v>1308</v>
      </c>
      <c r="G671" s="4" t="s">
        <v>270</v>
      </c>
      <c r="H671" s="34" t="s">
        <v>282</v>
      </c>
      <c r="I671" s="4" t="s">
        <v>1363</v>
      </c>
      <c r="J671" s="4" t="s">
        <v>283</v>
      </c>
      <c r="L671" s="4" t="b">
        <v>0</v>
      </c>
      <c r="M671" s="4" t="s">
        <v>29</v>
      </c>
      <c r="N671" s="4" t="s">
        <v>30</v>
      </c>
      <c r="O671" s="4">
        <v>7</v>
      </c>
      <c r="P671" s="16"/>
      <c r="Q671" s="33">
        <v>0</v>
      </c>
      <c r="R671" s="35"/>
      <c r="S671" s="35"/>
      <c r="T671" s="24">
        <v>0</v>
      </c>
      <c r="U671" s="24">
        <v>0</v>
      </c>
    </row>
    <row r="672" spans="1:21">
      <c r="A672" s="4">
        <v>202</v>
      </c>
      <c r="B672" s="4">
        <v>70306</v>
      </c>
      <c r="C672" s="4" t="s">
        <v>323</v>
      </c>
      <c r="D672" s="4" t="s">
        <v>269</v>
      </c>
      <c r="E672" s="4">
        <v>7</v>
      </c>
      <c r="F672" s="4" t="s">
        <v>1308</v>
      </c>
      <c r="G672" s="4" t="s">
        <v>270</v>
      </c>
      <c r="H672" s="34" t="s">
        <v>282</v>
      </c>
      <c r="I672" s="4" t="s">
        <v>1363</v>
      </c>
      <c r="J672" s="4" t="s">
        <v>283</v>
      </c>
      <c r="L672" s="4" t="b">
        <v>0</v>
      </c>
      <c r="M672" s="4" t="s">
        <v>83</v>
      </c>
      <c r="N672" s="4" t="s">
        <v>30</v>
      </c>
      <c r="O672" s="4">
        <v>7</v>
      </c>
      <c r="P672" s="16"/>
      <c r="Q672" s="33">
        <v>0</v>
      </c>
      <c r="R672" s="35"/>
      <c r="S672" s="35"/>
      <c r="T672" s="24">
        <v>0</v>
      </c>
      <c r="U672" s="24">
        <v>0</v>
      </c>
    </row>
    <row r="673" spans="1:21">
      <c r="A673" s="4">
        <v>412</v>
      </c>
      <c r="B673" s="4">
        <v>120512</v>
      </c>
      <c r="C673" s="4" t="s">
        <v>1079</v>
      </c>
      <c r="D673" s="4" t="s">
        <v>86</v>
      </c>
      <c r="E673" s="4">
        <v>12</v>
      </c>
      <c r="F673" s="4" t="s">
        <v>1322</v>
      </c>
      <c r="G673" s="4" t="s">
        <v>512</v>
      </c>
      <c r="H673" s="34" t="s">
        <v>513</v>
      </c>
      <c r="I673" s="4" t="s">
        <v>1323</v>
      </c>
      <c r="J673" s="4" t="s">
        <v>514</v>
      </c>
      <c r="L673" s="4" t="b">
        <v>0</v>
      </c>
      <c r="M673" s="4" t="s">
        <v>83</v>
      </c>
      <c r="N673" s="4" t="s">
        <v>30</v>
      </c>
      <c r="O673" s="4">
        <v>12</v>
      </c>
      <c r="P673" s="16"/>
      <c r="Q673" s="16">
        <v>0</v>
      </c>
      <c r="R673" s="35"/>
      <c r="S673" s="35"/>
      <c r="T673" s="16">
        <v>0</v>
      </c>
      <c r="U673" s="16">
        <v>0</v>
      </c>
    </row>
    <row r="674" spans="1:21">
      <c r="A674" s="4">
        <v>781</v>
      </c>
      <c r="B674" s="4">
        <v>90308</v>
      </c>
      <c r="C674" s="4" t="s">
        <v>1079</v>
      </c>
      <c r="D674" s="4" t="s">
        <v>269</v>
      </c>
      <c r="E674" s="4">
        <v>9</v>
      </c>
      <c r="F674" s="4" t="s">
        <v>1313</v>
      </c>
      <c r="G674" s="4" t="s">
        <v>488</v>
      </c>
      <c r="H674" s="34" t="s">
        <v>559</v>
      </c>
      <c r="I674" s="4" t="s">
        <v>1338</v>
      </c>
      <c r="J674" s="4" t="s">
        <v>560</v>
      </c>
      <c r="L674" s="4" t="b">
        <v>0</v>
      </c>
      <c r="M674" s="4" t="s">
        <v>29</v>
      </c>
      <c r="N674" s="4" t="s">
        <v>30</v>
      </c>
      <c r="O674" s="4">
        <v>9</v>
      </c>
      <c r="P674" s="16"/>
      <c r="Q674" s="16">
        <v>0</v>
      </c>
      <c r="R674" s="35"/>
      <c r="S674" s="35"/>
      <c r="T674" s="16">
        <v>0</v>
      </c>
      <c r="U674" s="16">
        <v>0</v>
      </c>
    </row>
    <row r="675" spans="1:21">
      <c r="A675" s="4">
        <v>838</v>
      </c>
      <c r="B675" s="4">
        <v>40107</v>
      </c>
      <c r="C675" s="4" t="s">
        <v>263</v>
      </c>
      <c r="D675" s="4" t="s">
        <v>24</v>
      </c>
      <c r="E675" s="4">
        <v>4</v>
      </c>
      <c r="F675" s="4" t="s">
        <v>1297</v>
      </c>
      <c r="G675" s="4" t="s">
        <v>231</v>
      </c>
      <c r="H675" s="34" t="s">
        <v>232</v>
      </c>
      <c r="J675" s="4" t="s">
        <v>233</v>
      </c>
      <c r="L675" s="4" t="b">
        <v>0</v>
      </c>
      <c r="M675" s="4" t="s">
        <v>29</v>
      </c>
      <c r="N675" s="4" t="s">
        <v>30</v>
      </c>
      <c r="O675" s="4">
        <v>4</v>
      </c>
      <c r="P675" s="16">
        <v>3692</v>
      </c>
      <c r="Q675" s="33">
        <v>738.40000000000009</v>
      </c>
      <c r="R675" s="35">
        <v>118</v>
      </c>
      <c r="S675" s="35">
        <v>107</v>
      </c>
      <c r="T675" s="24">
        <v>110.75999999999999</v>
      </c>
      <c r="U675" s="24">
        <v>627.6400000000001</v>
      </c>
    </row>
    <row r="676" spans="1:21">
      <c r="A676" s="4">
        <v>701</v>
      </c>
      <c r="B676" s="4">
        <v>200311</v>
      </c>
      <c r="C676" s="4" t="s">
        <v>1080</v>
      </c>
      <c r="D676" s="4" t="s">
        <v>159</v>
      </c>
      <c r="E676" s="4">
        <v>20</v>
      </c>
      <c r="F676" s="4" t="s">
        <v>1327</v>
      </c>
      <c r="G676" s="4" t="s">
        <v>527</v>
      </c>
      <c r="H676" s="34" t="s">
        <v>601</v>
      </c>
      <c r="I676" s="4" t="s">
        <v>1348</v>
      </c>
      <c r="J676" s="4" t="s">
        <v>602</v>
      </c>
      <c r="K676" s="4" t="s">
        <v>32</v>
      </c>
      <c r="L676" s="4" t="b">
        <v>1</v>
      </c>
      <c r="M676" s="4" t="s">
        <v>29</v>
      </c>
      <c r="N676" s="4" t="s">
        <v>30</v>
      </c>
      <c r="O676" s="4">
        <v>20</v>
      </c>
      <c r="P676" s="16">
        <v>4373</v>
      </c>
      <c r="Q676" s="16">
        <v>874.6</v>
      </c>
      <c r="R676" s="35">
        <v>139</v>
      </c>
      <c r="S676" s="35">
        <v>127</v>
      </c>
      <c r="T676" s="16">
        <v>131.19</v>
      </c>
      <c r="U676" s="16">
        <v>743.41000000000008</v>
      </c>
    </row>
    <row r="677" spans="1:21">
      <c r="A677" s="4">
        <v>748</v>
      </c>
      <c r="B677" s="4">
        <v>220404</v>
      </c>
      <c r="C677" s="4" t="s">
        <v>1081</v>
      </c>
      <c r="D677" s="4" t="s">
        <v>269</v>
      </c>
      <c r="E677" s="4">
        <v>22</v>
      </c>
      <c r="F677" s="4" t="s">
        <v>1318</v>
      </c>
      <c r="G677" s="4" t="s">
        <v>502</v>
      </c>
      <c r="H677" s="34" t="s">
        <v>503</v>
      </c>
      <c r="I677" s="4" t="s">
        <v>1319</v>
      </c>
      <c r="J677" s="4" t="s">
        <v>504</v>
      </c>
      <c r="L677" s="4" t="b">
        <v>0</v>
      </c>
      <c r="M677" s="4" t="s">
        <v>29</v>
      </c>
      <c r="N677" s="4" t="s">
        <v>30</v>
      </c>
      <c r="O677" s="4">
        <v>22</v>
      </c>
      <c r="P677" s="16">
        <v>20199</v>
      </c>
      <c r="Q677" s="16">
        <v>4039.8</v>
      </c>
      <c r="R677" s="35">
        <v>644</v>
      </c>
      <c r="S677" s="35">
        <v>586</v>
      </c>
      <c r="T677" s="16">
        <v>605.97</v>
      </c>
      <c r="U677" s="16">
        <v>3433.83</v>
      </c>
    </row>
    <row r="678" spans="1:21">
      <c r="A678" s="4">
        <v>870</v>
      </c>
      <c r="B678" s="4">
        <v>10216</v>
      </c>
      <c r="C678" s="4" t="s">
        <v>1082</v>
      </c>
      <c r="D678" s="4" t="s">
        <v>24</v>
      </c>
      <c r="E678" s="4">
        <v>1</v>
      </c>
      <c r="F678" s="4" t="s">
        <v>1298</v>
      </c>
      <c r="G678" s="4" t="s">
        <v>461</v>
      </c>
      <c r="H678" s="34" t="s">
        <v>657</v>
      </c>
      <c r="I678" s="4" t="s">
        <v>1299</v>
      </c>
      <c r="J678" s="4" t="s">
        <v>658</v>
      </c>
      <c r="L678" s="4" t="b">
        <v>0</v>
      </c>
      <c r="M678" s="4" t="s">
        <v>29</v>
      </c>
      <c r="N678" s="4" t="s">
        <v>63</v>
      </c>
      <c r="O678" s="4">
        <v>1</v>
      </c>
      <c r="P678" s="16">
        <v>5304</v>
      </c>
      <c r="Q678" s="16">
        <v>1060.8</v>
      </c>
      <c r="R678" s="35">
        <v>169</v>
      </c>
      <c r="S678" s="35">
        <v>154</v>
      </c>
      <c r="T678" s="16">
        <v>159.12</v>
      </c>
      <c r="U678" s="16">
        <v>901.68</v>
      </c>
    </row>
    <row r="679" spans="1:21">
      <c r="A679" s="4">
        <v>28</v>
      </c>
      <c r="B679" s="4">
        <v>10219</v>
      </c>
      <c r="C679" s="4" t="s">
        <v>1083</v>
      </c>
      <c r="D679" s="4" t="s">
        <v>24</v>
      </c>
      <c r="E679" s="4">
        <v>1</v>
      </c>
      <c r="F679" s="4" t="s">
        <v>1298</v>
      </c>
      <c r="G679" s="4" t="s">
        <v>461</v>
      </c>
      <c r="H679" s="34" t="s">
        <v>657</v>
      </c>
      <c r="I679" s="4" t="s">
        <v>1299</v>
      </c>
      <c r="J679" s="4" t="s">
        <v>658</v>
      </c>
      <c r="L679" s="4" t="b">
        <v>0</v>
      </c>
      <c r="M679" s="4" t="s">
        <v>29</v>
      </c>
      <c r="N679" s="4" t="s">
        <v>30</v>
      </c>
      <c r="O679" s="4">
        <v>1</v>
      </c>
      <c r="P679" s="16">
        <v>10537</v>
      </c>
      <c r="Q679" s="16">
        <v>2107.4</v>
      </c>
      <c r="R679" s="35">
        <v>336</v>
      </c>
      <c r="S679" s="35">
        <v>306</v>
      </c>
      <c r="T679" s="16">
        <v>316.11</v>
      </c>
      <c r="U679" s="16">
        <v>1791.29</v>
      </c>
    </row>
    <row r="680" spans="1:21">
      <c r="A680" s="4">
        <v>342</v>
      </c>
      <c r="B680" s="4">
        <v>110102</v>
      </c>
      <c r="C680" s="4" t="s">
        <v>1084</v>
      </c>
      <c r="D680" s="4" t="s">
        <v>269</v>
      </c>
      <c r="E680" s="4">
        <v>11</v>
      </c>
      <c r="F680" s="4" t="s">
        <v>1320</v>
      </c>
      <c r="G680" s="4" t="s">
        <v>507</v>
      </c>
      <c r="H680" s="34" t="s">
        <v>534</v>
      </c>
      <c r="I680" s="4" t="s">
        <v>1330</v>
      </c>
      <c r="J680" s="4" t="s">
        <v>535</v>
      </c>
      <c r="K680" s="4" t="s">
        <v>32</v>
      </c>
      <c r="L680" s="4" t="b">
        <v>1</v>
      </c>
      <c r="M680" s="4" t="s">
        <v>29</v>
      </c>
      <c r="N680" s="4" t="s">
        <v>30</v>
      </c>
      <c r="O680" s="4">
        <v>11</v>
      </c>
      <c r="P680" s="16">
        <v>13670</v>
      </c>
      <c r="Q680" s="16">
        <v>2734</v>
      </c>
      <c r="R680" s="35">
        <v>436</v>
      </c>
      <c r="S680" s="35">
        <v>396</v>
      </c>
      <c r="T680" s="16">
        <v>410.09999999999997</v>
      </c>
      <c r="U680" s="16">
        <v>2323.9</v>
      </c>
    </row>
    <row r="681" spans="1:21">
      <c r="A681" s="4">
        <v>250</v>
      </c>
      <c r="B681" s="4">
        <v>80306</v>
      </c>
      <c r="C681" s="4" t="s">
        <v>1085</v>
      </c>
      <c r="D681" s="4" t="s">
        <v>269</v>
      </c>
      <c r="E681" s="4">
        <v>8</v>
      </c>
      <c r="F681" s="4" t="s">
        <v>1310</v>
      </c>
      <c r="G681" s="4" t="s">
        <v>478</v>
      </c>
      <c r="H681" s="34" t="s">
        <v>794</v>
      </c>
      <c r="I681" s="4" t="s">
        <v>1377</v>
      </c>
      <c r="J681" s="4" t="s">
        <v>795</v>
      </c>
      <c r="L681" s="4" t="b">
        <v>0</v>
      </c>
      <c r="M681" s="4" t="s">
        <v>29</v>
      </c>
      <c r="N681" s="4" t="s">
        <v>30</v>
      </c>
      <c r="O681" s="4">
        <v>8</v>
      </c>
      <c r="P681" s="16"/>
      <c r="Q681" s="16">
        <v>0</v>
      </c>
      <c r="R681" s="35"/>
      <c r="S681" s="35"/>
      <c r="T681" s="16">
        <v>0</v>
      </c>
      <c r="U681" s="16">
        <v>0</v>
      </c>
    </row>
    <row r="682" spans="1:21">
      <c r="A682" s="4">
        <v>298</v>
      </c>
      <c r="B682" s="4">
        <v>90702</v>
      </c>
      <c r="C682" s="4" t="s">
        <v>1086</v>
      </c>
      <c r="D682" s="4" t="s">
        <v>269</v>
      </c>
      <c r="E682" s="4">
        <v>9</v>
      </c>
      <c r="F682" s="4" t="s">
        <v>1313</v>
      </c>
      <c r="G682" s="4" t="s">
        <v>488</v>
      </c>
      <c r="H682" s="34" t="s">
        <v>489</v>
      </c>
      <c r="I682" s="4" t="s">
        <v>1314</v>
      </c>
      <c r="J682" s="4" t="s">
        <v>490</v>
      </c>
      <c r="L682" s="4" t="b">
        <v>0</v>
      </c>
      <c r="M682" s="4" t="s">
        <v>29</v>
      </c>
      <c r="N682" s="4" t="s">
        <v>63</v>
      </c>
      <c r="O682" s="4">
        <v>9</v>
      </c>
      <c r="P682" s="16">
        <v>14933</v>
      </c>
      <c r="Q682" s="16">
        <v>2986.6000000000004</v>
      </c>
      <c r="R682" s="35">
        <v>476</v>
      </c>
      <c r="S682" s="35">
        <v>433</v>
      </c>
      <c r="T682" s="16">
        <v>447.99</v>
      </c>
      <c r="U682" s="16">
        <v>2538.6100000000006</v>
      </c>
    </row>
    <row r="683" spans="1:21">
      <c r="A683" s="4">
        <v>228</v>
      </c>
      <c r="B683" s="4">
        <v>70716</v>
      </c>
      <c r="C683" s="4" t="s">
        <v>324</v>
      </c>
      <c r="D683" s="4" t="s">
        <v>269</v>
      </c>
      <c r="E683" s="4">
        <v>7</v>
      </c>
      <c r="F683" s="4" t="s">
        <v>1308</v>
      </c>
      <c r="G683" s="4" t="s">
        <v>270</v>
      </c>
      <c r="H683" s="34" t="s">
        <v>271</v>
      </c>
      <c r="I683" s="4" t="s">
        <v>1309</v>
      </c>
      <c r="J683" s="4" t="s">
        <v>272</v>
      </c>
      <c r="K683" s="4" t="s">
        <v>32</v>
      </c>
      <c r="L683" s="4" t="b">
        <v>1</v>
      </c>
      <c r="M683" s="4" t="s">
        <v>29</v>
      </c>
      <c r="N683" s="4" t="s">
        <v>30</v>
      </c>
      <c r="O683" s="4">
        <v>7</v>
      </c>
      <c r="P683" s="16">
        <v>6574</v>
      </c>
      <c r="Q683" s="33">
        <v>1314.8000000000002</v>
      </c>
      <c r="R683" s="35">
        <v>210</v>
      </c>
      <c r="S683" s="35">
        <v>191</v>
      </c>
      <c r="T683" s="24">
        <v>197.22</v>
      </c>
      <c r="U683" s="24">
        <v>1117.5800000000002</v>
      </c>
    </row>
    <row r="684" spans="1:21">
      <c r="A684" s="4">
        <v>602</v>
      </c>
      <c r="B684" s="4">
        <v>170218</v>
      </c>
      <c r="C684" s="4" t="s">
        <v>1087</v>
      </c>
      <c r="D684" s="4" t="s">
        <v>159</v>
      </c>
      <c r="E684" s="4">
        <v>17</v>
      </c>
      <c r="F684" s="4" t="s">
        <v>1333</v>
      </c>
      <c r="G684" s="4" t="s">
        <v>547</v>
      </c>
      <c r="H684" s="34" t="s">
        <v>548</v>
      </c>
      <c r="I684" s="4" t="s">
        <v>1334</v>
      </c>
      <c r="J684" s="4" t="s">
        <v>549</v>
      </c>
      <c r="K684" s="4" t="s">
        <v>32</v>
      </c>
      <c r="L684" s="4" t="b">
        <v>1</v>
      </c>
      <c r="M684" s="4" t="s">
        <v>29</v>
      </c>
      <c r="N684" s="4" t="s">
        <v>30</v>
      </c>
      <c r="O684" s="4">
        <v>17</v>
      </c>
      <c r="P684" s="16">
        <v>6884</v>
      </c>
      <c r="Q684" s="16">
        <v>1376.8000000000002</v>
      </c>
      <c r="R684" s="35">
        <v>220</v>
      </c>
      <c r="S684" s="35">
        <v>200</v>
      </c>
      <c r="T684" s="16">
        <v>206.51999999999998</v>
      </c>
      <c r="U684" s="16">
        <v>1170.2800000000002</v>
      </c>
    </row>
    <row r="685" spans="1:21">
      <c r="A685" s="4">
        <v>736</v>
      </c>
      <c r="B685" s="4">
        <v>210807</v>
      </c>
      <c r="C685" s="4" t="s">
        <v>1088</v>
      </c>
      <c r="D685" s="4" t="s">
        <v>269</v>
      </c>
      <c r="E685" s="4">
        <v>21</v>
      </c>
      <c r="F685" s="4" t="s">
        <v>1315</v>
      </c>
      <c r="G685" s="4" t="s">
        <v>492</v>
      </c>
      <c r="H685" s="34" t="s">
        <v>713</v>
      </c>
      <c r="I685" s="4" t="s">
        <v>1371</v>
      </c>
      <c r="J685" s="4" t="s">
        <v>714</v>
      </c>
      <c r="K685" s="4" t="s">
        <v>275</v>
      </c>
      <c r="L685" s="4" t="b">
        <v>1</v>
      </c>
      <c r="M685" s="4" t="s">
        <v>29</v>
      </c>
      <c r="N685" s="4" t="s">
        <v>30</v>
      </c>
      <c r="O685" s="4">
        <v>21</v>
      </c>
      <c r="P685" s="16">
        <v>7207</v>
      </c>
      <c r="Q685" s="16">
        <v>1441.4</v>
      </c>
      <c r="R685" s="35">
        <v>230</v>
      </c>
      <c r="S685" s="35">
        <v>209</v>
      </c>
      <c r="T685" s="16">
        <v>216.20999999999998</v>
      </c>
      <c r="U685" s="16">
        <v>1225.19</v>
      </c>
    </row>
    <row r="686" spans="1:21">
      <c r="A686" s="4">
        <v>462</v>
      </c>
      <c r="B686" s="4">
        <v>130406</v>
      </c>
      <c r="C686" s="4" t="s">
        <v>1089</v>
      </c>
      <c r="D686" s="4" t="s">
        <v>86</v>
      </c>
      <c r="E686" s="4">
        <v>13</v>
      </c>
      <c r="F686" s="4" t="s">
        <v>1304</v>
      </c>
      <c r="G686" s="4" t="s">
        <v>470</v>
      </c>
      <c r="H686" s="34" t="s">
        <v>576</v>
      </c>
      <c r="I686" s="4" t="s">
        <v>1341</v>
      </c>
      <c r="J686" s="4" t="s">
        <v>577</v>
      </c>
      <c r="K686" s="4" t="s">
        <v>124</v>
      </c>
      <c r="L686" s="4" t="b">
        <v>1</v>
      </c>
      <c r="M686" s="4" t="s">
        <v>29</v>
      </c>
      <c r="N686" s="4" t="s">
        <v>30</v>
      </c>
      <c r="O686" s="4">
        <v>13</v>
      </c>
      <c r="P686" s="16">
        <v>5074</v>
      </c>
      <c r="Q686" s="16">
        <v>1014.8000000000001</v>
      </c>
      <c r="R686" s="35">
        <v>162</v>
      </c>
      <c r="S686" s="35">
        <v>147</v>
      </c>
      <c r="T686" s="16">
        <v>152.22</v>
      </c>
      <c r="U686" s="16">
        <v>862.58</v>
      </c>
    </row>
    <row r="687" spans="1:21">
      <c r="A687" s="4">
        <v>15</v>
      </c>
      <c r="B687" s="4">
        <v>10114</v>
      </c>
      <c r="C687" s="4" t="s">
        <v>1090</v>
      </c>
      <c r="D687" s="4" t="s">
        <v>24</v>
      </c>
      <c r="E687" s="4">
        <v>1</v>
      </c>
      <c r="F687" s="4" t="s">
        <v>1298</v>
      </c>
      <c r="G687" s="4" t="s">
        <v>461</v>
      </c>
      <c r="H687" s="34" t="s">
        <v>657</v>
      </c>
      <c r="I687" s="4" t="s">
        <v>1299</v>
      </c>
      <c r="J687" s="4" t="s">
        <v>463</v>
      </c>
      <c r="L687" s="4" t="b">
        <v>0</v>
      </c>
      <c r="M687" s="4" t="s">
        <v>29</v>
      </c>
      <c r="N687" s="4" t="s">
        <v>30</v>
      </c>
      <c r="O687" s="4">
        <v>1</v>
      </c>
      <c r="P687" s="16"/>
      <c r="Q687" s="16">
        <v>0</v>
      </c>
      <c r="R687" s="35"/>
      <c r="S687" s="35"/>
      <c r="T687" s="16">
        <v>0</v>
      </c>
      <c r="U687" s="16">
        <v>0</v>
      </c>
    </row>
    <row r="688" spans="1:21">
      <c r="A688" s="4">
        <v>73</v>
      </c>
      <c r="B688" s="4">
        <v>30204</v>
      </c>
      <c r="C688" s="4" t="s">
        <v>74</v>
      </c>
      <c r="D688" s="4" t="s">
        <v>24</v>
      </c>
      <c r="E688" s="4">
        <v>3</v>
      </c>
      <c r="F688" s="4" t="s">
        <v>25</v>
      </c>
      <c r="G688" s="4" t="s">
        <v>26</v>
      </c>
      <c r="H688" s="34" t="s">
        <v>671</v>
      </c>
      <c r="I688" s="4" t="s">
        <v>50</v>
      </c>
      <c r="J688" s="4" t="s">
        <v>51</v>
      </c>
      <c r="K688" s="4" t="s">
        <v>32</v>
      </c>
      <c r="L688" s="4" t="b">
        <v>1</v>
      </c>
      <c r="M688" s="4" t="s">
        <v>29</v>
      </c>
      <c r="N688" s="4" t="s">
        <v>30</v>
      </c>
      <c r="O688" s="4">
        <v>3</v>
      </c>
      <c r="P688" s="16"/>
      <c r="Q688" s="33">
        <v>0</v>
      </c>
      <c r="R688" s="35"/>
      <c r="S688" s="35"/>
      <c r="T688" s="24">
        <v>0</v>
      </c>
      <c r="U688" s="24">
        <v>0</v>
      </c>
    </row>
    <row r="689" spans="1:21">
      <c r="A689" s="4">
        <v>617</v>
      </c>
      <c r="B689" s="4">
        <v>180109</v>
      </c>
      <c r="C689" s="4" t="s">
        <v>1091</v>
      </c>
      <c r="D689" s="4" t="s">
        <v>159</v>
      </c>
      <c r="E689" s="4">
        <v>18</v>
      </c>
      <c r="F689" s="4" t="s">
        <v>1325</v>
      </c>
      <c r="G689" s="4" t="s">
        <v>522</v>
      </c>
      <c r="H689" s="34" t="s">
        <v>683</v>
      </c>
      <c r="I689" s="4" t="s">
        <v>1366</v>
      </c>
      <c r="J689" s="4" t="s">
        <v>684</v>
      </c>
      <c r="L689" s="4" t="b">
        <v>0</v>
      </c>
      <c r="M689" s="4" t="s">
        <v>29</v>
      </c>
      <c r="N689" s="4" t="s">
        <v>30</v>
      </c>
      <c r="O689" s="4">
        <v>18</v>
      </c>
      <c r="P689" s="16"/>
      <c r="Q689" s="16">
        <v>0</v>
      </c>
      <c r="R689" s="35"/>
      <c r="S689" s="35"/>
      <c r="T689" s="16">
        <v>0</v>
      </c>
      <c r="U689" s="16">
        <v>0</v>
      </c>
    </row>
    <row r="690" spans="1:21">
      <c r="A690" s="4">
        <v>623</v>
      </c>
      <c r="B690" s="4">
        <v>180206</v>
      </c>
      <c r="C690" s="4" t="s">
        <v>1092</v>
      </c>
      <c r="D690" s="4" t="s">
        <v>159</v>
      </c>
      <c r="E690" s="4">
        <v>18</v>
      </c>
      <c r="F690" s="4" t="s">
        <v>1325</v>
      </c>
      <c r="G690" s="4" t="s">
        <v>522</v>
      </c>
      <c r="H690" s="34" t="s">
        <v>635</v>
      </c>
      <c r="I690" s="4" t="s">
        <v>1357</v>
      </c>
      <c r="J690" s="4" t="s">
        <v>636</v>
      </c>
      <c r="L690" s="4" t="b">
        <v>0</v>
      </c>
      <c r="M690" s="4" t="s">
        <v>29</v>
      </c>
      <c r="N690" s="4" t="s">
        <v>30</v>
      </c>
      <c r="O690" s="4">
        <v>18</v>
      </c>
      <c r="P690" s="16"/>
      <c r="Q690" s="16">
        <v>0</v>
      </c>
      <c r="R690" s="35"/>
      <c r="S690" s="35"/>
      <c r="T690" s="16">
        <v>0</v>
      </c>
      <c r="U690" s="16">
        <v>0</v>
      </c>
    </row>
    <row r="691" spans="1:21">
      <c r="A691" s="4">
        <v>407</v>
      </c>
      <c r="B691" s="4">
        <v>120507</v>
      </c>
      <c r="C691" s="4" t="s">
        <v>1093</v>
      </c>
      <c r="D691" s="4" t="s">
        <v>86</v>
      </c>
      <c r="E691" s="4">
        <v>12</v>
      </c>
      <c r="F691" s="4" t="s">
        <v>1322</v>
      </c>
      <c r="G691" s="4" t="s">
        <v>512</v>
      </c>
      <c r="H691" s="34" t="s">
        <v>513</v>
      </c>
      <c r="I691" s="4" t="s">
        <v>1323</v>
      </c>
      <c r="J691" s="4" t="s">
        <v>514</v>
      </c>
      <c r="L691" s="4" t="b">
        <v>0</v>
      </c>
      <c r="M691" s="4" t="s">
        <v>29</v>
      </c>
      <c r="N691" s="4" t="s">
        <v>30</v>
      </c>
      <c r="O691" s="4">
        <v>12</v>
      </c>
      <c r="P691" s="16"/>
      <c r="Q691" s="16">
        <v>0</v>
      </c>
      <c r="R691" s="35"/>
      <c r="S691" s="35"/>
      <c r="T691" s="16">
        <v>0</v>
      </c>
      <c r="U691" s="16">
        <v>0</v>
      </c>
    </row>
    <row r="692" spans="1:21">
      <c r="A692" s="4">
        <v>29</v>
      </c>
      <c r="B692" s="4">
        <v>10217</v>
      </c>
      <c r="C692" s="4" t="s">
        <v>1094</v>
      </c>
      <c r="D692" s="4" t="s">
        <v>24</v>
      </c>
      <c r="E692" s="4">
        <v>1</v>
      </c>
      <c r="F692" s="4" t="s">
        <v>1298</v>
      </c>
      <c r="G692" s="4" t="s">
        <v>461</v>
      </c>
      <c r="H692" s="34" t="s">
        <v>657</v>
      </c>
      <c r="I692" s="4" t="s">
        <v>1299</v>
      </c>
      <c r="J692" s="4" t="s">
        <v>658</v>
      </c>
      <c r="K692" s="4" t="s">
        <v>32</v>
      </c>
      <c r="L692" s="4" t="b">
        <v>1</v>
      </c>
      <c r="M692" s="4" t="s">
        <v>29</v>
      </c>
      <c r="N692" s="4" t="s">
        <v>30</v>
      </c>
      <c r="O692" s="4">
        <v>1</v>
      </c>
      <c r="P692" s="16"/>
      <c r="Q692" s="16">
        <v>0</v>
      </c>
      <c r="R692" s="35"/>
      <c r="S692" s="35"/>
      <c r="T692" s="16">
        <v>0</v>
      </c>
      <c r="U692" s="16">
        <v>0</v>
      </c>
    </row>
    <row r="693" spans="1:21">
      <c r="A693" s="4">
        <v>140</v>
      </c>
      <c r="B693" s="4">
        <v>50116</v>
      </c>
      <c r="C693" s="4" t="s">
        <v>226</v>
      </c>
      <c r="D693" s="4" t="s">
        <v>24</v>
      </c>
      <c r="E693" s="4">
        <v>5</v>
      </c>
      <c r="F693" s="4" t="s">
        <v>1302</v>
      </c>
      <c r="G693" s="4" t="s">
        <v>177</v>
      </c>
      <c r="H693" s="34" t="s">
        <v>178</v>
      </c>
      <c r="I693" s="4" t="s">
        <v>1303</v>
      </c>
      <c r="J693" s="4" t="s">
        <v>179</v>
      </c>
      <c r="K693" s="4" t="s">
        <v>180</v>
      </c>
      <c r="L693" s="4" t="b">
        <v>1</v>
      </c>
      <c r="M693" s="4" t="s">
        <v>29</v>
      </c>
      <c r="N693" s="4" t="s">
        <v>30</v>
      </c>
      <c r="O693" s="4">
        <v>5</v>
      </c>
      <c r="P693" s="16"/>
      <c r="Q693" s="33">
        <v>0</v>
      </c>
      <c r="R693" s="35"/>
      <c r="S693" s="35"/>
      <c r="T693" s="24">
        <v>0</v>
      </c>
      <c r="U693" s="24">
        <v>0</v>
      </c>
    </row>
    <row r="694" spans="1:21">
      <c r="A694" s="4">
        <v>737</v>
      </c>
      <c r="B694" s="4">
        <v>210808</v>
      </c>
      <c r="C694" s="4" t="s">
        <v>1095</v>
      </c>
      <c r="D694" s="4" t="s">
        <v>269</v>
      </c>
      <c r="E694" s="4">
        <v>21</v>
      </c>
      <c r="F694" s="4" t="s">
        <v>1315</v>
      </c>
      <c r="G694" s="4" t="s">
        <v>492</v>
      </c>
      <c r="H694" s="34" t="s">
        <v>713</v>
      </c>
      <c r="I694" s="4" t="s">
        <v>1371</v>
      </c>
      <c r="J694" s="4" t="s">
        <v>714</v>
      </c>
      <c r="L694" s="4" t="b">
        <v>0</v>
      </c>
      <c r="M694" s="4" t="s">
        <v>29</v>
      </c>
      <c r="N694" s="4" t="s">
        <v>63</v>
      </c>
      <c r="O694" s="4">
        <v>21</v>
      </c>
      <c r="P694" s="16">
        <v>12026</v>
      </c>
      <c r="Q694" s="16">
        <v>2405.2000000000003</v>
      </c>
      <c r="R694" s="35">
        <v>396</v>
      </c>
      <c r="S694" s="35">
        <v>349</v>
      </c>
      <c r="T694" s="16">
        <v>360.78</v>
      </c>
      <c r="U694" s="16">
        <v>2044.4200000000003</v>
      </c>
    </row>
    <row r="695" spans="1:21">
      <c r="A695" s="4">
        <v>582</v>
      </c>
      <c r="B695" s="4">
        <v>170109</v>
      </c>
      <c r="C695" s="4" t="s">
        <v>1096</v>
      </c>
      <c r="D695" s="4" t="s">
        <v>159</v>
      </c>
      <c r="E695" s="4">
        <v>17</v>
      </c>
      <c r="F695" s="4" t="s">
        <v>1333</v>
      </c>
      <c r="G695" s="4" t="s">
        <v>547</v>
      </c>
      <c r="H695" s="34" t="s">
        <v>605</v>
      </c>
      <c r="I695" s="4" t="s">
        <v>1349</v>
      </c>
      <c r="J695" s="4" t="s">
        <v>606</v>
      </c>
      <c r="K695" s="4" t="s">
        <v>48</v>
      </c>
      <c r="L695" s="4" t="b">
        <v>1</v>
      </c>
      <c r="M695" s="4" t="s">
        <v>29</v>
      </c>
      <c r="N695" s="4" t="s">
        <v>30</v>
      </c>
      <c r="O695" s="4">
        <v>17</v>
      </c>
      <c r="P695" s="16">
        <v>16035</v>
      </c>
      <c r="Q695" s="16">
        <v>3207</v>
      </c>
      <c r="R695" s="35">
        <v>528</v>
      </c>
      <c r="S695" s="35">
        <v>465</v>
      </c>
      <c r="T695" s="16">
        <v>481.04999999999995</v>
      </c>
      <c r="U695" s="16">
        <v>2725.95</v>
      </c>
    </row>
    <row r="696" spans="1:21">
      <c r="A696" s="4">
        <v>583</v>
      </c>
      <c r="B696" s="4">
        <v>170110</v>
      </c>
      <c r="C696" s="4" t="s">
        <v>1097</v>
      </c>
      <c r="D696" s="4" t="s">
        <v>159</v>
      </c>
      <c r="E696" s="4">
        <v>17</v>
      </c>
      <c r="F696" s="4" t="s">
        <v>1333</v>
      </c>
      <c r="G696" s="4" t="s">
        <v>547</v>
      </c>
      <c r="H696" s="34" t="s">
        <v>605</v>
      </c>
      <c r="I696" s="4" t="s">
        <v>1349</v>
      </c>
      <c r="J696" s="4" t="s">
        <v>606</v>
      </c>
      <c r="L696" s="4" t="b">
        <v>0</v>
      </c>
      <c r="M696" s="4" t="s">
        <v>29</v>
      </c>
      <c r="N696" s="4" t="s">
        <v>30</v>
      </c>
      <c r="O696" s="4">
        <v>17</v>
      </c>
      <c r="P696" s="16">
        <v>37415</v>
      </c>
      <c r="Q696" s="16">
        <v>7483</v>
      </c>
      <c r="R696" s="35">
        <v>1232</v>
      </c>
      <c r="S696" s="35">
        <v>1085</v>
      </c>
      <c r="T696" s="16">
        <v>1122.45</v>
      </c>
      <c r="U696" s="16">
        <v>6360.55</v>
      </c>
    </row>
    <row r="697" spans="1:21">
      <c r="A697" s="4">
        <v>11363</v>
      </c>
      <c r="B697" s="4">
        <v>140412</v>
      </c>
      <c r="C697" s="4" t="s">
        <v>147</v>
      </c>
      <c r="D697" s="4" t="s">
        <v>86</v>
      </c>
      <c r="E697" s="4">
        <v>14</v>
      </c>
      <c r="F697" s="4" t="s">
        <v>87</v>
      </c>
      <c r="G697" s="4" t="s">
        <v>88</v>
      </c>
      <c r="H697" s="34" t="s">
        <v>562</v>
      </c>
      <c r="I697" s="4" t="s">
        <v>101</v>
      </c>
      <c r="J697" s="4" t="s">
        <v>102</v>
      </c>
      <c r="L697" s="4" t="b">
        <v>0</v>
      </c>
      <c r="M697" s="4" t="s">
        <v>29</v>
      </c>
      <c r="N697" s="4" t="s">
        <v>30</v>
      </c>
      <c r="O697" s="4">
        <v>14</v>
      </c>
      <c r="P697" s="16">
        <v>2512</v>
      </c>
      <c r="Q697" s="33">
        <v>502.40000000000003</v>
      </c>
      <c r="R697" s="35">
        <v>83</v>
      </c>
      <c r="S697" s="35">
        <v>73</v>
      </c>
      <c r="T697" s="24">
        <v>75.36</v>
      </c>
      <c r="U697" s="24">
        <v>427.04</v>
      </c>
    </row>
    <row r="698" spans="1:21">
      <c r="A698" s="4">
        <v>459</v>
      </c>
      <c r="B698" s="4">
        <v>130403</v>
      </c>
      <c r="C698" s="4" t="s">
        <v>1098</v>
      </c>
      <c r="D698" s="4" t="s">
        <v>86</v>
      </c>
      <c r="E698" s="4">
        <v>13</v>
      </c>
      <c r="F698" s="4" t="s">
        <v>1304</v>
      </c>
      <c r="G698" s="4" t="s">
        <v>470</v>
      </c>
      <c r="H698" s="34" t="s">
        <v>576</v>
      </c>
      <c r="I698" s="4" t="s">
        <v>1341</v>
      </c>
      <c r="J698" s="4" t="s">
        <v>577</v>
      </c>
      <c r="L698" s="4" t="b">
        <v>0</v>
      </c>
      <c r="M698" s="4" t="s">
        <v>29</v>
      </c>
      <c r="N698" s="4" t="s">
        <v>30</v>
      </c>
      <c r="O698" s="4">
        <v>13</v>
      </c>
      <c r="P698" s="16">
        <v>16893</v>
      </c>
      <c r="Q698" s="16">
        <v>3378.6000000000004</v>
      </c>
      <c r="R698" s="35">
        <v>556</v>
      </c>
      <c r="S698" s="35">
        <v>490</v>
      </c>
      <c r="T698" s="16">
        <v>506.78999999999996</v>
      </c>
      <c r="U698" s="16">
        <v>2871.8100000000004</v>
      </c>
    </row>
    <row r="699" spans="1:21">
      <c r="A699" s="4">
        <v>419</v>
      </c>
      <c r="B699" s="4">
        <v>120704</v>
      </c>
      <c r="C699" s="4" t="s">
        <v>1099</v>
      </c>
      <c r="D699" s="4" t="s">
        <v>86</v>
      </c>
      <c r="E699" s="4">
        <v>12</v>
      </c>
      <c r="F699" s="4" t="s">
        <v>1322</v>
      </c>
      <c r="G699" s="4" t="s">
        <v>512</v>
      </c>
      <c r="H699" s="34" t="s">
        <v>537</v>
      </c>
      <c r="I699" s="4" t="s">
        <v>1331</v>
      </c>
      <c r="J699" s="4" t="s">
        <v>538</v>
      </c>
      <c r="K699" s="4" t="s">
        <v>124</v>
      </c>
      <c r="L699" s="4" t="b">
        <v>1</v>
      </c>
      <c r="M699" s="4" t="s">
        <v>29</v>
      </c>
      <c r="N699" s="4" t="s">
        <v>30</v>
      </c>
      <c r="O699" s="4">
        <v>12</v>
      </c>
      <c r="P699" s="16">
        <v>19619</v>
      </c>
      <c r="Q699" s="16">
        <v>3923.8</v>
      </c>
      <c r="R699" s="35">
        <v>646</v>
      </c>
      <c r="S699" s="35">
        <v>569</v>
      </c>
      <c r="T699" s="16">
        <v>588.56999999999994</v>
      </c>
      <c r="U699" s="16">
        <v>3335.2300000000005</v>
      </c>
    </row>
    <row r="700" spans="1:21">
      <c r="A700" s="4">
        <v>39</v>
      </c>
      <c r="B700" s="4">
        <v>10310</v>
      </c>
      <c r="C700" s="4" t="s">
        <v>1100</v>
      </c>
      <c r="D700" s="4" t="s">
        <v>24</v>
      </c>
      <c r="E700" s="4">
        <v>1</v>
      </c>
      <c r="F700" s="4" t="s">
        <v>1298</v>
      </c>
      <c r="G700" s="4" t="s">
        <v>461</v>
      </c>
      <c r="H700" s="34" t="s">
        <v>646</v>
      </c>
      <c r="I700" s="4" t="s">
        <v>1359</v>
      </c>
      <c r="J700" s="4" t="s">
        <v>647</v>
      </c>
      <c r="L700" s="4" t="b">
        <v>0</v>
      </c>
      <c r="M700" s="4" t="s">
        <v>29</v>
      </c>
      <c r="N700" s="4" t="s">
        <v>30</v>
      </c>
      <c r="O700" s="4">
        <v>1</v>
      </c>
      <c r="P700" s="16">
        <v>5308</v>
      </c>
      <c r="Q700" s="16">
        <v>1061.6000000000001</v>
      </c>
      <c r="R700" s="35">
        <v>175</v>
      </c>
      <c r="S700" s="35">
        <v>154</v>
      </c>
      <c r="T700" s="16">
        <v>159.23999999999998</v>
      </c>
      <c r="U700" s="16">
        <v>902.36000000000013</v>
      </c>
    </row>
    <row r="701" spans="1:21">
      <c r="A701" s="4">
        <v>691</v>
      </c>
      <c r="B701" s="4">
        <v>200213</v>
      </c>
      <c r="C701" s="4" t="s">
        <v>1101</v>
      </c>
      <c r="D701" s="4" t="s">
        <v>159</v>
      </c>
      <c r="E701" s="4">
        <v>20</v>
      </c>
      <c r="F701" s="4" t="s">
        <v>1327</v>
      </c>
      <c r="G701" s="4" t="s">
        <v>527</v>
      </c>
      <c r="H701" s="34" t="s">
        <v>621</v>
      </c>
      <c r="I701" s="4" t="s">
        <v>1355</v>
      </c>
      <c r="J701" s="4" t="s">
        <v>622</v>
      </c>
      <c r="K701" s="4" t="s">
        <v>32</v>
      </c>
      <c r="L701" s="4" t="b">
        <v>1</v>
      </c>
      <c r="M701" s="4" t="s">
        <v>29</v>
      </c>
      <c r="N701" s="4" t="s">
        <v>30</v>
      </c>
      <c r="O701" s="4">
        <v>20</v>
      </c>
      <c r="P701" s="16">
        <v>10600</v>
      </c>
      <c r="Q701" s="16">
        <v>2120</v>
      </c>
      <c r="R701" s="35">
        <v>349</v>
      </c>
      <c r="S701" s="35">
        <v>307</v>
      </c>
      <c r="T701" s="16">
        <v>318</v>
      </c>
      <c r="U701" s="16">
        <v>1802</v>
      </c>
    </row>
    <row r="702" spans="1:21">
      <c r="A702" s="4">
        <v>221</v>
      </c>
      <c r="B702" s="4">
        <v>70708</v>
      </c>
      <c r="C702" s="4" t="s">
        <v>325</v>
      </c>
      <c r="D702" s="4" t="s">
        <v>269</v>
      </c>
      <c r="E702" s="4">
        <v>7</v>
      </c>
      <c r="F702" s="4" t="s">
        <v>1308</v>
      </c>
      <c r="G702" s="4" t="s">
        <v>270</v>
      </c>
      <c r="H702" s="34" t="s">
        <v>271</v>
      </c>
      <c r="I702" s="4" t="s">
        <v>1309</v>
      </c>
      <c r="J702" s="4" t="s">
        <v>272</v>
      </c>
      <c r="K702" s="4" t="s">
        <v>293</v>
      </c>
      <c r="L702" s="4" t="b">
        <v>1</v>
      </c>
      <c r="M702" s="4" t="s">
        <v>29</v>
      </c>
      <c r="N702" s="4" t="s">
        <v>30</v>
      </c>
      <c r="O702" s="4">
        <v>7</v>
      </c>
      <c r="P702" s="16">
        <v>7406</v>
      </c>
      <c r="Q702" s="33">
        <v>1481.2</v>
      </c>
      <c r="R702" s="35">
        <v>244</v>
      </c>
      <c r="S702" s="35">
        <v>215</v>
      </c>
      <c r="T702" s="24">
        <v>222.17999999999998</v>
      </c>
      <c r="U702" s="24">
        <v>1259.02</v>
      </c>
    </row>
    <row r="703" spans="1:21">
      <c r="A703" s="4">
        <v>544</v>
      </c>
      <c r="B703" s="4">
        <v>150302</v>
      </c>
      <c r="C703" s="4" t="s">
        <v>1102</v>
      </c>
      <c r="D703" s="4" t="s">
        <v>86</v>
      </c>
      <c r="E703" s="4">
        <v>15</v>
      </c>
      <c r="F703" s="4" t="s">
        <v>1306</v>
      </c>
      <c r="G703" s="4" t="s">
        <v>474</v>
      </c>
      <c r="H703" s="34" t="s">
        <v>661</v>
      </c>
      <c r="I703" s="4" t="s">
        <v>1361</v>
      </c>
      <c r="J703" s="4" t="s">
        <v>662</v>
      </c>
      <c r="K703" s="4" t="s">
        <v>107</v>
      </c>
      <c r="L703" s="4" t="b">
        <v>1</v>
      </c>
      <c r="M703" s="4" t="s">
        <v>29</v>
      </c>
      <c r="N703" s="4" t="s">
        <v>30</v>
      </c>
      <c r="O703" s="4">
        <v>15</v>
      </c>
      <c r="P703" s="16">
        <v>28051</v>
      </c>
      <c r="Q703" s="16">
        <v>5610.2000000000007</v>
      </c>
      <c r="R703" s="35">
        <v>923</v>
      </c>
      <c r="S703" s="35">
        <v>813</v>
      </c>
      <c r="T703" s="16">
        <v>841.53</v>
      </c>
      <c r="U703" s="16">
        <v>4768.670000000001</v>
      </c>
    </row>
    <row r="704" spans="1:21">
      <c r="A704" s="4">
        <v>545</v>
      </c>
      <c r="B704" s="4">
        <v>150303</v>
      </c>
      <c r="C704" s="4" t="s">
        <v>1103</v>
      </c>
      <c r="D704" s="4" t="s">
        <v>86</v>
      </c>
      <c r="E704" s="4">
        <v>15</v>
      </c>
      <c r="F704" s="4" t="s">
        <v>1306</v>
      </c>
      <c r="G704" s="4" t="s">
        <v>474</v>
      </c>
      <c r="H704" s="34" t="s">
        <v>661</v>
      </c>
      <c r="I704" s="4" t="s">
        <v>1361</v>
      </c>
      <c r="J704" s="4" t="s">
        <v>662</v>
      </c>
      <c r="K704" s="4" t="s">
        <v>107</v>
      </c>
      <c r="L704" s="4" t="b">
        <v>1</v>
      </c>
      <c r="M704" s="4" t="s">
        <v>29</v>
      </c>
      <c r="N704" s="4" t="s">
        <v>30</v>
      </c>
      <c r="O704" s="4">
        <v>15</v>
      </c>
      <c r="P704" s="16">
        <v>9573</v>
      </c>
      <c r="Q704" s="16">
        <v>1914.6000000000001</v>
      </c>
      <c r="R704" s="35">
        <v>315</v>
      </c>
      <c r="S704" s="35">
        <v>278</v>
      </c>
      <c r="T704" s="16">
        <v>287.19</v>
      </c>
      <c r="U704" s="16">
        <v>1627.41</v>
      </c>
    </row>
    <row r="705" spans="1:21">
      <c r="A705" s="4">
        <v>779</v>
      </c>
      <c r="B705" s="4">
        <v>90306</v>
      </c>
      <c r="C705" s="4" t="s">
        <v>1104</v>
      </c>
      <c r="D705" s="4" t="s">
        <v>269</v>
      </c>
      <c r="E705" s="4">
        <v>9</v>
      </c>
      <c r="F705" s="4" t="s">
        <v>1313</v>
      </c>
      <c r="G705" s="4" t="s">
        <v>488</v>
      </c>
      <c r="H705" s="34" t="s">
        <v>559</v>
      </c>
      <c r="I705" s="4" t="s">
        <v>1338</v>
      </c>
      <c r="J705" s="4" t="s">
        <v>560</v>
      </c>
      <c r="L705" s="4" t="b">
        <v>0</v>
      </c>
      <c r="M705" s="4" t="s">
        <v>29</v>
      </c>
      <c r="N705" s="4" t="s">
        <v>30</v>
      </c>
      <c r="O705" s="4">
        <v>9</v>
      </c>
      <c r="P705" s="16">
        <v>1124</v>
      </c>
      <c r="Q705" s="16">
        <v>224.8</v>
      </c>
      <c r="R705" s="35">
        <v>37</v>
      </c>
      <c r="S705" s="35">
        <v>33</v>
      </c>
      <c r="T705" s="16">
        <v>33.72</v>
      </c>
      <c r="U705" s="16">
        <v>191.08</v>
      </c>
    </row>
    <row r="706" spans="1:21">
      <c r="A706" s="4">
        <v>408</v>
      </c>
      <c r="B706" s="4">
        <v>120508</v>
      </c>
      <c r="C706" s="4" t="s">
        <v>1105</v>
      </c>
      <c r="D706" s="4" t="s">
        <v>86</v>
      </c>
      <c r="E706" s="4">
        <v>12</v>
      </c>
      <c r="F706" s="4" t="s">
        <v>1322</v>
      </c>
      <c r="G706" s="4" t="s">
        <v>512</v>
      </c>
      <c r="H706" s="34" t="s">
        <v>513</v>
      </c>
      <c r="I706" s="4" t="s">
        <v>1323</v>
      </c>
      <c r="J706" s="4" t="s">
        <v>514</v>
      </c>
      <c r="K706" s="4" t="s">
        <v>124</v>
      </c>
      <c r="L706" s="4" t="b">
        <v>1</v>
      </c>
      <c r="M706" s="4" t="s">
        <v>29</v>
      </c>
      <c r="N706" s="4" t="s">
        <v>30</v>
      </c>
      <c r="O706" s="4">
        <v>12</v>
      </c>
      <c r="P706" s="16">
        <v>5541</v>
      </c>
      <c r="Q706" s="16">
        <v>1108.2</v>
      </c>
      <c r="R706" s="35">
        <v>182</v>
      </c>
      <c r="S706" s="35">
        <v>161</v>
      </c>
      <c r="T706" s="16">
        <v>166.23</v>
      </c>
      <c r="U706" s="16">
        <v>941.97</v>
      </c>
    </row>
    <row r="707" spans="1:21">
      <c r="A707" s="4">
        <v>460</v>
      </c>
      <c r="B707" s="4">
        <v>130404</v>
      </c>
      <c r="C707" s="4" t="s">
        <v>1106</v>
      </c>
      <c r="D707" s="4" t="s">
        <v>86</v>
      </c>
      <c r="E707" s="4">
        <v>13</v>
      </c>
      <c r="F707" s="4" t="s">
        <v>1304</v>
      </c>
      <c r="G707" s="4" t="s">
        <v>470</v>
      </c>
      <c r="H707" s="34" t="s">
        <v>576</v>
      </c>
      <c r="I707" s="4" t="s">
        <v>1341</v>
      </c>
      <c r="J707" s="4" t="s">
        <v>577</v>
      </c>
      <c r="L707" s="4" t="b">
        <v>0</v>
      </c>
      <c r="M707" s="4" t="s">
        <v>29</v>
      </c>
      <c r="N707" s="4" t="s">
        <v>30</v>
      </c>
      <c r="O707" s="4">
        <v>13</v>
      </c>
      <c r="P707" s="16">
        <v>5373</v>
      </c>
      <c r="Q707" s="16">
        <v>1074.6000000000001</v>
      </c>
      <c r="R707" s="35">
        <v>177</v>
      </c>
      <c r="S707" s="35">
        <v>156</v>
      </c>
      <c r="T707" s="16">
        <v>161.19</v>
      </c>
      <c r="U707" s="16">
        <v>913.41000000000008</v>
      </c>
    </row>
    <row r="708" spans="1:21">
      <c r="A708" s="4">
        <v>56</v>
      </c>
      <c r="B708" s="4">
        <v>20115</v>
      </c>
      <c r="C708" s="4" t="s">
        <v>1107</v>
      </c>
      <c r="D708" s="4" t="s">
        <v>24</v>
      </c>
      <c r="E708" s="4">
        <v>2</v>
      </c>
      <c r="F708" s="4" t="s">
        <v>1336</v>
      </c>
      <c r="G708" s="4" t="s">
        <v>555</v>
      </c>
      <c r="H708" s="34" t="s">
        <v>582</v>
      </c>
      <c r="I708" s="4" t="s">
        <v>1343</v>
      </c>
      <c r="J708" s="4" t="s">
        <v>583</v>
      </c>
      <c r="K708" s="4" t="s">
        <v>32</v>
      </c>
      <c r="L708" s="4" t="b">
        <v>1</v>
      </c>
      <c r="M708" s="4" t="s">
        <v>29</v>
      </c>
      <c r="N708" s="4" t="s">
        <v>30</v>
      </c>
      <c r="O708" s="4">
        <v>2</v>
      </c>
      <c r="P708" s="16">
        <v>7055</v>
      </c>
      <c r="Q708" s="16">
        <v>1411</v>
      </c>
      <c r="R708" s="35">
        <v>232</v>
      </c>
      <c r="S708" s="35">
        <v>205</v>
      </c>
      <c r="T708" s="16">
        <v>211.65</v>
      </c>
      <c r="U708" s="16">
        <v>1199.3499999999999</v>
      </c>
    </row>
    <row r="709" spans="1:21">
      <c r="A709" s="4">
        <v>715</v>
      </c>
      <c r="B709" s="4">
        <v>210411</v>
      </c>
      <c r="C709" s="4" t="s">
        <v>1108</v>
      </c>
      <c r="D709" s="4" t="s">
        <v>269</v>
      </c>
      <c r="E709" s="4">
        <v>21</v>
      </c>
      <c r="F709" s="4" t="s">
        <v>1315</v>
      </c>
      <c r="G709" s="4" t="s">
        <v>492</v>
      </c>
      <c r="H709" s="34" t="s">
        <v>585</v>
      </c>
      <c r="I709" s="4" t="s">
        <v>1344</v>
      </c>
      <c r="J709" s="4" t="s">
        <v>586</v>
      </c>
      <c r="K709" s="4" t="s">
        <v>44</v>
      </c>
      <c r="L709" s="4" t="b">
        <v>1</v>
      </c>
      <c r="M709" s="4" t="s">
        <v>29</v>
      </c>
      <c r="N709" s="4" t="s">
        <v>30</v>
      </c>
      <c r="O709" s="4">
        <v>21</v>
      </c>
      <c r="P709" s="16">
        <v>14854</v>
      </c>
      <c r="Q709" s="16">
        <v>2970.8</v>
      </c>
      <c r="R709" s="35">
        <v>489</v>
      </c>
      <c r="S709" s="35">
        <v>431</v>
      </c>
      <c r="T709" s="16">
        <v>445.62</v>
      </c>
      <c r="U709" s="16">
        <v>2525.1800000000003</v>
      </c>
    </row>
    <row r="710" spans="1:21">
      <c r="A710" s="4">
        <v>775</v>
      </c>
      <c r="B710" s="4">
        <v>90204</v>
      </c>
      <c r="C710" s="4" t="s">
        <v>1109</v>
      </c>
      <c r="D710" s="4" t="s">
        <v>269</v>
      </c>
      <c r="E710" s="4">
        <v>9</v>
      </c>
      <c r="F710" s="4" t="s">
        <v>1313</v>
      </c>
      <c r="G710" s="4" t="s">
        <v>488</v>
      </c>
      <c r="H710" s="34" t="s">
        <v>833</v>
      </c>
      <c r="I710" s="4" t="s">
        <v>1380</v>
      </c>
      <c r="J710" s="4" t="s">
        <v>834</v>
      </c>
      <c r="K710" s="4" t="s">
        <v>124</v>
      </c>
      <c r="L710" s="4" t="b">
        <v>1</v>
      </c>
      <c r="M710" s="4" t="s">
        <v>29</v>
      </c>
      <c r="N710" s="4" t="s">
        <v>30</v>
      </c>
      <c r="O710" s="4">
        <v>9</v>
      </c>
      <c r="P710" s="16">
        <v>22451</v>
      </c>
      <c r="Q710" s="16">
        <v>4490.2</v>
      </c>
      <c r="R710" s="35">
        <v>739</v>
      </c>
      <c r="S710" s="35">
        <v>651</v>
      </c>
      <c r="T710" s="16">
        <v>673.53</v>
      </c>
      <c r="U710" s="16">
        <v>3816.67</v>
      </c>
    </row>
    <row r="711" spans="1:21">
      <c r="A711" s="4">
        <v>496</v>
      </c>
      <c r="B711" s="4">
        <v>140208</v>
      </c>
      <c r="C711" s="4" t="s">
        <v>148</v>
      </c>
      <c r="D711" s="4" t="s">
        <v>86</v>
      </c>
      <c r="E711" s="4">
        <v>14</v>
      </c>
      <c r="F711" s="4" t="s">
        <v>87</v>
      </c>
      <c r="G711" s="4" t="s">
        <v>88</v>
      </c>
      <c r="H711" s="34" t="s">
        <v>500</v>
      </c>
      <c r="I711" s="4" t="s">
        <v>93</v>
      </c>
      <c r="J711" s="4" t="s">
        <v>94</v>
      </c>
      <c r="K711" s="4" t="s">
        <v>32</v>
      </c>
      <c r="L711" s="4" t="b">
        <v>1</v>
      </c>
      <c r="M711" s="4" t="s">
        <v>29</v>
      </c>
      <c r="N711" s="4" t="s">
        <v>30</v>
      </c>
      <c r="O711" s="4">
        <v>14</v>
      </c>
      <c r="P711" s="16">
        <v>5538</v>
      </c>
      <c r="Q711" s="33">
        <v>1107.6000000000001</v>
      </c>
      <c r="R711" s="35">
        <v>182</v>
      </c>
      <c r="S711" s="35">
        <v>161</v>
      </c>
      <c r="T711" s="24">
        <v>166.14</v>
      </c>
      <c r="U711" s="24">
        <v>941.46000000000015</v>
      </c>
    </row>
    <row r="712" spans="1:21">
      <c r="A712" s="4">
        <v>584</v>
      </c>
      <c r="B712" s="4">
        <v>170111</v>
      </c>
      <c r="C712" s="4" t="s">
        <v>1110</v>
      </c>
      <c r="D712" s="4" t="s">
        <v>159</v>
      </c>
      <c r="E712" s="4">
        <v>17</v>
      </c>
      <c r="F712" s="4" t="s">
        <v>1333</v>
      </c>
      <c r="G712" s="4" t="s">
        <v>547</v>
      </c>
      <c r="H712" s="34" t="s">
        <v>605</v>
      </c>
      <c r="I712" s="4" t="s">
        <v>1349</v>
      </c>
      <c r="J712" s="4" t="s">
        <v>606</v>
      </c>
      <c r="L712" s="4" t="b">
        <v>0</v>
      </c>
      <c r="M712" s="4" t="s">
        <v>29</v>
      </c>
      <c r="N712" s="4" t="s">
        <v>30</v>
      </c>
      <c r="O712" s="4">
        <v>17</v>
      </c>
      <c r="P712" s="16">
        <v>8120</v>
      </c>
      <c r="Q712" s="16">
        <v>1624</v>
      </c>
      <c r="R712" s="35">
        <v>267</v>
      </c>
      <c r="S712" s="35">
        <v>235</v>
      </c>
      <c r="T712" s="16">
        <v>243.6</v>
      </c>
      <c r="U712" s="16">
        <v>1380.4</v>
      </c>
    </row>
    <row r="713" spans="1:21">
      <c r="A713" s="4">
        <v>234</v>
      </c>
      <c r="B713" s="4">
        <v>80105</v>
      </c>
      <c r="C713" s="4" t="s">
        <v>1111</v>
      </c>
      <c r="D713" s="4" t="s">
        <v>269</v>
      </c>
      <c r="E713" s="4">
        <v>8</v>
      </c>
      <c r="F713" s="4" t="s">
        <v>1310</v>
      </c>
      <c r="G713" s="4" t="s">
        <v>478</v>
      </c>
      <c r="H713" s="34" t="s">
        <v>763</v>
      </c>
      <c r="I713" s="4" t="s">
        <v>1375</v>
      </c>
      <c r="J713" s="4" t="s">
        <v>764</v>
      </c>
      <c r="K713" s="4" t="s">
        <v>124</v>
      </c>
      <c r="L713" s="4" t="b">
        <v>1</v>
      </c>
      <c r="M713" s="4" t="s">
        <v>83</v>
      </c>
      <c r="N713" s="4" t="s">
        <v>30</v>
      </c>
      <c r="O713" s="4">
        <v>8</v>
      </c>
      <c r="P713" s="16">
        <v>16702</v>
      </c>
      <c r="Q713" s="16">
        <v>3340.4</v>
      </c>
      <c r="R713" s="35">
        <v>550</v>
      </c>
      <c r="S713" s="35">
        <v>484</v>
      </c>
      <c r="T713" s="16">
        <v>501.06</v>
      </c>
      <c r="U713" s="16">
        <v>2839.34</v>
      </c>
    </row>
    <row r="714" spans="1:21">
      <c r="A714" s="4">
        <v>275</v>
      </c>
      <c r="B714" s="4">
        <v>90504</v>
      </c>
      <c r="C714" s="4" t="s">
        <v>1112</v>
      </c>
      <c r="D714" s="4" t="s">
        <v>269</v>
      </c>
      <c r="E714" s="4">
        <v>9</v>
      </c>
      <c r="F714" s="4" t="s">
        <v>1313</v>
      </c>
      <c r="G714" s="4" t="s">
        <v>488</v>
      </c>
      <c r="H714" s="34" t="s">
        <v>540</v>
      </c>
      <c r="I714" s="4" t="s">
        <v>1332</v>
      </c>
      <c r="J714" s="4" t="s">
        <v>541</v>
      </c>
      <c r="K714" s="4" t="s">
        <v>107</v>
      </c>
      <c r="L714" s="4" t="b">
        <v>1</v>
      </c>
      <c r="M714" s="4" t="s">
        <v>29</v>
      </c>
      <c r="N714" s="4" t="s">
        <v>63</v>
      </c>
      <c r="O714" s="4">
        <v>9</v>
      </c>
      <c r="P714" s="16">
        <v>28757</v>
      </c>
      <c r="Q714" s="16">
        <v>5751.4000000000005</v>
      </c>
      <c r="R714" s="35">
        <v>947</v>
      </c>
      <c r="S714" s="35">
        <v>834</v>
      </c>
      <c r="T714" s="16">
        <v>862.70999999999992</v>
      </c>
      <c r="U714" s="16">
        <v>4888.6900000000005</v>
      </c>
    </row>
    <row r="715" spans="1:21">
      <c r="A715" s="4">
        <v>233</v>
      </c>
      <c r="B715" s="4">
        <v>80104</v>
      </c>
      <c r="C715" s="4" t="s">
        <v>1113</v>
      </c>
      <c r="D715" s="4" t="s">
        <v>269</v>
      </c>
      <c r="E715" s="4">
        <v>8</v>
      </c>
      <c r="F715" s="4" t="s">
        <v>1310</v>
      </c>
      <c r="G715" s="4" t="s">
        <v>478</v>
      </c>
      <c r="H715" s="34" t="s">
        <v>763</v>
      </c>
      <c r="I715" s="4" t="s">
        <v>1375</v>
      </c>
      <c r="J715" s="4" t="s">
        <v>764</v>
      </c>
      <c r="L715" s="4" t="b">
        <v>0</v>
      </c>
      <c r="M715" s="4" t="s">
        <v>29</v>
      </c>
      <c r="N715" s="4" t="s">
        <v>30</v>
      </c>
      <c r="O715" s="4">
        <v>8</v>
      </c>
      <c r="P715" s="16">
        <v>6231</v>
      </c>
      <c r="Q715" s="16">
        <v>1246.2</v>
      </c>
      <c r="R715" s="35">
        <v>205</v>
      </c>
      <c r="S715" s="35">
        <v>181</v>
      </c>
      <c r="T715" s="16">
        <v>186.93</v>
      </c>
      <c r="U715" s="16">
        <v>1059.27</v>
      </c>
    </row>
    <row r="716" spans="1:21">
      <c r="A716" s="4">
        <v>783</v>
      </c>
      <c r="B716" s="4">
        <v>90310</v>
      </c>
      <c r="C716" s="4" t="s">
        <v>1114</v>
      </c>
      <c r="D716" s="4" t="s">
        <v>269</v>
      </c>
      <c r="E716" s="4">
        <v>9</v>
      </c>
      <c r="F716" s="4" t="s">
        <v>1313</v>
      </c>
      <c r="G716" s="4" t="s">
        <v>488</v>
      </c>
      <c r="H716" s="34" t="s">
        <v>559</v>
      </c>
      <c r="I716" s="4" t="s">
        <v>1338</v>
      </c>
      <c r="J716" s="4" t="s">
        <v>560</v>
      </c>
      <c r="L716" s="4" t="b">
        <v>0</v>
      </c>
      <c r="M716" s="4" t="s">
        <v>29</v>
      </c>
      <c r="N716" s="4" t="s">
        <v>30</v>
      </c>
      <c r="O716" s="4">
        <v>9</v>
      </c>
      <c r="P716" s="16">
        <v>4315</v>
      </c>
      <c r="Q716" s="16">
        <v>863</v>
      </c>
      <c r="R716" s="35">
        <v>135</v>
      </c>
      <c r="S716" s="35">
        <v>125</v>
      </c>
      <c r="T716" s="16">
        <v>129.44999999999999</v>
      </c>
      <c r="U716" s="16">
        <v>733.55</v>
      </c>
    </row>
    <row r="717" spans="1:21">
      <c r="A717" s="4">
        <v>204</v>
      </c>
      <c r="B717" s="4">
        <v>70308</v>
      </c>
      <c r="C717" s="4" t="s">
        <v>326</v>
      </c>
      <c r="D717" s="4" t="s">
        <v>269</v>
      </c>
      <c r="E717" s="4">
        <v>7</v>
      </c>
      <c r="F717" s="4" t="s">
        <v>1308</v>
      </c>
      <c r="G717" s="4" t="s">
        <v>270</v>
      </c>
      <c r="H717" s="34" t="s">
        <v>282</v>
      </c>
      <c r="I717" s="4" t="s">
        <v>1363</v>
      </c>
      <c r="J717" s="4" t="s">
        <v>283</v>
      </c>
      <c r="L717" s="4" t="b">
        <v>0</v>
      </c>
      <c r="M717" s="4" t="s">
        <v>83</v>
      </c>
      <c r="N717" s="4" t="s">
        <v>30</v>
      </c>
      <c r="O717" s="4">
        <v>7</v>
      </c>
      <c r="P717" s="16">
        <v>6230</v>
      </c>
      <c r="Q717" s="33">
        <v>1246</v>
      </c>
      <c r="R717" s="35">
        <v>194</v>
      </c>
      <c r="S717" s="35">
        <v>181</v>
      </c>
      <c r="T717" s="24">
        <v>186.9</v>
      </c>
      <c r="U717" s="24">
        <v>1059.0999999999999</v>
      </c>
    </row>
    <row r="718" spans="1:21">
      <c r="A718" s="4">
        <v>369</v>
      </c>
      <c r="B718" s="4">
        <v>110609</v>
      </c>
      <c r="C718" s="4" t="s">
        <v>1115</v>
      </c>
      <c r="D718" s="4" t="s">
        <v>269</v>
      </c>
      <c r="E718" s="4">
        <v>11</v>
      </c>
      <c r="F718" s="4" t="s">
        <v>1320</v>
      </c>
      <c r="G718" s="4" t="s">
        <v>507</v>
      </c>
      <c r="H718" s="34" t="s">
        <v>508</v>
      </c>
      <c r="I718" s="4" t="s">
        <v>1321</v>
      </c>
      <c r="J718" s="4" t="s">
        <v>509</v>
      </c>
      <c r="K718" s="4" t="s">
        <v>573</v>
      </c>
      <c r="L718" s="4" t="b">
        <v>1</v>
      </c>
      <c r="M718" s="4" t="s">
        <v>29</v>
      </c>
      <c r="N718" s="4" t="s">
        <v>30</v>
      </c>
      <c r="O718" s="4">
        <v>11</v>
      </c>
      <c r="P718" s="16">
        <v>6920</v>
      </c>
      <c r="Q718" s="16">
        <v>1384</v>
      </c>
      <c r="R718" s="35">
        <v>216</v>
      </c>
      <c r="S718" s="35">
        <v>201</v>
      </c>
      <c r="T718" s="16">
        <v>207.6</v>
      </c>
      <c r="U718" s="16">
        <v>1176.4000000000001</v>
      </c>
    </row>
    <row r="719" spans="1:21">
      <c r="A719" s="4">
        <v>749</v>
      </c>
      <c r="B719" s="4">
        <v>220405</v>
      </c>
      <c r="C719" s="4" t="s">
        <v>1116</v>
      </c>
      <c r="D719" s="4" t="s">
        <v>269</v>
      </c>
      <c r="E719" s="4">
        <v>22</v>
      </c>
      <c r="F719" s="4" t="s">
        <v>1318</v>
      </c>
      <c r="G719" s="4" t="s">
        <v>502</v>
      </c>
      <c r="H719" s="34" t="s">
        <v>503</v>
      </c>
      <c r="I719" s="4" t="s">
        <v>1319</v>
      </c>
      <c r="J719" s="4" t="s">
        <v>504</v>
      </c>
      <c r="K719" s="4" t="s">
        <v>180</v>
      </c>
      <c r="L719" s="4" t="b">
        <v>1</v>
      </c>
      <c r="M719" s="4" t="s">
        <v>29</v>
      </c>
      <c r="N719" s="4" t="s">
        <v>30</v>
      </c>
      <c r="O719" s="4">
        <v>22</v>
      </c>
      <c r="P719" s="16">
        <v>4173</v>
      </c>
      <c r="Q719" s="16">
        <v>834.6</v>
      </c>
      <c r="R719" s="35">
        <v>130</v>
      </c>
      <c r="S719" s="35">
        <v>121</v>
      </c>
      <c r="T719" s="16">
        <v>125.19</v>
      </c>
      <c r="U719" s="16">
        <v>709.41000000000008</v>
      </c>
    </row>
    <row r="720" spans="1:21">
      <c r="A720" s="4">
        <v>302</v>
      </c>
      <c r="B720" s="4">
        <v>90706</v>
      </c>
      <c r="C720" s="4" t="s">
        <v>1117</v>
      </c>
      <c r="D720" s="4" t="s">
        <v>269</v>
      </c>
      <c r="E720" s="4">
        <v>9</v>
      </c>
      <c r="F720" s="4" t="s">
        <v>1313</v>
      </c>
      <c r="G720" s="4" t="s">
        <v>488</v>
      </c>
      <c r="H720" s="34" t="s">
        <v>489</v>
      </c>
      <c r="I720" s="4" t="s">
        <v>1314</v>
      </c>
      <c r="J720" s="4" t="s">
        <v>490</v>
      </c>
      <c r="K720" s="4" t="s">
        <v>48</v>
      </c>
      <c r="L720" s="4" t="b">
        <v>1</v>
      </c>
      <c r="M720" s="4" t="s">
        <v>29</v>
      </c>
      <c r="N720" s="4" t="s">
        <v>30</v>
      </c>
      <c r="O720" s="4">
        <v>9</v>
      </c>
      <c r="P720" s="16">
        <v>3341</v>
      </c>
      <c r="Q720" s="16">
        <v>668.2</v>
      </c>
      <c r="R720" s="35">
        <v>108</v>
      </c>
      <c r="S720" s="35">
        <v>97</v>
      </c>
      <c r="T720" s="16">
        <v>100.22999999999999</v>
      </c>
      <c r="U720" s="16">
        <v>567.97</v>
      </c>
    </row>
    <row r="721" spans="1:21">
      <c r="A721" s="4">
        <v>804</v>
      </c>
      <c r="B721" s="4">
        <v>40206</v>
      </c>
      <c r="C721" s="4" t="s">
        <v>264</v>
      </c>
      <c r="D721" s="4" t="s">
        <v>24</v>
      </c>
      <c r="E721" s="4">
        <v>4</v>
      </c>
      <c r="F721" s="4" t="s">
        <v>1297</v>
      </c>
      <c r="G721" s="4" t="s">
        <v>231</v>
      </c>
      <c r="H721" s="34" t="s">
        <v>237</v>
      </c>
      <c r="J721" s="4" t="s">
        <v>238</v>
      </c>
      <c r="K721" s="4" t="s">
        <v>48</v>
      </c>
      <c r="L721" s="4" t="b">
        <v>1</v>
      </c>
      <c r="M721" s="4" t="s">
        <v>29</v>
      </c>
      <c r="N721" s="4" t="s">
        <v>30</v>
      </c>
      <c r="O721" s="4">
        <v>4</v>
      </c>
      <c r="P721" s="16">
        <v>7846</v>
      </c>
      <c r="Q721" s="33">
        <v>1569.2</v>
      </c>
      <c r="R721" s="35">
        <v>254</v>
      </c>
      <c r="S721" s="35">
        <v>228</v>
      </c>
      <c r="T721" s="24">
        <v>235.38</v>
      </c>
      <c r="U721" s="24">
        <v>1333.8200000000002</v>
      </c>
    </row>
    <row r="722" spans="1:21">
      <c r="A722" s="4">
        <v>304</v>
      </c>
      <c r="B722" s="4">
        <v>90708</v>
      </c>
      <c r="C722" s="4" t="s">
        <v>1118</v>
      </c>
      <c r="D722" s="4" t="s">
        <v>269</v>
      </c>
      <c r="E722" s="4">
        <v>9</v>
      </c>
      <c r="F722" s="4" t="s">
        <v>1313</v>
      </c>
      <c r="G722" s="4" t="s">
        <v>488</v>
      </c>
      <c r="H722" s="34" t="s">
        <v>489</v>
      </c>
      <c r="I722" s="4" t="s">
        <v>1314</v>
      </c>
      <c r="J722" s="4" t="s">
        <v>490</v>
      </c>
      <c r="K722" s="4" t="s">
        <v>48</v>
      </c>
      <c r="L722" s="4" t="b">
        <v>1</v>
      </c>
      <c r="M722" s="4" t="s">
        <v>29</v>
      </c>
      <c r="N722" s="4" t="s">
        <v>30</v>
      </c>
      <c r="O722" s="4">
        <v>9</v>
      </c>
      <c r="P722" s="16">
        <v>4302</v>
      </c>
      <c r="Q722" s="16">
        <v>860.40000000000009</v>
      </c>
      <c r="R722" s="35">
        <v>139</v>
      </c>
      <c r="S722" s="35">
        <v>125</v>
      </c>
      <c r="T722" s="16">
        <v>129.06</v>
      </c>
      <c r="U722" s="16">
        <v>731.34000000000015</v>
      </c>
    </row>
    <row r="723" spans="1:21">
      <c r="A723" s="4">
        <v>743</v>
      </c>
      <c r="B723" s="4">
        <v>220106</v>
      </c>
      <c r="C723" s="4" t="s">
        <v>1119</v>
      </c>
      <c r="D723" s="4" t="s">
        <v>269</v>
      </c>
      <c r="E723" s="4">
        <v>22</v>
      </c>
      <c r="F723" s="4" t="s">
        <v>1318</v>
      </c>
      <c r="G723" s="4" t="s">
        <v>502</v>
      </c>
      <c r="H723" s="34" t="s">
        <v>543</v>
      </c>
      <c r="J723" s="4" t="s">
        <v>544</v>
      </c>
      <c r="K723" s="4" t="s">
        <v>48</v>
      </c>
      <c r="L723" s="4" t="b">
        <v>1</v>
      </c>
      <c r="M723" s="4" t="s">
        <v>29</v>
      </c>
      <c r="N723" s="4" t="s">
        <v>30</v>
      </c>
      <c r="O723" s="4">
        <v>22</v>
      </c>
      <c r="P723" s="16">
        <v>15070</v>
      </c>
      <c r="Q723" s="16">
        <v>3014</v>
      </c>
      <c r="R723" s="35">
        <v>470</v>
      </c>
      <c r="S723" s="35">
        <v>437</v>
      </c>
      <c r="T723" s="16">
        <v>452.09999999999997</v>
      </c>
      <c r="U723" s="16">
        <v>2561.9</v>
      </c>
    </row>
    <row r="724" spans="1:21">
      <c r="A724" s="4">
        <v>827</v>
      </c>
      <c r="B724" s="4">
        <v>200215</v>
      </c>
      <c r="C724" s="4" t="s">
        <v>1120</v>
      </c>
      <c r="D724" s="4" t="s">
        <v>159</v>
      </c>
      <c r="E724" s="4">
        <v>20</v>
      </c>
      <c r="F724" s="4" t="s">
        <v>1327</v>
      </c>
      <c r="G724" s="4" t="s">
        <v>527</v>
      </c>
      <c r="H724" s="34" t="s">
        <v>621</v>
      </c>
      <c r="I724" s="4" t="s">
        <v>1355</v>
      </c>
      <c r="J724" s="4" t="s">
        <v>622</v>
      </c>
      <c r="L724" s="4" t="b">
        <v>0</v>
      </c>
      <c r="M724" s="4" t="s">
        <v>83</v>
      </c>
      <c r="N724" s="4" t="s">
        <v>30</v>
      </c>
      <c r="O724" s="4">
        <v>20</v>
      </c>
      <c r="P724" s="16">
        <v>16737</v>
      </c>
      <c r="Q724" s="16">
        <v>3347.4</v>
      </c>
      <c r="R724" s="35">
        <v>522</v>
      </c>
      <c r="S724" s="35">
        <v>485</v>
      </c>
      <c r="T724" s="16">
        <v>502.10999999999996</v>
      </c>
      <c r="U724" s="16">
        <v>2845.29</v>
      </c>
    </row>
    <row r="725" spans="1:21">
      <c r="A725" s="4">
        <v>702</v>
      </c>
      <c r="B725" s="4">
        <v>200312</v>
      </c>
      <c r="C725" s="4" t="s">
        <v>1121</v>
      </c>
      <c r="D725" s="4" t="s">
        <v>159</v>
      </c>
      <c r="E725" s="4">
        <v>20</v>
      </c>
      <c r="F725" s="4" t="s">
        <v>1327</v>
      </c>
      <c r="G725" s="4" t="s">
        <v>527</v>
      </c>
      <c r="H725" s="34" t="s">
        <v>601</v>
      </c>
      <c r="I725" s="4" t="s">
        <v>1348</v>
      </c>
      <c r="J725" s="4" t="s">
        <v>602</v>
      </c>
      <c r="K725" s="4" t="s">
        <v>44</v>
      </c>
      <c r="L725" s="4" t="b">
        <v>1</v>
      </c>
      <c r="M725" s="4" t="s">
        <v>29</v>
      </c>
      <c r="N725" s="4" t="s">
        <v>30</v>
      </c>
      <c r="O725" s="4">
        <v>20</v>
      </c>
      <c r="P725" s="16">
        <v>2361</v>
      </c>
      <c r="Q725" s="16">
        <v>472.20000000000005</v>
      </c>
      <c r="R725" s="35">
        <v>74</v>
      </c>
      <c r="S725" s="35">
        <v>68</v>
      </c>
      <c r="T725" s="16">
        <v>70.83</v>
      </c>
      <c r="U725" s="16">
        <v>401.37000000000006</v>
      </c>
    </row>
    <row r="726" spans="1:21">
      <c r="A726" s="4">
        <v>212</v>
      </c>
      <c r="B726" s="4">
        <v>70607</v>
      </c>
      <c r="C726" s="4" t="s">
        <v>327</v>
      </c>
      <c r="D726" s="4" t="s">
        <v>269</v>
      </c>
      <c r="E726" s="4">
        <v>7</v>
      </c>
      <c r="F726" s="4" t="s">
        <v>1308</v>
      </c>
      <c r="G726" s="4" t="s">
        <v>270</v>
      </c>
      <c r="H726" s="34" t="s">
        <v>297</v>
      </c>
      <c r="I726" s="4" t="s">
        <v>1378</v>
      </c>
      <c r="J726" s="4" t="s">
        <v>298</v>
      </c>
      <c r="K726" s="4" t="s">
        <v>44</v>
      </c>
      <c r="L726" s="4" t="b">
        <v>1</v>
      </c>
      <c r="M726" s="4" t="s">
        <v>29</v>
      </c>
      <c r="N726" s="4" t="s">
        <v>30</v>
      </c>
      <c r="O726" s="4">
        <v>7</v>
      </c>
      <c r="P726" s="16">
        <v>12037</v>
      </c>
      <c r="Q726" s="33">
        <v>2407.4</v>
      </c>
      <c r="R726" s="35">
        <v>375</v>
      </c>
      <c r="S726" s="35">
        <v>349</v>
      </c>
      <c r="T726" s="24">
        <v>361.11</v>
      </c>
      <c r="U726" s="24">
        <v>2046.29</v>
      </c>
    </row>
    <row r="727" spans="1:21">
      <c r="A727" s="4">
        <v>265</v>
      </c>
      <c r="B727" s="4">
        <v>80508</v>
      </c>
      <c r="C727" s="4" t="s">
        <v>1122</v>
      </c>
      <c r="D727" s="4" t="s">
        <v>269</v>
      </c>
      <c r="E727" s="4">
        <v>8</v>
      </c>
      <c r="F727" s="4" t="s">
        <v>1310</v>
      </c>
      <c r="G727" s="4" t="s">
        <v>478</v>
      </c>
      <c r="H727" s="34" t="s">
        <v>846</v>
      </c>
      <c r="I727" s="4" t="s">
        <v>1381</v>
      </c>
      <c r="J727" s="4" t="s">
        <v>847</v>
      </c>
      <c r="L727" s="4" t="b">
        <v>0</v>
      </c>
      <c r="M727" s="4" t="s">
        <v>29</v>
      </c>
      <c r="N727" s="4" t="s">
        <v>30</v>
      </c>
      <c r="O727" s="4">
        <v>8</v>
      </c>
      <c r="P727" s="16">
        <v>25356</v>
      </c>
      <c r="Q727" s="16">
        <v>5071.2000000000007</v>
      </c>
      <c r="R727" s="35">
        <v>791</v>
      </c>
      <c r="S727" s="35">
        <v>735</v>
      </c>
      <c r="T727" s="16">
        <v>760.68</v>
      </c>
      <c r="U727" s="16">
        <v>4310.5200000000004</v>
      </c>
    </row>
    <row r="728" spans="1:21">
      <c r="A728" s="4">
        <v>519</v>
      </c>
      <c r="B728" s="4">
        <v>140505</v>
      </c>
      <c r="C728" s="4" t="s">
        <v>149</v>
      </c>
      <c r="D728" s="4" t="s">
        <v>86</v>
      </c>
      <c r="E728" s="4">
        <v>14</v>
      </c>
      <c r="F728" s="4" t="s">
        <v>87</v>
      </c>
      <c r="G728" s="4" t="s">
        <v>88</v>
      </c>
      <c r="H728" s="34" t="s">
        <v>685</v>
      </c>
      <c r="I728" s="4" t="s">
        <v>115</v>
      </c>
      <c r="J728" s="4" t="s">
        <v>116</v>
      </c>
      <c r="K728" s="4" t="s">
        <v>32</v>
      </c>
      <c r="L728" s="4" t="b">
        <v>1</v>
      </c>
      <c r="M728" s="4" t="s">
        <v>29</v>
      </c>
      <c r="N728" s="4" t="s">
        <v>30</v>
      </c>
      <c r="O728" s="4">
        <v>14</v>
      </c>
      <c r="P728" s="16">
        <v>5482</v>
      </c>
      <c r="Q728" s="33">
        <v>1096.4000000000001</v>
      </c>
      <c r="R728" s="35">
        <v>171</v>
      </c>
      <c r="S728" s="35">
        <v>159</v>
      </c>
      <c r="T728" s="24">
        <v>164.46</v>
      </c>
      <c r="U728" s="24">
        <v>931.94</v>
      </c>
    </row>
    <row r="729" spans="1:21">
      <c r="A729" s="4">
        <v>76</v>
      </c>
      <c r="B729" s="4">
        <v>30207</v>
      </c>
      <c r="C729" s="4" t="s">
        <v>75</v>
      </c>
      <c r="D729" s="4" t="s">
        <v>24</v>
      </c>
      <c r="E729" s="4">
        <v>3</v>
      </c>
      <c r="F729" s="4" t="s">
        <v>25</v>
      </c>
      <c r="G729" s="4" t="s">
        <v>26</v>
      </c>
      <c r="H729" s="34" t="s">
        <v>671</v>
      </c>
      <c r="I729" s="4" t="s">
        <v>50</v>
      </c>
      <c r="J729" s="4" t="s">
        <v>51</v>
      </c>
      <c r="K729" s="4" t="s">
        <v>48</v>
      </c>
      <c r="L729" s="4" t="b">
        <v>1</v>
      </c>
      <c r="M729" s="4" t="s">
        <v>29</v>
      </c>
      <c r="N729" s="4" t="s">
        <v>30</v>
      </c>
      <c r="O729" s="4">
        <v>3</v>
      </c>
      <c r="P729" s="16">
        <v>2147</v>
      </c>
      <c r="Q729" s="33">
        <v>429.40000000000003</v>
      </c>
      <c r="R729" s="35">
        <v>67</v>
      </c>
      <c r="S729" s="35">
        <v>62</v>
      </c>
      <c r="T729" s="24">
        <v>64.41</v>
      </c>
      <c r="U729" s="24">
        <v>364.99</v>
      </c>
    </row>
    <row r="730" spans="1:21">
      <c r="A730" s="4">
        <v>423</v>
      </c>
      <c r="B730" s="4">
        <v>120803</v>
      </c>
      <c r="C730" s="4" t="s">
        <v>1123</v>
      </c>
      <c r="D730" s="4" t="s">
        <v>86</v>
      </c>
      <c r="E730" s="4">
        <v>12</v>
      </c>
      <c r="F730" s="4" t="s">
        <v>1322</v>
      </c>
      <c r="G730" s="4" t="s">
        <v>512</v>
      </c>
      <c r="H730" s="34" t="s">
        <v>591</v>
      </c>
      <c r="I730" s="4" t="s">
        <v>1345</v>
      </c>
      <c r="J730" s="4" t="s">
        <v>592</v>
      </c>
      <c r="K730" s="4" t="s">
        <v>124</v>
      </c>
      <c r="L730" s="4" t="b">
        <v>1</v>
      </c>
      <c r="M730" s="4" t="s">
        <v>29</v>
      </c>
      <c r="N730" s="4" t="s">
        <v>30</v>
      </c>
      <c r="O730" s="4">
        <v>12</v>
      </c>
      <c r="P730" s="16">
        <v>14399</v>
      </c>
      <c r="Q730" s="16">
        <v>2879.8</v>
      </c>
      <c r="R730" s="35">
        <v>449</v>
      </c>
      <c r="S730" s="35">
        <v>418</v>
      </c>
      <c r="T730" s="16">
        <v>431.96999999999997</v>
      </c>
      <c r="U730" s="16">
        <v>2447.8300000000004</v>
      </c>
    </row>
    <row r="731" spans="1:21">
      <c r="A731" s="4">
        <v>281</v>
      </c>
      <c r="B731" s="4">
        <v>90510</v>
      </c>
      <c r="C731" s="4" t="s">
        <v>1124</v>
      </c>
      <c r="D731" s="4" t="s">
        <v>269</v>
      </c>
      <c r="E731" s="4">
        <v>9</v>
      </c>
      <c r="F731" s="4" t="s">
        <v>1313</v>
      </c>
      <c r="G731" s="4" t="s">
        <v>488</v>
      </c>
      <c r="H731" s="34" t="s">
        <v>540</v>
      </c>
      <c r="I731" s="4" t="s">
        <v>1332</v>
      </c>
      <c r="J731" s="4" t="s">
        <v>541</v>
      </c>
      <c r="L731" s="4" t="b">
        <v>0</v>
      </c>
      <c r="M731" s="4" t="s">
        <v>29</v>
      </c>
      <c r="N731" s="4" t="s">
        <v>30</v>
      </c>
      <c r="O731" s="4">
        <v>9</v>
      </c>
      <c r="P731" s="16">
        <v>36694</v>
      </c>
      <c r="Q731" s="16">
        <v>7338.8</v>
      </c>
      <c r="R731" s="35">
        <v>1144</v>
      </c>
      <c r="S731" s="35">
        <v>1064</v>
      </c>
      <c r="T731" s="16">
        <v>1100.82</v>
      </c>
      <c r="U731" s="16">
        <v>6237.9800000000005</v>
      </c>
    </row>
    <row r="732" spans="1:21">
      <c r="A732" s="4">
        <v>750</v>
      </c>
      <c r="B732" s="4">
        <v>220406</v>
      </c>
      <c r="C732" s="4" t="s">
        <v>1125</v>
      </c>
      <c r="D732" s="4" t="s">
        <v>269</v>
      </c>
      <c r="E732" s="4">
        <v>22</v>
      </c>
      <c r="F732" s="4" t="s">
        <v>1318</v>
      </c>
      <c r="G732" s="4" t="s">
        <v>502</v>
      </c>
      <c r="H732" s="34" t="s">
        <v>503</v>
      </c>
      <c r="I732" s="4" t="s">
        <v>1319</v>
      </c>
      <c r="J732" s="4" t="s">
        <v>504</v>
      </c>
      <c r="K732" s="4" t="s">
        <v>180</v>
      </c>
      <c r="L732" s="4" t="b">
        <v>1</v>
      </c>
      <c r="M732" s="4" t="s">
        <v>29</v>
      </c>
      <c r="N732" s="4" t="s">
        <v>30</v>
      </c>
      <c r="O732" s="4">
        <v>22</v>
      </c>
      <c r="P732" s="16">
        <v>13489</v>
      </c>
      <c r="Q732" s="16">
        <v>2697.8</v>
      </c>
      <c r="R732" s="35">
        <v>421</v>
      </c>
      <c r="S732" s="35">
        <v>391</v>
      </c>
      <c r="T732" s="16">
        <v>404.66999999999996</v>
      </c>
      <c r="U732" s="16">
        <v>2293.13</v>
      </c>
    </row>
    <row r="733" spans="1:21">
      <c r="A733" s="4">
        <v>739</v>
      </c>
      <c r="B733" s="4">
        <v>220102</v>
      </c>
      <c r="C733" s="4" t="s">
        <v>1126</v>
      </c>
      <c r="D733" s="4" t="s">
        <v>269</v>
      </c>
      <c r="E733" s="4">
        <v>22</v>
      </c>
      <c r="F733" s="4" t="s">
        <v>1318</v>
      </c>
      <c r="G733" s="4" t="s">
        <v>502</v>
      </c>
      <c r="H733" s="34" t="s">
        <v>543</v>
      </c>
      <c r="J733" s="4" t="s">
        <v>544</v>
      </c>
      <c r="K733" s="4" t="s">
        <v>573</v>
      </c>
      <c r="L733" s="4" t="b">
        <v>1</v>
      </c>
      <c r="M733" s="4" t="s">
        <v>29</v>
      </c>
      <c r="N733" s="4" t="s">
        <v>30</v>
      </c>
      <c r="O733" s="4">
        <v>22</v>
      </c>
      <c r="P733" s="16">
        <v>24144</v>
      </c>
      <c r="Q733" s="16">
        <v>4828.8</v>
      </c>
      <c r="R733" s="35">
        <v>753</v>
      </c>
      <c r="S733" s="35">
        <v>700</v>
      </c>
      <c r="T733" s="16">
        <v>724.31999999999994</v>
      </c>
      <c r="U733" s="16">
        <v>4104.4800000000005</v>
      </c>
    </row>
    <row r="734" spans="1:21">
      <c r="A734" s="4">
        <v>853</v>
      </c>
      <c r="B734" s="4">
        <v>90710</v>
      </c>
      <c r="C734" s="4" t="s">
        <v>1127</v>
      </c>
      <c r="D734" s="4" t="s">
        <v>269</v>
      </c>
      <c r="E734" s="4">
        <v>9</v>
      </c>
      <c r="F734" s="4" t="s">
        <v>1313</v>
      </c>
      <c r="G734" s="4" t="s">
        <v>488</v>
      </c>
      <c r="H734" s="34" t="s">
        <v>489</v>
      </c>
      <c r="I734" s="4" t="s">
        <v>1314</v>
      </c>
      <c r="J734" s="4" t="s">
        <v>490</v>
      </c>
      <c r="L734" s="4" t="b">
        <v>0</v>
      </c>
      <c r="M734" s="4" t="s">
        <v>29</v>
      </c>
      <c r="N734" s="4" t="s">
        <v>30</v>
      </c>
      <c r="O734" s="4">
        <v>9</v>
      </c>
      <c r="P734" s="16">
        <v>9941</v>
      </c>
      <c r="Q734" s="16">
        <v>1988.2</v>
      </c>
      <c r="R734" s="35">
        <v>310</v>
      </c>
      <c r="S734" s="35">
        <v>288</v>
      </c>
      <c r="T734" s="16">
        <v>298.22999999999996</v>
      </c>
      <c r="U734" s="16">
        <v>1689.97</v>
      </c>
    </row>
    <row r="735" spans="1:21">
      <c r="A735" s="4">
        <v>415</v>
      </c>
      <c r="B735" s="4">
        <v>120603</v>
      </c>
      <c r="C735" s="4" t="s">
        <v>1128</v>
      </c>
      <c r="D735" s="4" t="s">
        <v>86</v>
      </c>
      <c r="E735" s="4">
        <v>12</v>
      </c>
      <c r="F735" s="4" t="s">
        <v>1322</v>
      </c>
      <c r="G735" s="4" t="s">
        <v>512</v>
      </c>
      <c r="H735" s="34" t="s">
        <v>949</v>
      </c>
      <c r="I735" s="4" t="s">
        <v>1384</v>
      </c>
      <c r="J735" s="4" t="s">
        <v>950</v>
      </c>
      <c r="L735" s="4" t="b">
        <v>0</v>
      </c>
      <c r="M735" s="4" t="s">
        <v>29</v>
      </c>
      <c r="N735" s="4" t="s">
        <v>30</v>
      </c>
      <c r="O735" s="4">
        <v>12</v>
      </c>
      <c r="P735" s="16">
        <v>12967</v>
      </c>
      <c r="Q735" s="16">
        <v>2593.4</v>
      </c>
      <c r="R735" s="35">
        <v>404</v>
      </c>
      <c r="S735" s="35">
        <v>376</v>
      </c>
      <c r="T735" s="16">
        <v>389.01</v>
      </c>
      <c r="U735" s="16">
        <v>2204.3900000000003</v>
      </c>
    </row>
    <row r="736" spans="1:21">
      <c r="A736" s="4">
        <v>95</v>
      </c>
      <c r="B736" s="4">
        <v>30318</v>
      </c>
      <c r="C736" s="4" t="s">
        <v>76</v>
      </c>
      <c r="D736" s="4" t="s">
        <v>24</v>
      </c>
      <c r="E736" s="4">
        <v>3</v>
      </c>
      <c r="F736" s="4" t="s">
        <v>25</v>
      </c>
      <c r="G736" s="4" t="s">
        <v>26</v>
      </c>
      <c r="H736" s="34" t="s">
        <v>468</v>
      </c>
      <c r="I736" s="4" t="s">
        <v>27</v>
      </c>
      <c r="J736" s="4" t="s">
        <v>28</v>
      </c>
      <c r="L736" s="4" t="b">
        <v>0</v>
      </c>
      <c r="M736" s="4" t="s">
        <v>29</v>
      </c>
      <c r="N736" s="4" t="s">
        <v>30</v>
      </c>
      <c r="O736" s="4">
        <v>3</v>
      </c>
      <c r="P736" s="16">
        <v>14185</v>
      </c>
      <c r="Q736" s="33">
        <v>2837</v>
      </c>
      <c r="R736" s="35">
        <v>442</v>
      </c>
      <c r="S736" s="35">
        <v>411</v>
      </c>
      <c r="T736" s="24">
        <v>425.55</v>
      </c>
      <c r="U736" s="24">
        <v>2411.4499999999998</v>
      </c>
    </row>
    <row r="737" spans="1:21">
      <c r="A737" s="4">
        <v>176</v>
      </c>
      <c r="B737" s="4">
        <v>60111</v>
      </c>
      <c r="C737" s="4" t="s">
        <v>1129</v>
      </c>
      <c r="D737" s="4" t="s">
        <v>24</v>
      </c>
      <c r="E737" s="4">
        <v>6</v>
      </c>
      <c r="F737" s="4" t="s">
        <v>1300</v>
      </c>
      <c r="G737" s="4" t="s">
        <v>465</v>
      </c>
      <c r="H737" s="34" t="s">
        <v>466</v>
      </c>
      <c r="I737" s="4" t="s">
        <v>1301</v>
      </c>
      <c r="J737" s="4" t="s">
        <v>467</v>
      </c>
      <c r="L737" s="4" t="b">
        <v>0</v>
      </c>
      <c r="M737" s="4" t="s">
        <v>29</v>
      </c>
      <c r="N737" s="4" t="s">
        <v>30</v>
      </c>
      <c r="O737" s="4">
        <v>6</v>
      </c>
      <c r="P737" s="16">
        <v>6200</v>
      </c>
      <c r="Q737" s="16">
        <v>1240</v>
      </c>
      <c r="R737" s="35">
        <v>193</v>
      </c>
      <c r="S737" s="35">
        <v>180</v>
      </c>
      <c r="T737" s="16">
        <v>186</v>
      </c>
      <c r="U737" s="16">
        <v>1054</v>
      </c>
    </row>
    <row r="738" spans="1:21">
      <c r="A738" s="4">
        <v>193</v>
      </c>
      <c r="B738" s="4">
        <v>70204</v>
      </c>
      <c r="C738" s="4" t="s">
        <v>328</v>
      </c>
      <c r="D738" s="4" t="s">
        <v>269</v>
      </c>
      <c r="E738" s="4">
        <v>7</v>
      </c>
      <c r="F738" s="4" t="s">
        <v>1308</v>
      </c>
      <c r="G738" s="4" t="s">
        <v>270</v>
      </c>
      <c r="H738" s="34" t="s">
        <v>277</v>
      </c>
      <c r="I738" s="4" t="s">
        <v>1354</v>
      </c>
      <c r="J738" s="4" t="s">
        <v>278</v>
      </c>
      <c r="L738" s="4" t="b">
        <v>0</v>
      </c>
      <c r="M738" s="4" t="s">
        <v>29</v>
      </c>
      <c r="N738" s="4" t="s">
        <v>30</v>
      </c>
      <c r="O738" s="4">
        <v>7</v>
      </c>
      <c r="P738" s="16">
        <v>15607</v>
      </c>
      <c r="Q738" s="33">
        <v>3121.4</v>
      </c>
      <c r="R738" s="35">
        <v>487</v>
      </c>
      <c r="S738" s="35">
        <v>453</v>
      </c>
      <c r="T738" s="24">
        <v>468.21</v>
      </c>
      <c r="U738" s="24">
        <v>2653.19</v>
      </c>
    </row>
    <row r="739" spans="1:21">
      <c r="A739" s="4">
        <v>834</v>
      </c>
      <c r="B739" s="4">
        <v>80313</v>
      </c>
      <c r="C739" s="4" t="s">
        <v>1130</v>
      </c>
      <c r="D739" s="4" t="s">
        <v>269</v>
      </c>
      <c r="E739" s="4">
        <v>8</v>
      </c>
      <c r="F739" s="4" t="s">
        <v>1310</v>
      </c>
      <c r="G739" s="4" t="s">
        <v>478</v>
      </c>
      <c r="H739" s="34" t="s">
        <v>794</v>
      </c>
      <c r="I739" s="4" t="s">
        <v>1377</v>
      </c>
      <c r="J739" s="4" t="s">
        <v>795</v>
      </c>
      <c r="L739" s="4" t="b">
        <v>0</v>
      </c>
      <c r="M739" s="4" t="s">
        <v>29</v>
      </c>
      <c r="N739" s="4" t="s">
        <v>30</v>
      </c>
      <c r="O739" s="4">
        <v>8</v>
      </c>
      <c r="P739" s="16">
        <v>7063</v>
      </c>
      <c r="Q739" s="16">
        <v>1412.6000000000001</v>
      </c>
      <c r="R739" s="35">
        <v>223</v>
      </c>
      <c r="S739" s="35">
        <v>205</v>
      </c>
      <c r="T739" s="16">
        <v>211.89</v>
      </c>
      <c r="U739" s="16">
        <v>1200.71</v>
      </c>
    </row>
    <row r="740" spans="1:21">
      <c r="A740" s="4">
        <v>514</v>
      </c>
      <c r="B740" s="4">
        <v>140409</v>
      </c>
      <c r="C740" s="4" t="s">
        <v>150</v>
      </c>
      <c r="D740" s="4" t="s">
        <v>86</v>
      </c>
      <c r="E740" s="4">
        <v>14</v>
      </c>
      <c r="F740" s="4" t="s">
        <v>87</v>
      </c>
      <c r="G740" s="4" t="s">
        <v>88</v>
      </c>
      <c r="H740" s="34" t="s">
        <v>562</v>
      </c>
      <c r="I740" s="4" t="s">
        <v>101</v>
      </c>
      <c r="J740" s="4" t="s">
        <v>102</v>
      </c>
      <c r="L740" s="4" t="b">
        <v>0</v>
      </c>
      <c r="M740" s="4" t="s">
        <v>29</v>
      </c>
      <c r="N740" s="4" t="s">
        <v>30</v>
      </c>
      <c r="O740" s="4">
        <v>14</v>
      </c>
      <c r="P740" s="16">
        <v>18306</v>
      </c>
      <c r="Q740" s="33">
        <v>3661.2000000000003</v>
      </c>
      <c r="R740" s="35">
        <v>541</v>
      </c>
      <c r="S740" s="35">
        <v>531</v>
      </c>
      <c r="T740" s="24">
        <v>549.17999999999995</v>
      </c>
      <c r="U740" s="24">
        <v>3112.0200000000004</v>
      </c>
    </row>
    <row r="741" spans="1:21">
      <c r="A741" s="4">
        <v>549</v>
      </c>
      <c r="B741" s="4">
        <v>150307</v>
      </c>
      <c r="C741" s="4" t="s">
        <v>1131</v>
      </c>
      <c r="D741" s="4" t="s">
        <v>86</v>
      </c>
      <c r="E741" s="4">
        <v>15</v>
      </c>
      <c r="F741" s="4" t="s">
        <v>1306</v>
      </c>
      <c r="G741" s="4" t="s">
        <v>474</v>
      </c>
      <c r="H741" s="34" t="s">
        <v>661</v>
      </c>
      <c r="I741" s="4" t="s">
        <v>1361</v>
      </c>
      <c r="J741" s="4" t="s">
        <v>662</v>
      </c>
      <c r="K741" s="4" t="s">
        <v>48</v>
      </c>
      <c r="L741" s="4" t="b">
        <v>1</v>
      </c>
      <c r="M741" s="4" t="s">
        <v>29</v>
      </c>
      <c r="N741" s="4" t="s">
        <v>30</v>
      </c>
      <c r="O741" s="4">
        <v>15</v>
      </c>
      <c r="P741" s="16">
        <v>15053</v>
      </c>
      <c r="Q741" s="16">
        <v>3010.6000000000004</v>
      </c>
      <c r="R741" s="35">
        <v>445</v>
      </c>
      <c r="S741" s="35">
        <v>437</v>
      </c>
      <c r="T741" s="16">
        <v>451.59</v>
      </c>
      <c r="U741" s="16">
        <v>2559.0100000000002</v>
      </c>
    </row>
    <row r="742" spans="1:21">
      <c r="A742" s="4">
        <v>703</v>
      </c>
      <c r="B742" s="4">
        <v>200313</v>
      </c>
      <c r="C742" s="4" t="s">
        <v>1132</v>
      </c>
      <c r="D742" s="4" t="s">
        <v>159</v>
      </c>
      <c r="E742" s="4">
        <v>20</v>
      </c>
      <c r="F742" s="4" t="s">
        <v>1327</v>
      </c>
      <c r="G742" s="4" t="s">
        <v>527</v>
      </c>
      <c r="H742" s="34" t="s">
        <v>601</v>
      </c>
      <c r="I742" s="4" t="s">
        <v>1348</v>
      </c>
      <c r="J742" s="4" t="s">
        <v>602</v>
      </c>
      <c r="K742" s="4" t="s">
        <v>32</v>
      </c>
      <c r="L742" s="4" t="b">
        <v>1</v>
      </c>
      <c r="M742" s="4" t="s">
        <v>29</v>
      </c>
      <c r="N742" s="4" t="s">
        <v>30</v>
      </c>
      <c r="O742" s="4">
        <v>20</v>
      </c>
      <c r="P742" s="16">
        <v>26768</v>
      </c>
      <c r="Q742" s="16">
        <v>5353.6</v>
      </c>
      <c r="R742" s="35">
        <v>790</v>
      </c>
      <c r="S742" s="35">
        <v>776</v>
      </c>
      <c r="T742" s="16">
        <v>803.04</v>
      </c>
      <c r="U742" s="16">
        <v>4550.5600000000004</v>
      </c>
    </row>
    <row r="743" spans="1:21">
      <c r="A743" s="4">
        <v>652</v>
      </c>
      <c r="B743" s="4">
        <v>190112</v>
      </c>
      <c r="C743" s="4" t="s">
        <v>377</v>
      </c>
      <c r="D743" s="4" t="s">
        <v>159</v>
      </c>
      <c r="E743" s="4">
        <v>19</v>
      </c>
      <c r="F743" s="4" t="s">
        <v>341</v>
      </c>
      <c r="G743" s="4" t="s">
        <v>342</v>
      </c>
      <c r="H743" s="34" t="s">
        <v>481</v>
      </c>
      <c r="I743" s="4" t="s">
        <v>343</v>
      </c>
      <c r="J743" s="4" t="s">
        <v>344</v>
      </c>
      <c r="K743" s="4" t="s">
        <v>32</v>
      </c>
      <c r="L743" s="4" t="b">
        <v>1</v>
      </c>
      <c r="M743" s="4" t="s">
        <v>29</v>
      </c>
      <c r="N743" s="4" t="s">
        <v>30</v>
      </c>
      <c r="O743" s="4">
        <v>19</v>
      </c>
      <c r="P743" s="16">
        <v>23770</v>
      </c>
      <c r="Q743" s="33">
        <v>4754</v>
      </c>
      <c r="R743" s="35">
        <v>702</v>
      </c>
      <c r="S743" s="35">
        <v>689</v>
      </c>
      <c r="T743" s="24">
        <v>713.1</v>
      </c>
      <c r="U743" s="24">
        <v>4040.9</v>
      </c>
    </row>
    <row r="744" spans="1:21">
      <c r="A744" s="4">
        <v>359</v>
      </c>
      <c r="B744" s="4">
        <v>110503</v>
      </c>
      <c r="C744" s="4" t="s">
        <v>1133</v>
      </c>
      <c r="D744" s="4" t="s">
        <v>269</v>
      </c>
      <c r="E744" s="4">
        <v>11</v>
      </c>
      <c r="F744" s="4" t="s">
        <v>1320</v>
      </c>
      <c r="G744" s="4" t="s">
        <v>507</v>
      </c>
      <c r="H744" s="34" t="s">
        <v>699</v>
      </c>
      <c r="I744" s="4" t="s">
        <v>1369</v>
      </c>
      <c r="J744" s="4" t="s">
        <v>700</v>
      </c>
      <c r="L744" s="4" t="b">
        <v>0</v>
      </c>
      <c r="M744" s="4" t="s">
        <v>29</v>
      </c>
      <c r="N744" s="4" t="s">
        <v>30</v>
      </c>
      <c r="O744" s="4">
        <v>11</v>
      </c>
      <c r="P744" s="16">
        <v>23770</v>
      </c>
      <c r="Q744" s="16">
        <v>4754</v>
      </c>
      <c r="R744" s="35">
        <v>702</v>
      </c>
      <c r="S744" s="35">
        <v>689</v>
      </c>
      <c r="T744" s="16">
        <v>713.1</v>
      </c>
      <c r="U744" s="16">
        <v>4040.9</v>
      </c>
    </row>
    <row r="745" spans="1:21">
      <c r="A745" s="4">
        <v>803</v>
      </c>
      <c r="B745" s="4">
        <v>40308</v>
      </c>
      <c r="C745" s="4" t="s">
        <v>265</v>
      </c>
      <c r="D745" s="4" t="s">
        <v>24</v>
      </c>
      <c r="E745" s="4">
        <v>4</v>
      </c>
      <c r="F745" s="4" t="s">
        <v>1297</v>
      </c>
      <c r="G745" s="4" t="s">
        <v>231</v>
      </c>
      <c r="H745" s="34" t="s">
        <v>240</v>
      </c>
      <c r="J745" s="4" t="s">
        <v>241</v>
      </c>
      <c r="K745" s="4" t="s">
        <v>104</v>
      </c>
      <c r="L745" s="4" t="b">
        <v>1</v>
      </c>
      <c r="M745" s="4" t="s">
        <v>29</v>
      </c>
      <c r="N745" s="4" t="s">
        <v>30</v>
      </c>
      <c r="O745" s="4">
        <v>4</v>
      </c>
      <c r="P745" s="16">
        <v>29342</v>
      </c>
      <c r="Q745" s="33">
        <v>5868.4000000000005</v>
      </c>
      <c r="R745" s="35">
        <v>866</v>
      </c>
      <c r="S745" s="35">
        <v>851</v>
      </c>
      <c r="T745" s="24">
        <v>880.26</v>
      </c>
      <c r="U745" s="24">
        <v>4988.1400000000003</v>
      </c>
    </row>
    <row r="746" spans="1:21">
      <c r="A746" s="4">
        <v>663</v>
      </c>
      <c r="B746" s="4">
        <v>190208</v>
      </c>
      <c r="C746" s="4" t="s">
        <v>378</v>
      </c>
      <c r="D746" s="4" t="s">
        <v>159</v>
      </c>
      <c r="E746" s="4">
        <v>19</v>
      </c>
      <c r="F746" s="4" t="s">
        <v>341</v>
      </c>
      <c r="G746" s="4" t="s">
        <v>342</v>
      </c>
      <c r="H746" s="34" t="s">
        <v>550</v>
      </c>
      <c r="I746" s="4" t="s">
        <v>348</v>
      </c>
      <c r="J746" s="4" t="s">
        <v>349</v>
      </c>
      <c r="K746" s="4" t="s">
        <v>32</v>
      </c>
      <c r="L746" s="4" t="b">
        <v>1</v>
      </c>
      <c r="M746" s="4" t="s">
        <v>29</v>
      </c>
      <c r="N746" s="4" t="s">
        <v>30</v>
      </c>
      <c r="O746" s="4">
        <v>19</v>
      </c>
      <c r="P746" s="16">
        <v>18306</v>
      </c>
      <c r="Q746" s="33">
        <v>3661.2000000000003</v>
      </c>
      <c r="R746" s="35">
        <v>541</v>
      </c>
      <c r="S746" s="35">
        <v>531</v>
      </c>
      <c r="T746" s="24">
        <v>549.17999999999995</v>
      </c>
      <c r="U746" s="24">
        <v>3112.0200000000004</v>
      </c>
    </row>
    <row r="747" spans="1:21">
      <c r="A747" s="4">
        <v>530</v>
      </c>
      <c r="B747" s="4">
        <v>150107</v>
      </c>
      <c r="C747" s="4" t="s">
        <v>1134</v>
      </c>
      <c r="D747" s="4" t="s">
        <v>86</v>
      </c>
      <c r="E747" s="4">
        <v>15</v>
      </c>
      <c r="F747" s="4" t="s">
        <v>1306</v>
      </c>
      <c r="G747" s="4" t="s">
        <v>474</v>
      </c>
      <c r="H747" s="34" t="s">
        <v>475</v>
      </c>
      <c r="I747" s="4" t="s">
        <v>1307</v>
      </c>
      <c r="J747" s="4" t="s">
        <v>476</v>
      </c>
      <c r="K747" s="4" t="s">
        <v>32</v>
      </c>
      <c r="L747" s="4" t="b">
        <v>1</v>
      </c>
      <c r="M747" s="4" t="s">
        <v>29</v>
      </c>
      <c r="N747" s="4" t="s">
        <v>30</v>
      </c>
      <c r="O747" s="4">
        <v>15</v>
      </c>
      <c r="P747" s="16">
        <v>45852</v>
      </c>
      <c r="Q747" s="16">
        <v>9170.4</v>
      </c>
      <c r="R747" s="35">
        <v>1430</v>
      </c>
      <c r="S747" s="35">
        <v>1330</v>
      </c>
      <c r="T747" s="16">
        <v>1375.56</v>
      </c>
      <c r="U747" s="16">
        <v>7794.84</v>
      </c>
    </row>
    <row r="748" spans="1:21">
      <c r="A748" s="4">
        <v>150</v>
      </c>
      <c r="B748" s="4">
        <v>50410</v>
      </c>
      <c r="C748" s="4" t="s">
        <v>227</v>
      </c>
      <c r="D748" s="4" t="s">
        <v>24</v>
      </c>
      <c r="E748" s="4">
        <v>5</v>
      </c>
      <c r="F748" s="4" t="s">
        <v>1302</v>
      </c>
      <c r="G748" s="4" t="s">
        <v>177</v>
      </c>
      <c r="H748" s="34" t="s">
        <v>184</v>
      </c>
      <c r="I748" s="4" t="s">
        <v>1340</v>
      </c>
      <c r="J748" s="4" t="s">
        <v>185</v>
      </c>
      <c r="K748" s="4" t="s">
        <v>44</v>
      </c>
      <c r="L748" s="4" t="b">
        <v>1</v>
      </c>
      <c r="M748" s="4" t="s">
        <v>29</v>
      </c>
      <c r="N748" s="4" t="s">
        <v>30</v>
      </c>
      <c r="O748" s="4">
        <v>5</v>
      </c>
      <c r="P748" s="16">
        <v>15053</v>
      </c>
      <c r="Q748" s="33">
        <v>3010.6000000000004</v>
      </c>
      <c r="R748" s="35">
        <v>445</v>
      </c>
      <c r="S748" s="35">
        <v>437</v>
      </c>
      <c r="T748" s="24">
        <v>451.59</v>
      </c>
      <c r="U748" s="24">
        <v>2559.0100000000002</v>
      </c>
    </row>
    <row r="749" spans="1:21">
      <c r="A749" s="4">
        <v>502</v>
      </c>
      <c r="B749" s="4">
        <v>140305</v>
      </c>
      <c r="C749" s="4" t="s">
        <v>151</v>
      </c>
      <c r="D749" s="4" t="s">
        <v>86</v>
      </c>
      <c r="E749" s="4">
        <v>14</v>
      </c>
      <c r="F749" s="4" t="s">
        <v>87</v>
      </c>
      <c r="G749" s="4" t="s">
        <v>88</v>
      </c>
      <c r="H749" s="34" t="s">
        <v>483</v>
      </c>
      <c r="I749" s="4" t="s">
        <v>89</v>
      </c>
      <c r="J749" s="4" t="s">
        <v>90</v>
      </c>
      <c r="K749" s="4" t="s">
        <v>32</v>
      </c>
      <c r="L749" s="4" t="b">
        <v>1</v>
      </c>
      <c r="M749" s="4" t="s">
        <v>29</v>
      </c>
      <c r="N749" s="4" t="s">
        <v>30</v>
      </c>
      <c r="O749" s="4">
        <v>14</v>
      </c>
      <c r="P749" s="16">
        <v>15533</v>
      </c>
      <c r="Q749" s="33">
        <v>3106.6000000000004</v>
      </c>
      <c r="R749" s="35">
        <v>459</v>
      </c>
      <c r="S749" s="35">
        <v>450</v>
      </c>
      <c r="T749" s="24">
        <v>465.99</v>
      </c>
      <c r="U749" s="24">
        <v>2640.6100000000006</v>
      </c>
    </row>
    <row r="750" spans="1:21">
      <c r="A750" s="4">
        <v>819</v>
      </c>
      <c r="B750" s="4">
        <v>70310</v>
      </c>
      <c r="C750" s="4" t="s">
        <v>329</v>
      </c>
      <c r="D750" s="4" t="s">
        <v>269</v>
      </c>
      <c r="E750" s="4">
        <v>7</v>
      </c>
      <c r="F750" s="4" t="s">
        <v>1308</v>
      </c>
      <c r="G750" s="4" t="s">
        <v>270</v>
      </c>
      <c r="H750" s="34" t="s">
        <v>282</v>
      </c>
      <c r="I750" s="4" t="s">
        <v>1363</v>
      </c>
      <c r="J750" s="4" t="s">
        <v>283</v>
      </c>
      <c r="L750" s="4" t="b">
        <v>0</v>
      </c>
      <c r="M750" s="4" t="s">
        <v>29</v>
      </c>
      <c r="N750" s="4" t="s">
        <v>30</v>
      </c>
      <c r="O750" s="4">
        <v>7</v>
      </c>
      <c r="P750" s="16">
        <v>8894</v>
      </c>
      <c r="Q750" s="33">
        <v>1778.8000000000002</v>
      </c>
      <c r="R750" s="35">
        <v>263</v>
      </c>
      <c r="S750" s="35">
        <v>258</v>
      </c>
      <c r="T750" s="24">
        <v>266.82</v>
      </c>
      <c r="U750" s="24">
        <v>1511.9800000000002</v>
      </c>
    </row>
    <row r="751" spans="1:21">
      <c r="A751" s="4">
        <v>585</v>
      </c>
      <c r="B751" s="4">
        <v>170112</v>
      </c>
      <c r="C751" s="4" t="s">
        <v>1135</v>
      </c>
      <c r="D751" s="4" t="s">
        <v>159</v>
      </c>
      <c r="E751" s="4">
        <v>17</v>
      </c>
      <c r="F751" s="4" t="s">
        <v>1333</v>
      </c>
      <c r="G751" s="4" t="s">
        <v>547</v>
      </c>
      <c r="H751" s="34" t="s">
        <v>605</v>
      </c>
      <c r="I751" s="4" t="s">
        <v>1349</v>
      </c>
      <c r="J751" s="4" t="s">
        <v>606</v>
      </c>
      <c r="L751" s="4" t="b">
        <v>0</v>
      </c>
      <c r="M751" s="4" t="s">
        <v>29</v>
      </c>
      <c r="N751" s="4" t="s">
        <v>30</v>
      </c>
      <c r="O751" s="4">
        <v>17</v>
      </c>
      <c r="P751" s="16">
        <v>26768</v>
      </c>
      <c r="Q751" s="16">
        <v>5353.6</v>
      </c>
      <c r="R751" s="35">
        <v>790</v>
      </c>
      <c r="S751" s="35">
        <v>776</v>
      </c>
      <c r="T751" s="16">
        <v>803.04</v>
      </c>
      <c r="U751" s="16">
        <v>4550.5600000000004</v>
      </c>
    </row>
    <row r="752" spans="1:21">
      <c r="A752" s="4">
        <v>260</v>
      </c>
      <c r="B752" s="4">
        <v>80502</v>
      </c>
      <c r="C752" s="4" t="s">
        <v>1136</v>
      </c>
      <c r="D752" s="4" t="s">
        <v>269</v>
      </c>
      <c r="E752" s="4">
        <v>8</v>
      </c>
      <c r="F752" s="4" t="s">
        <v>1310</v>
      </c>
      <c r="G752" s="4" t="s">
        <v>478</v>
      </c>
      <c r="H752" s="34" t="s">
        <v>846</v>
      </c>
      <c r="I752" s="4" t="s">
        <v>1381</v>
      </c>
      <c r="J752" s="4" t="s">
        <v>847</v>
      </c>
      <c r="L752" s="4" t="b">
        <v>0</v>
      </c>
      <c r="M752" s="4" t="s">
        <v>29</v>
      </c>
      <c r="N752" s="4" t="s">
        <v>30</v>
      </c>
      <c r="O752" s="4">
        <v>8</v>
      </c>
      <c r="P752" s="16">
        <v>12641</v>
      </c>
      <c r="Q752" s="16">
        <v>2528.2000000000003</v>
      </c>
      <c r="R752" s="35">
        <v>373</v>
      </c>
      <c r="S752" s="35">
        <v>367</v>
      </c>
      <c r="T752" s="16">
        <v>379.22999999999996</v>
      </c>
      <c r="U752" s="16">
        <v>2148.9700000000003</v>
      </c>
    </row>
    <row r="753" spans="1:21">
      <c r="A753" s="4">
        <v>664</v>
      </c>
      <c r="B753" s="4">
        <v>190209</v>
      </c>
      <c r="C753" s="4" t="s">
        <v>379</v>
      </c>
      <c r="D753" s="4" t="s">
        <v>159</v>
      </c>
      <c r="E753" s="4">
        <v>19</v>
      </c>
      <c r="F753" s="4" t="s">
        <v>341</v>
      </c>
      <c r="G753" s="4" t="s">
        <v>342</v>
      </c>
      <c r="H753" s="34" t="s">
        <v>550</v>
      </c>
      <c r="I753" s="4" t="s">
        <v>348</v>
      </c>
      <c r="J753" s="4" t="s">
        <v>349</v>
      </c>
      <c r="K753" s="4" t="s">
        <v>32</v>
      </c>
      <c r="L753" s="4" t="b">
        <v>1</v>
      </c>
      <c r="M753" s="4" t="s">
        <v>29</v>
      </c>
      <c r="N753" s="4" t="s">
        <v>30</v>
      </c>
      <c r="O753" s="4">
        <v>19</v>
      </c>
      <c r="P753" s="16">
        <v>24458</v>
      </c>
      <c r="Q753" s="33">
        <v>4891.6000000000004</v>
      </c>
      <c r="R753" s="35">
        <v>722</v>
      </c>
      <c r="S753" s="35">
        <v>709</v>
      </c>
      <c r="T753" s="24">
        <v>733.74</v>
      </c>
      <c r="U753" s="24">
        <v>4157.8600000000006</v>
      </c>
    </row>
    <row r="754" spans="1:21">
      <c r="A754" s="4">
        <v>377</v>
      </c>
      <c r="B754" s="4">
        <v>110802</v>
      </c>
      <c r="C754" s="4" t="s">
        <v>1137</v>
      </c>
      <c r="D754" s="4" t="s">
        <v>269</v>
      </c>
      <c r="E754" s="4">
        <v>11</v>
      </c>
      <c r="F754" s="4" t="s">
        <v>1320</v>
      </c>
      <c r="G754" s="4" t="s">
        <v>507</v>
      </c>
      <c r="H754" s="34" t="s">
        <v>772</v>
      </c>
      <c r="I754" s="4" t="s">
        <v>1376</v>
      </c>
      <c r="J754" s="4" t="s">
        <v>773</v>
      </c>
      <c r="L754" s="4" t="b">
        <v>0</v>
      </c>
      <c r="M754" s="4" t="s">
        <v>29</v>
      </c>
      <c r="N754" s="4" t="s">
        <v>30</v>
      </c>
      <c r="O754" s="4">
        <v>11</v>
      </c>
      <c r="P754" s="16">
        <v>15533</v>
      </c>
      <c r="Q754" s="16">
        <v>3106.6000000000004</v>
      </c>
      <c r="R754" s="35">
        <v>459</v>
      </c>
      <c r="S754" s="35">
        <v>450</v>
      </c>
      <c r="T754" s="16">
        <v>465.99</v>
      </c>
      <c r="U754" s="16">
        <v>2640.6100000000006</v>
      </c>
    </row>
    <row r="755" spans="1:21">
      <c r="A755" s="4">
        <v>409</v>
      </c>
      <c r="B755" s="4">
        <v>120509</v>
      </c>
      <c r="C755" s="4" t="s">
        <v>1138</v>
      </c>
      <c r="D755" s="4" t="s">
        <v>86</v>
      </c>
      <c r="E755" s="4">
        <v>12</v>
      </c>
      <c r="F755" s="4" t="s">
        <v>1322</v>
      </c>
      <c r="G755" s="4" t="s">
        <v>512</v>
      </c>
      <c r="H755" s="34" t="s">
        <v>513</v>
      </c>
      <c r="I755" s="4" t="s">
        <v>1323</v>
      </c>
      <c r="J755" s="4" t="s">
        <v>514</v>
      </c>
      <c r="L755" s="4" t="b">
        <v>0</v>
      </c>
      <c r="M755" s="4" t="s">
        <v>29</v>
      </c>
      <c r="N755" s="4" t="s">
        <v>30</v>
      </c>
      <c r="O755" s="4">
        <v>12</v>
      </c>
      <c r="P755" s="16">
        <v>15533</v>
      </c>
      <c r="Q755" s="16">
        <v>3106.6000000000004</v>
      </c>
      <c r="R755" s="35">
        <v>459</v>
      </c>
      <c r="S755" s="35">
        <v>450</v>
      </c>
      <c r="T755" s="16">
        <v>465.99</v>
      </c>
      <c r="U755" s="16">
        <v>2640.6100000000006</v>
      </c>
    </row>
    <row r="756" spans="1:21">
      <c r="A756" s="4">
        <v>805</v>
      </c>
      <c r="B756" s="4">
        <v>40207</v>
      </c>
      <c r="C756" s="4" t="s">
        <v>266</v>
      </c>
      <c r="D756" s="4" t="s">
        <v>24</v>
      </c>
      <c r="E756" s="4">
        <v>4</v>
      </c>
      <c r="F756" s="4" t="s">
        <v>1297</v>
      </c>
      <c r="G756" s="4" t="s">
        <v>231</v>
      </c>
      <c r="H756" s="34" t="s">
        <v>237</v>
      </c>
      <c r="J756" s="4" t="s">
        <v>238</v>
      </c>
      <c r="L756" s="4" t="b">
        <v>0</v>
      </c>
      <c r="M756" s="4" t="s">
        <v>29</v>
      </c>
      <c r="N756" s="4" t="s">
        <v>30</v>
      </c>
      <c r="O756" s="4">
        <v>4</v>
      </c>
      <c r="P756" s="16">
        <v>31514</v>
      </c>
      <c r="Q756" s="33">
        <v>6302.8</v>
      </c>
      <c r="R756" s="35">
        <v>931</v>
      </c>
      <c r="S756" s="35">
        <v>914</v>
      </c>
      <c r="T756" s="24">
        <v>945.42</v>
      </c>
      <c r="U756" s="24">
        <v>5357.38</v>
      </c>
    </row>
    <row r="757" spans="1:21">
      <c r="A757" s="4">
        <v>40</v>
      </c>
      <c r="B757" s="4">
        <v>10311</v>
      </c>
      <c r="C757" s="4" t="s">
        <v>1139</v>
      </c>
      <c r="D757" s="4" t="s">
        <v>24</v>
      </c>
      <c r="E757" s="4">
        <v>1</v>
      </c>
      <c r="F757" s="4" t="s">
        <v>1298</v>
      </c>
      <c r="G757" s="4" t="s">
        <v>461</v>
      </c>
      <c r="H757" s="34" t="s">
        <v>646</v>
      </c>
      <c r="I757" s="4" t="s">
        <v>1359</v>
      </c>
      <c r="J757" s="4" t="s">
        <v>647</v>
      </c>
      <c r="K757" s="4" t="s">
        <v>275</v>
      </c>
      <c r="L757" s="4" t="b">
        <v>1</v>
      </c>
      <c r="M757" s="4" t="s">
        <v>29</v>
      </c>
      <c r="N757" s="4" t="s">
        <v>30</v>
      </c>
      <c r="O757" s="4">
        <v>1</v>
      </c>
      <c r="P757" s="16">
        <v>24458</v>
      </c>
      <c r="Q757" s="16">
        <v>4891.6000000000004</v>
      </c>
      <c r="R757" s="35">
        <v>722</v>
      </c>
      <c r="S757" s="35">
        <v>709</v>
      </c>
      <c r="T757" s="16">
        <v>733.74</v>
      </c>
      <c r="U757" s="16">
        <v>4157.8600000000006</v>
      </c>
    </row>
    <row r="758" spans="1:21">
      <c r="A758" s="4">
        <v>69</v>
      </c>
      <c r="B758" s="4">
        <v>30105</v>
      </c>
      <c r="C758" s="4" t="s">
        <v>77</v>
      </c>
      <c r="D758" s="4" t="s">
        <v>24</v>
      </c>
      <c r="E758" s="4">
        <v>3</v>
      </c>
      <c r="F758" s="4" t="s">
        <v>25</v>
      </c>
      <c r="G758" s="4" t="s">
        <v>26</v>
      </c>
      <c r="H758" s="34" t="s">
        <v>567</v>
      </c>
      <c r="I758" s="4" t="s">
        <v>35</v>
      </c>
      <c r="J758" s="4" t="s">
        <v>36</v>
      </c>
      <c r="L758" s="4" t="b">
        <v>0</v>
      </c>
      <c r="M758" s="4" t="s">
        <v>29</v>
      </c>
      <c r="N758" s="4" t="s">
        <v>30</v>
      </c>
      <c r="O758" s="4">
        <v>3</v>
      </c>
      <c r="P758" s="16">
        <v>18306</v>
      </c>
      <c r="Q758" s="33">
        <v>3661.2000000000003</v>
      </c>
      <c r="R758" s="35">
        <v>541</v>
      </c>
      <c r="S758" s="35">
        <v>531</v>
      </c>
      <c r="T758" s="24">
        <v>549.17999999999995</v>
      </c>
      <c r="U758" s="24">
        <v>3112.0200000000004</v>
      </c>
    </row>
    <row r="759" spans="1:21">
      <c r="A759" s="4">
        <v>479</v>
      </c>
      <c r="B759" s="4">
        <v>130608</v>
      </c>
      <c r="C759" s="4" t="s">
        <v>1140</v>
      </c>
      <c r="D759" s="4" t="s">
        <v>86</v>
      </c>
      <c r="E759" s="4">
        <v>13</v>
      </c>
      <c r="F759" s="4" t="s">
        <v>1304</v>
      </c>
      <c r="G759" s="4" t="s">
        <v>470</v>
      </c>
      <c r="H759" s="34" t="s">
        <v>579</v>
      </c>
      <c r="I759" s="4" t="s">
        <v>1342</v>
      </c>
      <c r="J759" s="4" t="s">
        <v>580</v>
      </c>
      <c r="L759" s="4" t="b">
        <v>0</v>
      </c>
      <c r="M759" s="4" t="s">
        <v>29</v>
      </c>
      <c r="N759" s="4" t="s">
        <v>30</v>
      </c>
      <c r="O759" s="4">
        <v>13</v>
      </c>
      <c r="P759" s="16">
        <v>24458</v>
      </c>
      <c r="Q759" s="16">
        <v>4891.6000000000004</v>
      </c>
      <c r="R759" s="35">
        <v>722</v>
      </c>
      <c r="S759" s="35">
        <v>709</v>
      </c>
      <c r="T759" s="16">
        <v>733.74</v>
      </c>
      <c r="U759" s="16">
        <v>4157.8600000000006</v>
      </c>
    </row>
    <row r="760" spans="1:21">
      <c r="A760" s="4">
        <v>561</v>
      </c>
      <c r="B760" s="4">
        <v>150412</v>
      </c>
      <c r="C760" s="4" t="s">
        <v>1141</v>
      </c>
      <c r="D760" s="4" t="s">
        <v>86</v>
      </c>
      <c r="E760" s="4">
        <v>15</v>
      </c>
      <c r="F760" s="4" t="s">
        <v>1306</v>
      </c>
      <c r="G760" s="4" t="s">
        <v>474</v>
      </c>
      <c r="H760" s="34" t="s">
        <v>497</v>
      </c>
      <c r="I760" s="4" t="s">
        <v>1317</v>
      </c>
      <c r="J760" s="4" t="s">
        <v>498</v>
      </c>
      <c r="K760" s="4" t="s">
        <v>32</v>
      </c>
      <c r="L760" s="4" t="b">
        <v>1</v>
      </c>
      <c r="M760" s="4" t="s">
        <v>29</v>
      </c>
      <c r="N760" s="4" t="s">
        <v>30</v>
      </c>
      <c r="O760" s="4">
        <v>15</v>
      </c>
      <c r="P760" s="16">
        <v>12641</v>
      </c>
      <c r="Q760" s="16">
        <v>2528.2000000000003</v>
      </c>
      <c r="R760" s="35">
        <v>373</v>
      </c>
      <c r="S760" s="35">
        <v>367</v>
      </c>
      <c r="T760" s="16">
        <v>379.22999999999996</v>
      </c>
      <c r="U760" s="16">
        <v>2148.9700000000003</v>
      </c>
    </row>
    <row r="761" spans="1:21">
      <c r="A761" s="4">
        <v>444</v>
      </c>
      <c r="B761" s="4">
        <v>130206</v>
      </c>
      <c r="C761" s="4" t="s">
        <v>1142</v>
      </c>
      <c r="D761" s="4" t="s">
        <v>86</v>
      </c>
      <c r="E761" s="4">
        <v>13</v>
      </c>
      <c r="F761" s="4" t="s">
        <v>1304</v>
      </c>
      <c r="G761" s="4" t="s">
        <v>470</v>
      </c>
      <c r="H761" s="34" t="s">
        <v>485</v>
      </c>
      <c r="I761" s="4" t="s">
        <v>1312</v>
      </c>
      <c r="J761" s="4" t="s">
        <v>486</v>
      </c>
      <c r="K761" s="4" t="s">
        <v>32</v>
      </c>
      <c r="L761" s="4" t="b">
        <v>1</v>
      </c>
      <c r="M761" s="4" t="s">
        <v>29</v>
      </c>
      <c r="N761" s="4" t="s">
        <v>30</v>
      </c>
      <c r="O761" s="4">
        <v>13</v>
      </c>
      <c r="P761" s="16">
        <v>15533</v>
      </c>
      <c r="Q761" s="16">
        <v>3106.6000000000004</v>
      </c>
      <c r="R761" s="35">
        <v>459</v>
      </c>
      <c r="S761" s="35">
        <v>450</v>
      </c>
      <c r="T761" s="16">
        <v>465.99</v>
      </c>
      <c r="U761" s="16">
        <v>2640.6100000000006</v>
      </c>
    </row>
    <row r="762" spans="1:21">
      <c r="A762" s="4">
        <v>634</v>
      </c>
      <c r="B762" s="4">
        <v>180311</v>
      </c>
      <c r="C762" s="4" t="s">
        <v>1143</v>
      </c>
      <c r="D762" s="4" t="s">
        <v>159</v>
      </c>
      <c r="E762" s="4">
        <v>18</v>
      </c>
      <c r="F762" s="4" t="s">
        <v>1325</v>
      </c>
      <c r="G762" s="4" t="s">
        <v>522</v>
      </c>
      <c r="H762" s="34" t="s">
        <v>523</v>
      </c>
      <c r="I762" s="4" t="s">
        <v>1326</v>
      </c>
      <c r="J762" s="4" t="s">
        <v>524</v>
      </c>
      <c r="K762" s="4" t="s">
        <v>32</v>
      </c>
      <c r="L762" s="4" t="b">
        <v>1</v>
      </c>
      <c r="M762" s="4" t="s">
        <v>29</v>
      </c>
      <c r="N762" s="4" t="s">
        <v>30</v>
      </c>
      <c r="O762" s="4">
        <v>18</v>
      </c>
      <c r="P762" s="16">
        <v>6845</v>
      </c>
      <c r="Q762" s="16">
        <v>1369</v>
      </c>
      <c r="R762" s="35">
        <v>209</v>
      </c>
      <c r="S762" s="35">
        <v>199</v>
      </c>
      <c r="T762" s="16">
        <v>205.35</v>
      </c>
      <c r="U762" s="16">
        <v>1163.6500000000001</v>
      </c>
    </row>
    <row r="763" spans="1:21">
      <c r="A763" s="4">
        <v>806</v>
      </c>
      <c r="B763" s="4">
        <v>40305</v>
      </c>
      <c r="C763" s="4" t="s">
        <v>267</v>
      </c>
      <c r="D763" s="4" t="s">
        <v>24</v>
      </c>
      <c r="E763" s="4">
        <v>4</v>
      </c>
      <c r="F763" s="4" t="s">
        <v>1297</v>
      </c>
      <c r="G763" s="4" t="s">
        <v>231</v>
      </c>
      <c r="H763" s="34" t="s">
        <v>240</v>
      </c>
      <c r="J763" s="4" t="s">
        <v>241</v>
      </c>
      <c r="L763" s="4" t="b">
        <v>0</v>
      </c>
      <c r="M763" s="4" t="s">
        <v>29</v>
      </c>
      <c r="N763" s="4" t="s">
        <v>30</v>
      </c>
      <c r="O763" s="4">
        <v>4</v>
      </c>
      <c r="P763" s="16">
        <v>6060</v>
      </c>
      <c r="Q763" s="33">
        <v>1212</v>
      </c>
      <c r="R763" s="35">
        <v>189</v>
      </c>
      <c r="S763" s="35">
        <v>176</v>
      </c>
      <c r="T763" s="24">
        <v>181.79999999999998</v>
      </c>
      <c r="U763" s="24">
        <v>1030.2</v>
      </c>
    </row>
    <row r="764" spans="1:21">
      <c r="A764" s="4">
        <v>665</v>
      </c>
      <c r="B764" s="4">
        <v>190210</v>
      </c>
      <c r="C764" s="4" t="s">
        <v>380</v>
      </c>
      <c r="D764" s="4" t="s">
        <v>159</v>
      </c>
      <c r="E764" s="4">
        <v>19</v>
      </c>
      <c r="F764" s="4" t="s">
        <v>341</v>
      </c>
      <c r="G764" s="4" t="s">
        <v>342</v>
      </c>
      <c r="H764" s="34" t="s">
        <v>550</v>
      </c>
      <c r="I764" s="4" t="s">
        <v>348</v>
      </c>
      <c r="J764" s="4" t="s">
        <v>349</v>
      </c>
      <c r="K764" s="4" t="s">
        <v>32</v>
      </c>
      <c r="L764" s="4" t="b">
        <v>1</v>
      </c>
      <c r="M764" s="4" t="s">
        <v>29</v>
      </c>
      <c r="N764" s="4" t="s">
        <v>30</v>
      </c>
      <c r="O764" s="4">
        <v>19</v>
      </c>
      <c r="P764" s="16">
        <v>7859</v>
      </c>
      <c r="Q764" s="33">
        <v>1571.8000000000002</v>
      </c>
      <c r="R764" s="35">
        <v>245</v>
      </c>
      <c r="S764" s="35">
        <v>228</v>
      </c>
      <c r="T764" s="24">
        <v>235.76999999999998</v>
      </c>
      <c r="U764" s="24">
        <v>1336.0300000000002</v>
      </c>
    </row>
    <row r="765" spans="1:21">
      <c r="A765" s="4">
        <v>559</v>
      </c>
      <c r="B765" s="4">
        <v>150410</v>
      </c>
      <c r="C765" s="4" t="s">
        <v>1144</v>
      </c>
      <c r="D765" s="4" t="s">
        <v>86</v>
      </c>
      <c r="E765" s="4">
        <v>15</v>
      </c>
      <c r="F765" s="4" t="s">
        <v>1306</v>
      </c>
      <c r="G765" s="4" t="s">
        <v>474</v>
      </c>
      <c r="H765" s="34" t="s">
        <v>497</v>
      </c>
      <c r="I765" s="4" t="s">
        <v>1317</v>
      </c>
      <c r="J765" s="4" t="s">
        <v>498</v>
      </c>
      <c r="L765" s="4" t="b">
        <v>0</v>
      </c>
      <c r="M765" s="4" t="s">
        <v>29</v>
      </c>
      <c r="N765" s="4" t="s">
        <v>30</v>
      </c>
      <c r="O765" s="4">
        <v>15</v>
      </c>
      <c r="P765" s="16">
        <v>7790</v>
      </c>
      <c r="Q765" s="16">
        <v>1558</v>
      </c>
      <c r="R765" s="35">
        <v>272</v>
      </c>
      <c r="S765" s="35">
        <v>226</v>
      </c>
      <c r="T765" s="16">
        <v>233.7</v>
      </c>
      <c r="U765" s="16">
        <v>1324.3</v>
      </c>
    </row>
    <row r="766" spans="1:21">
      <c r="A766" s="4">
        <v>621</v>
      </c>
      <c r="B766" s="4">
        <v>180204</v>
      </c>
      <c r="C766" s="4" t="s">
        <v>1145</v>
      </c>
      <c r="D766" s="4" t="s">
        <v>159</v>
      </c>
      <c r="E766" s="4">
        <v>18</v>
      </c>
      <c r="F766" s="4" t="s">
        <v>1325</v>
      </c>
      <c r="G766" s="4" t="s">
        <v>522</v>
      </c>
      <c r="H766" s="34" t="s">
        <v>635</v>
      </c>
      <c r="I766" s="4" t="s">
        <v>1357</v>
      </c>
      <c r="J766" s="4" t="s">
        <v>636</v>
      </c>
      <c r="K766" s="4" t="s">
        <v>44</v>
      </c>
      <c r="L766" s="4" t="b">
        <v>1</v>
      </c>
      <c r="M766" s="4" t="s">
        <v>29</v>
      </c>
      <c r="N766" s="4" t="s">
        <v>30</v>
      </c>
      <c r="O766" s="4">
        <v>18</v>
      </c>
      <c r="P766" s="16">
        <v>5272</v>
      </c>
      <c r="Q766" s="16">
        <v>1054.4000000000001</v>
      </c>
      <c r="R766" s="35">
        <v>166</v>
      </c>
      <c r="S766" s="35">
        <v>153</v>
      </c>
      <c r="T766" s="16">
        <v>158.16</v>
      </c>
      <c r="U766" s="16">
        <v>896.24000000000012</v>
      </c>
    </row>
    <row r="767" spans="1:21">
      <c r="A767" s="4">
        <v>844</v>
      </c>
      <c r="B767" s="4">
        <v>190220</v>
      </c>
      <c r="C767" s="4" t="s">
        <v>381</v>
      </c>
      <c r="D767" s="4" t="s">
        <v>159</v>
      </c>
      <c r="E767" s="4">
        <v>19</v>
      </c>
      <c r="F767" s="4" t="s">
        <v>341</v>
      </c>
      <c r="G767" s="4" t="s">
        <v>342</v>
      </c>
      <c r="H767" s="34" t="s">
        <v>550</v>
      </c>
      <c r="I767" s="4" t="s">
        <v>348</v>
      </c>
      <c r="J767" s="4" t="s">
        <v>349</v>
      </c>
      <c r="L767" s="4" t="b">
        <v>0</v>
      </c>
      <c r="M767" s="4" t="s">
        <v>29</v>
      </c>
      <c r="N767" s="4" t="s">
        <v>30</v>
      </c>
      <c r="O767" s="4">
        <v>19</v>
      </c>
      <c r="P767" s="16">
        <v>5341</v>
      </c>
      <c r="Q767" s="33">
        <v>1068.2</v>
      </c>
      <c r="R767" s="35">
        <v>168</v>
      </c>
      <c r="S767" s="35">
        <v>155</v>
      </c>
      <c r="T767" s="24">
        <v>160.22999999999999</v>
      </c>
      <c r="U767" s="24">
        <v>907.97</v>
      </c>
    </row>
    <row r="768" spans="1:21">
      <c r="A768" s="4">
        <v>87</v>
      </c>
      <c r="B768" s="4">
        <v>30310</v>
      </c>
      <c r="C768" s="4" t="s">
        <v>78</v>
      </c>
      <c r="D768" s="4" t="s">
        <v>24</v>
      </c>
      <c r="E768" s="4">
        <v>3</v>
      </c>
      <c r="F768" s="4" t="s">
        <v>25</v>
      </c>
      <c r="G768" s="4" t="s">
        <v>26</v>
      </c>
      <c r="H768" s="34" t="s">
        <v>468</v>
      </c>
      <c r="I768" s="4" t="s">
        <v>27</v>
      </c>
      <c r="J768" s="4" t="s">
        <v>28</v>
      </c>
      <c r="K768" s="4" t="s">
        <v>32</v>
      </c>
      <c r="L768" s="4" t="b">
        <v>1</v>
      </c>
      <c r="M768" s="4" t="s">
        <v>29</v>
      </c>
      <c r="N768" s="4" t="s">
        <v>30</v>
      </c>
      <c r="O768" s="4">
        <v>3</v>
      </c>
      <c r="P768" s="16">
        <v>19926</v>
      </c>
      <c r="Q768" s="33">
        <v>3985.2000000000003</v>
      </c>
      <c r="R768" s="35">
        <v>664</v>
      </c>
      <c r="S768" s="35">
        <v>578</v>
      </c>
      <c r="T768" s="24">
        <v>597.78</v>
      </c>
      <c r="U768" s="24">
        <v>3387.42</v>
      </c>
    </row>
    <row r="769" spans="1:21">
      <c r="A769" s="4">
        <v>636</v>
      </c>
      <c r="B769" s="4">
        <v>180313</v>
      </c>
      <c r="C769" s="4" t="s">
        <v>1146</v>
      </c>
      <c r="D769" s="4" t="s">
        <v>159</v>
      </c>
      <c r="E769" s="4">
        <v>18</v>
      </c>
      <c r="F769" s="4" t="s">
        <v>1325</v>
      </c>
      <c r="G769" s="4" t="s">
        <v>522</v>
      </c>
      <c r="H769" s="34" t="s">
        <v>523</v>
      </c>
      <c r="I769" s="4" t="s">
        <v>1326</v>
      </c>
      <c r="J769" s="4" t="s">
        <v>524</v>
      </c>
      <c r="L769" s="4" t="b">
        <v>0</v>
      </c>
      <c r="M769" s="4" t="s">
        <v>29</v>
      </c>
      <c r="N769" s="4" t="s">
        <v>30</v>
      </c>
      <c r="O769" s="4">
        <v>18</v>
      </c>
      <c r="P769" s="16">
        <v>9450</v>
      </c>
      <c r="Q769" s="16">
        <v>1890</v>
      </c>
      <c r="R769" s="35">
        <v>343</v>
      </c>
      <c r="S769" s="35">
        <v>274</v>
      </c>
      <c r="T769" s="16">
        <v>283.5</v>
      </c>
      <c r="U769" s="16">
        <v>1606.5</v>
      </c>
    </row>
    <row r="770" spans="1:21">
      <c r="A770" s="4">
        <v>666</v>
      </c>
      <c r="B770" s="4">
        <v>190211</v>
      </c>
      <c r="C770" s="4" t="s">
        <v>382</v>
      </c>
      <c r="D770" s="4" t="s">
        <v>159</v>
      </c>
      <c r="E770" s="4">
        <v>19</v>
      </c>
      <c r="F770" s="4" t="s">
        <v>341</v>
      </c>
      <c r="G770" s="4" t="s">
        <v>342</v>
      </c>
      <c r="H770" s="34" t="s">
        <v>550</v>
      </c>
      <c r="I770" s="4" t="s">
        <v>348</v>
      </c>
      <c r="J770" s="4" t="s">
        <v>349</v>
      </c>
      <c r="K770" s="4" t="s">
        <v>32</v>
      </c>
      <c r="L770" s="4" t="b">
        <v>1</v>
      </c>
      <c r="M770" s="4" t="s">
        <v>29</v>
      </c>
      <c r="N770" s="4" t="s">
        <v>30</v>
      </c>
      <c r="O770" s="4">
        <v>19</v>
      </c>
      <c r="P770" s="16">
        <v>2571</v>
      </c>
      <c r="Q770" s="33">
        <v>514.20000000000005</v>
      </c>
      <c r="R770" s="35">
        <v>82</v>
      </c>
      <c r="S770" s="35">
        <v>75</v>
      </c>
      <c r="T770" s="24">
        <v>77.13</v>
      </c>
      <c r="U770" s="24">
        <v>437.07000000000005</v>
      </c>
    </row>
    <row r="771" spans="1:21">
      <c r="A771" s="4">
        <v>615</v>
      </c>
      <c r="B771" s="4">
        <v>180107</v>
      </c>
      <c r="C771" s="4" t="s">
        <v>1147</v>
      </c>
      <c r="D771" s="4" t="s">
        <v>159</v>
      </c>
      <c r="E771" s="4">
        <v>18</v>
      </c>
      <c r="F771" s="4" t="s">
        <v>1325</v>
      </c>
      <c r="G771" s="4" t="s">
        <v>522</v>
      </c>
      <c r="H771" s="34" t="s">
        <v>683</v>
      </c>
      <c r="I771" s="4" t="s">
        <v>1366</v>
      </c>
      <c r="J771" s="4" t="s">
        <v>684</v>
      </c>
      <c r="L771" s="4" t="b">
        <v>0</v>
      </c>
      <c r="M771" s="4" t="s">
        <v>29</v>
      </c>
      <c r="N771" s="4" t="s">
        <v>30</v>
      </c>
      <c r="O771" s="4">
        <v>18</v>
      </c>
      <c r="P771" s="16">
        <v>2066</v>
      </c>
      <c r="Q771" s="16">
        <v>413.20000000000005</v>
      </c>
      <c r="R771" s="35">
        <v>66</v>
      </c>
      <c r="S771" s="35">
        <v>60</v>
      </c>
      <c r="T771" s="16">
        <v>61.98</v>
      </c>
      <c r="U771" s="16">
        <v>351.22</v>
      </c>
    </row>
    <row r="772" spans="1:21">
      <c r="A772" s="4">
        <v>622</v>
      </c>
      <c r="B772" s="4">
        <v>180205</v>
      </c>
      <c r="C772" s="4" t="s">
        <v>1148</v>
      </c>
      <c r="D772" s="4" t="s">
        <v>159</v>
      </c>
      <c r="E772" s="4">
        <v>18</v>
      </c>
      <c r="F772" s="4" t="s">
        <v>1325</v>
      </c>
      <c r="G772" s="4" t="s">
        <v>522</v>
      </c>
      <c r="H772" s="34" t="s">
        <v>635</v>
      </c>
      <c r="I772" s="4" t="s">
        <v>1357</v>
      </c>
      <c r="J772" s="4" t="s">
        <v>636</v>
      </c>
      <c r="K772" s="4" t="s">
        <v>32</v>
      </c>
      <c r="L772" s="4" t="b">
        <v>1</v>
      </c>
      <c r="M772" s="4" t="s">
        <v>29</v>
      </c>
      <c r="N772" s="4" t="s">
        <v>63</v>
      </c>
      <c r="O772" s="4">
        <v>18</v>
      </c>
      <c r="P772" s="16">
        <v>1365</v>
      </c>
      <c r="Q772" s="16">
        <v>273</v>
      </c>
      <c r="R772" s="35">
        <v>44</v>
      </c>
      <c r="S772" s="35">
        <v>40</v>
      </c>
      <c r="T772" s="16">
        <v>40.949999999999996</v>
      </c>
      <c r="U772" s="16">
        <v>232.05</v>
      </c>
    </row>
    <row r="773" spans="1:21">
      <c r="A773" s="4">
        <v>257</v>
      </c>
      <c r="B773" s="4">
        <v>80405</v>
      </c>
      <c r="C773" s="4" t="s">
        <v>1149</v>
      </c>
      <c r="D773" s="4" t="s">
        <v>269</v>
      </c>
      <c r="E773" s="4">
        <v>8</v>
      </c>
      <c r="F773" s="4" t="s">
        <v>1310</v>
      </c>
      <c r="G773" s="4" t="s">
        <v>478</v>
      </c>
      <c r="H773" s="34" t="s">
        <v>863</v>
      </c>
      <c r="I773" s="4" t="s">
        <v>1382</v>
      </c>
      <c r="J773" s="4" t="s">
        <v>864</v>
      </c>
      <c r="L773" s="4" t="b">
        <v>0</v>
      </c>
      <c r="M773" s="4" t="s">
        <v>29</v>
      </c>
      <c r="N773" s="4" t="s">
        <v>63</v>
      </c>
      <c r="O773" s="4">
        <v>8</v>
      </c>
      <c r="P773" s="16">
        <v>24692</v>
      </c>
      <c r="Q773" s="16">
        <v>4938.4000000000005</v>
      </c>
      <c r="R773" s="35">
        <v>823</v>
      </c>
      <c r="S773" s="35">
        <v>716</v>
      </c>
      <c r="T773" s="16">
        <v>740.76</v>
      </c>
      <c r="U773" s="16">
        <v>4197.6400000000003</v>
      </c>
    </row>
    <row r="774" spans="1:21">
      <c r="A774" s="4">
        <v>714</v>
      </c>
      <c r="B774" s="4">
        <v>210409</v>
      </c>
      <c r="C774" s="4" t="s">
        <v>1150</v>
      </c>
      <c r="D774" s="4" t="s">
        <v>269</v>
      </c>
      <c r="E774" s="4">
        <v>21</v>
      </c>
      <c r="F774" s="4" t="s">
        <v>1315</v>
      </c>
      <c r="G774" s="4" t="s">
        <v>492</v>
      </c>
      <c r="H774" s="34" t="s">
        <v>585</v>
      </c>
      <c r="I774" s="4" t="s">
        <v>1344</v>
      </c>
      <c r="J774" s="4" t="s">
        <v>586</v>
      </c>
      <c r="K774" s="4" t="s">
        <v>44</v>
      </c>
      <c r="L774" s="4" t="b">
        <v>1</v>
      </c>
      <c r="M774" s="4" t="s">
        <v>29</v>
      </c>
      <c r="N774" s="4" t="s">
        <v>30</v>
      </c>
      <c r="O774" s="4">
        <v>21</v>
      </c>
      <c r="P774" s="16">
        <v>4553</v>
      </c>
      <c r="Q774" s="16">
        <v>910.6</v>
      </c>
      <c r="R774" s="35">
        <v>152</v>
      </c>
      <c r="S774" s="35">
        <v>132</v>
      </c>
      <c r="T774" s="16">
        <v>136.59</v>
      </c>
      <c r="U774" s="16">
        <v>774.01</v>
      </c>
    </row>
    <row r="775" spans="1:21">
      <c r="A775" s="4">
        <v>383</v>
      </c>
      <c r="B775" s="4">
        <v>120106</v>
      </c>
      <c r="C775" s="4" t="s">
        <v>1151</v>
      </c>
      <c r="D775" s="4" t="s">
        <v>86</v>
      </c>
      <c r="E775" s="4">
        <v>12</v>
      </c>
      <c r="F775" s="4" t="s">
        <v>1322</v>
      </c>
      <c r="G775" s="4" t="s">
        <v>512</v>
      </c>
      <c r="H775" s="34" t="s">
        <v>616</v>
      </c>
      <c r="I775" s="4" t="s">
        <v>1353</v>
      </c>
      <c r="J775" s="4" t="s">
        <v>617</v>
      </c>
      <c r="L775" s="4" t="b">
        <v>0</v>
      </c>
      <c r="M775" s="4" t="s">
        <v>29</v>
      </c>
      <c r="N775" s="4" t="s">
        <v>30</v>
      </c>
      <c r="O775" s="4">
        <v>12</v>
      </c>
      <c r="P775" s="16"/>
      <c r="Q775" s="16">
        <v>0</v>
      </c>
      <c r="R775" s="35"/>
      <c r="S775" s="35"/>
      <c r="T775" s="16">
        <v>0</v>
      </c>
      <c r="U775" s="16">
        <v>0</v>
      </c>
    </row>
    <row r="776" spans="1:21">
      <c r="A776" s="4">
        <v>11361</v>
      </c>
      <c r="B776" s="4">
        <v>90312</v>
      </c>
      <c r="C776" s="4" t="s">
        <v>1152</v>
      </c>
      <c r="D776" s="4" t="s">
        <v>269</v>
      </c>
      <c r="E776" s="4">
        <v>9</v>
      </c>
      <c r="F776" s="4" t="s">
        <v>1313</v>
      </c>
      <c r="G776" s="4" t="s">
        <v>488</v>
      </c>
      <c r="H776" s="34" t="s">
        <v>559</v>
      </c>
      <c r="I776" s="4" t="s">
        <v>1338</v>
      </c>
      <c r="J776" s="4" t="s">
        <v>560</v>
      </c>
      <c r="L776" s="4" t="b">
        <v>0</v>
      </c>
      <c r="M776" s="4" t="s">
        <v>29</v>
      </c>
      <c r="N776" s="4" t="s">
        <v>30</v>
      </c>
      <c r="O776" s="4">
        <v>9</v>
      </c>
      <c r="P776" s="16">
        <v>8337</v>
      </c>
      <c r="Q776" s="16">
        <v>1667.4</v>
      </c>
      <c r="R776" s="35">
        <v>274</v>
      </c>
      <c r="S776" s="35">
        <v>242</v>
      </c>
      <c r="T776" s="16">
        <v>250.10999999999999</v>
      </c>
      <c r="U776" s="16">
        <v>1417.2900000000002</v>
      </c>
    </row>
    <row r="777" spans="1:21">
      <c r="A777" s="4">
        <v>388</v>
      </c>
      <c r="B777" s="4">
        <v>120204</v>
      </c>
      <c r="C777" s="4" t="s">
        <v>1153</v>
      </c>
      <c r="D777" s="4" t="s">
        <v>86</v>
      </c>
      <c r="E777" s="4">
        <v>12</v>
      </c>
      <c r="F777" s="4" t="s">
        <v>1322</v>
      </c>
      <c r="G777" s="4" t="s">
        <v>512</v>
      </c>
      <c r="H777" s="34" t="s">
        <v>613</v>
      </c>
      <c r="I777" s="4" t="s">
        <v>1352</v>
      </c>
      <c r="J777" s="4" t="s">
        <v>614</v>
      </c>
      <c r="K777" s="4" t="s">
        <v>124</v>
      </c>
      <c r="L777" s="4" t="b">
        <v>1</v>
      </c>
      <c r="M777" s="4" t="s">
        <v>29</v>
      </c>
      <c r="N777" s="4" t="s">
        <v>30</v>
      </c>
      <c r="O777" s="4">
        <v>12</v>
      </c>
      <c r="P777" s="16">
        <v>1594</v>
      </c>
      <c r="Q777" s="16">
        <v>318.8</v>
      </c>
      <c r="R777" s="35">
        <v>44</v>
      </c>
      <c r="S777" s="35">
        <v>46</v>
      </c>
      <c r="T777" s="16">
        <v>47.82</v>
      </c>
      <c r="U777" s="16">
        <v>270.98</v>
      </c>
    </row>
    <row r="778" spans="1:21">
      <c r="A778" s="4">
        <v>156</v>
      </c>
      <c r="B778" s="4">
        <v>50307</v>
      </c>
      <c r="C778" s="4" t="s">
        <v>228</v>
      </c>
      <c r="D778" s="4" t="s">
        <v>24</v>
      </c>
      <c r="E778" s="4">
        <v>5</v>
      </c>
      <c r="F778" s="4" t="s">
        <v>1302</v>
      </c>
      <c r="G778" s="4" t="s">
        <v>177</v>
      </c>
      <c r="H778" s="34" t="s">
        <v>187</v>
      </c>
      <c r="I778" s="4" t="s">
        <v>1350</v>
      </c>
      <c r="J778" s="4" t="s">
        <v>188</v>
      </c>
      <c r="K778" s="4" t="s">
        <v>44</v>
      </c>
      <c r="L778" s="4" t="b">
        <v>1</v>
      </c>
      <c r="M778" s="4" t="s">
        <v>29</v>
      </c>
      <c r="N778" s="4" t="s">
        <v>30</v>
      </c>
      <c r="O778" s="4">
        <v>5</v>
      </c>
      <c r="P778" s="16"/>
      <c r="Q778" s="33">
        <v>0</v>
      </c>
      <c r="R778" s="35"/>
      <c r="S778" s="35"/>
      <c r="T778" s="24">
        <v>0</v>
      </c>
      <c r="U778" s="24">
        <v>0</v>
      </c>
    </row>
    <row r="779" spans="1:21">
      <c r="A779" s="4">
        <v>88</v>
      </c>
      <c r="B779" s="4">
        <v>30311</v>
      </c>
      <c r="C779" s="4" t="s">
        <v>79</v>
      </c>
      <c r="D779" s="4" t="s">
        <v>24</v>
      </c>
      <c r="E779" s="4">
        <v>3</v>
      </c>
      <c r="F779" s="4" t="s">
        <v>25</v>
      </c>
      <c r="G779" s="4" t="s">
        <v>26</v>
      </c>
      <c r="H779" s="34" t="s">
        <v>468</v>
      </c>
      <c r="I779" s="4" t="s">
        <v>27</v>
      </c>
      <c r="J779" s="4" t="s">
        <v>28</v>
      </c>
      <c r="K779" s="4" t="s">
        <v>32</v>
      </c>
      <c r="L779" s="4" t="b">
        <v>1</v>
      </c>
      <c r="M779" s="4" t="s">
        <v>29</v>
      </c>
      <c r="N779" s="4" t="s">
        <v>30</v>
      </c>
      <c r="O779" s="4">
        <v>3</v>
      </c>
      <c r="P779" s="16">
        <v>23559</v>
      </c>
      <c r="Q779" s="33">
        <v>4711.8</v>
      </c>
      <c r="R779" s="35">
        <v>747</v>
      </c>
      <c r="S779" s="35">
        <v>683</v>
      </c>
      <c r="T779" s="24">
        <v>706.77</v>
      </c>
      <c r="U779" s="24">
        <v>4005.03</v>
      </c>
    </row>
    <row r="780" spans="1:21">
      <c r="A780" s="4">
        <v>761</v>
      </c>
      <c r="B780" s="4">
        <v>90512</v>
      </c>
      <c r="C780" s="4" t="s">
        <v>1154</v>
      </c>
      <c r="D780" s="4" t="s">
        <v>269</v>
      </c>
      <c r="E780" s="4">
        <v>9</v>
      </c>
      <c r="F780" s="4" t="s">
        <v>1313</v>
      </c>
      <c r="G780" s="4" t="s">
        <v>488</v>
      </c>
      <c r="H780" s="34" t="s">
        <v>540</v>
      </c>
      <c r="I780" s="4" t="s">
        <v>1332</v>
      </c>
      <c r="J780" s="4" t="s">
        <v>541</v>
      </c>
      <c r="L780" s="4" t="b">
        <v>0</v>
      </c>
      <c r="M780" s="4" t="s">
        <v>29</v>
      </c>
      <c r="N780" s="4" t="s">
        <v>30</v>
      </c>
      <c r="O780" s="4">
        <v>9</v>
      </c>
      <c r="P780" s="16">
        <v>8862</v>
      </c>
      <c r="Q780" s="16">
        <v>1772.4</v>
      </c>
      <c r="R780" s="35">
        <v>320</v>
      </c>
      <c r="S780" s="35">
        <v>257</v>
      </c>
      <c r="T780" s="16">
        <v>265.86</v>
      </c>
      <c r="U780" s="16">
        <v>1506.54</v>
      </c>
    </row>
    <row r="781" spans="1:21">
      <c r="A781" s="4">
        <v>842</v>
      </c>
      <c r="B781" s="4">
        <v>190117</v>
      </c>
      <c r="C781" s="4" t="s">
        <v>383</v>
      </c>
      <c r="D781" s="4" t="s">
        <v>159</v>
      </c>
      <c r="E781" s="4">
        <v>19</v>
      </c>
      <c r="F781" s="4" t="s">
        <v>341</v>
      </c>
      <c r="G781" s="4" t="s">
        <v>342</v>
      </c>
      <c r="H781" s="34" t="s">
        <v>481</v>
      </c>
      <c r="I781" s="4" t="s">
        <v>343</v>
      </c>
      <c r="J781" s="4" t="s">
        <v>344</v>
      </c>
      <c r="L781" s="4" t="b">
        <v>0</v>
      </c>
      <c r="M781" s="4" t="s">
        <v>29</v>
      </c>
      <c r="N781" s="4" t="s">
        <v>30</v>
      </c>
      <c r="O781" s="4">
        <v>19</v>
      </c>
      <c r="P781" s="16"/>
      <c r="Q781" s="33">
        <v>0</v>
      </c>
      <c r="R781" s="35"/>
      <c r="S781" s="35"/>
      <c r="T781" s="24">
        <v>0</v>
      </c>
      <c r="U781" s="24">
        <v>0</v>
      </c>
    </row>
    <row r="782" spans="1:21">
      <c r="A782" s="4">
        <v>677</v>
      </c>
      <c r="B782" s="4">
        <v>200107</v>
      </c>
      <c r="C782" s="4" t="s">
        <v>1155</v>
      </c>
      <c r="D782" s="4" t="s">
        <v>159</v>
      </c>
      <c r="E782" s="4">
        <v>20</v>
      </c>
      <c r="F782" s="4" t="s">
        <v>1327</v>
      </c>
      <c r="G782" s="4" t="s">
        <v>527</v>
      </c>
      <c r="H782" s="34" t="s">
        <v>528</v>
      </c>
      <c r="I782" s="4" t="s">
        <v>1328</v>
      </c>
      <c r="J782" s="4" t="s">
        <v>529</v>
      </c>
      <c r="L782" s="4" t="b">
        <v>0</v>
      </c>
      <c r="M782" s="4" t="s">
        <v>29</v>
      </c>
      <c r="N782" s="4" t="s">
        <v>30</v>
      </c>
      <c r="O782" s="4">
        <v>20</v>
      </c>
      <c r="P782" s="16">
        <v>18306</v>
      </c>
      <c r="Q782" s="16">
        <v>3661.2000000000003</v>
      </c>
      <c r="R782" s="35">
        <v>541</v>
      </c>
      <c r="S782" s="35">
        <v>531</v>
      </c>
      <c r="T782" s="16">
        <v>549.17999999999995</v>
      </c>
      <c r="U782" s="16">
        <v>3112.0200000000004</v>
      </c>
    </row>
    <row r="783" spans="1:21">
      <c r="A783" s="4">
        <v>821</v>
      </c>
      <c r="B783" s="4">
        <v>210416</v>
      </c>
      <c r="C783" s="4" t="s">
        <v>1156</v>
      </c>
      <c r="D783" s="4" t="s">
        <v>269</v>
      </c>
      <c r="E783" s="4">
        <v>21</v>
      </c>
      <c r="F783" s="4" t="s">
        <v>1315</v>
      </c>
      <c r="G783" s="4" t="s">
        <v>492</v>
      </c>
      <c r="H783" s="34" t="s">
        <v>585</v>
      </c>
      <c r="I783" s="4" t="s">
        <v>1344</v>
      </c>
      <c r="J783" s="4" t="s">
        <v>586</v>
      </c>
      <c r="L783" s="4" t="b">
        <v>0</v>
      </c>
      <c r="M783" s="4" t="s">
        <v>29</v>
      </c>
      <c r="N783" s="4" t="s">
        <v>30</v>
      </c>
      <c r="O783" s="4">
        <v>21</v>
      </c>
      <c r="P783" s="16">
        <v>12641</v>
      </c>
      <c r="Q783" s="16">
        <v>2528.2000000000003</v>
      </c>
      <c r="R783" s="35">
        <v>373</v>
      </c>
      <c r="S783" s="35">
        <v>367</v>
      </c>
      <c r="T783" s="16">
        <v>379.22999999999996</v>
      </c>
      <c r="U783" s="16">
        <v>2148.9700000000003</v>
      </c>
    </row>
    <row r="784" spans="1:21">
      <c r="A784" s="4">
        <v>478</v>
      </c>
      <c r="B784" s="4">
        <v>130607</v>
      </c>
      <c r="C784" s="4" t="s">
        <v>1157</v>
      </c>
      <c r="D784" s="4" t="s">
        <v>86</v>
      </c>
      <c r="E784" s="4">
        <v>13</v>
      </c>
      <c r="F784" s="4" t="s">
        <v>1304</v>
      </c>
      <c r="G784" s="4" t="s">
        <v>470</v>
      </c>
      <c r="H784" s="34" t="s">
        <v>579</v>
      </c>
      <c r="I784" s="4" t="s">
        <v>1342</v>
      </c>
      <c r="J784" s="4" t="s">
        <v>580</v>
      </c>
      <c r="L784" s="4" t="b">
        <v>0</v>
      </c>
      <c r="M784" s="4" t="s">
        <v>29</v>
      </c>
      <c r="N784" s="4" t="s">
        <v>30</v>
      </c>
      <c r="O784" s="4">
        <v>13</v>
      </c>
      <c r="P784" s="16">
        <v>8894</v>
      </c>
      <c r="Q784" s="16">
        <v>1778.8000000000002</v>
      </c>
      <c r="R784" s="35">
        <v>263</v>
      </c>
      <c r="S784" s="35">
        <v>258</v>
      </c>
      <c r="T784" s="16">
        <v>266.82</v>
      </c>
      <c r="U784" s="16">
        <v>1511.9800000000002</v>
      </c>
    </row>
    <row r="785" spans="1:21">
      <c r="A785" s="4">
        <v>235</v>
      </c>
      <c r="B785" s="4">
        <v>80107</v>
      </c>
      <c r="C785" s="4" t="s">
        <v>1158</v>
      </c>
      <c r="D785" s="4" t="s">
        <v>269</v>
      </c>
      <c r="E785" s="4">
        <v>8</v>
      </c>
      <c r="F785" s="4" t="s">
        <v>1310</v>
      </c>
      <c r="G785" s="4" t="s">
        <v>478</v>
      </c>
      <c r="H785" s="34" t="s">
        <v>763</v>
      </c>
      <c r="I785" s="4" t="s">
        <v>1375</v>
      </c>
      <c r="J785" s="4" t="s">
        <v>764</v>
      </c>
      <c r="K785" s="4" t="s">
        <v>124</v>
      </c>
      <c r="L785" s="4" t="b">
        <v>1</v>
      </c>
      <c r="M785" s="4" t="s">
        <v>29</v>
      </c>
      <c r="N785" s="4" t="s">
        <v>30</v>
      </c>
      <c r="O785" s="4">
        <v>8</v>
      </c>
      <c r="P785" s="16">
        <v>8146</v>
      </c>
      <c r="Q785" s="16">
        <v>1629.2</v>
      </c>
      <c r="R785" s="35">
        <v>248</v>
      </c>
      <c r="S785" s="35">
        <v>236</v>
      </c>
      <c r="T785" s="16">
        <v>244.38</v>
      </c>
      <c r="U785" s="16">
        <v>1384.8200000000002</v>
      </c>
    </row>
    <row r="786" spans="1:21">
      <c r="A786" s="4">
        <v>395</v>
      </c>
      <c r="B786" s="4">
        <v>120304</v>
      </c>
      <c r="C786" s="4" t="s">
        <v>1159</v>
      </c>
      <c r="D786" s="4" t="s">
        <v>86</v>
      </c>
      <c r="E786" s="4">
        <v>12</v>
      </c>
      <c r="F786" s="4" t="s">
        <v>1322</v>
      </c>
      <c r="G786" s="4" t="s">
        <v>512</v>
      </c>
      <c r="H786" s="34" t="s">
        <v>933</v>
      </c>
      <c r="I786" s="4" t="s">
        <v>1383</v>
      </c>
      <c r="J786" s="4" t="s">
        <v>934</v>
      </c>
      <c r="L786" s="4" t="b">
        <v>0</v>
      </c>
      <c r="M786" s="4" t="s">
        <v>29</v>
      </c>
      <c r="N786" s="4" t="s">
        <v>30</v>
      </c>
      <c r="O786" s="4">
        <v>12</v>
      </c>
      <c r="P786" s="16">
        <v>5242</v>
      </c>
      <c r="Q786" s="16">
        <v>1048.4000000000001</v>
      </c>
      <c r="R786" s="35">
        <v>160</v>
      </c>
      <c r="S786" s="35">
        <v>152</v>
      </c>
      <c r="T786" s="16">
        <v>157.26</v>
      </c>
      <c r="U786" s="16">
        <v>891.1400000000001</v>
      </c>
    </row>
    <row r="787" spans="1:21">
      <c r="A787" s="4">
        <v>332</v>
      </c>
      <c r="B787" s="4">
        <v>100504</v>
      </c>
      <c r="C787" s="4" t="s">
        <v>1160</v>
      </c>
      <c r="D787" s="4" t="s">
        <v>269</v>
      </c>
      <c r="E787" s="4">
        <v>10</v>
      </c>
      <c r="F787" s="4" t="s">
        <v>1346</v>
      </c>
      <c r="G787" s="4" t="s">
        <v>597</v>
      </c>
      <c r="H787" s="34" t="s">
        <v>653</v>
      </c>
      <c r="I787" s="4" t="s">
        <v>1360</v>
      </c>
      <c r="J787" s="4" t="s">
        <v>654</v>
      </c>
      <c r="L787" s="4" t="b">
        <v>0</v>
      </c>
      <c r="M787" s="4" t="s">
        <v>29</v>
      </c>
      <c r="N787" s="4" t="s">
        <v>30</v>
      </c>
      <c r="O787" s="4">
        <v>10</v>
      </c>
      <c r="P787" s="16">
        <v>4276</v>
      </c>
      <c r="Q787" s="16">
        <v>855.2</v>
      </c>
      <c r="R787" s="35">
        <v>130</v>
      </c>
      <c r="S787" s="35">
        <v>124</v>
      </c>
      <c r="T787" s="16">
        <v>128.28</v>
      </c>
      <c r="U787" s="16">
        <v>726.92000000000007</v>
      </c>
    </row>
    <row r="788" spans="1:21">
      <c r="A788" s="4">
        <v>308</v>
      </c>
      <c r="B788" s="4">
        <v>100103</v>
      </c>
      <c r="C788" s="4" t="s">
        <v>1161</v>
      </c>
      <c r="D788" s="4" t="s">
        <v>269</v>
      </c>
      <c r="E788" s="4">
        <v>10</v>
      </c>
      <c r="F788" s="4" t="s">
        <v>1346</v>
      </c>
      <c r="G788" s="4" t="s">
        <v>597</v>
      </c>
      <c r="H788" s="34" t="s">
        <v>640</v>
      </c>
      <c r="I788" s="4" t="s">
        <v>1358</v>
      </c>
      <c r="J788" s="4" t="s">
        <v>641</v>
      </c>
      <c r="L788" s="4" t="b">
        <v>0</v>
      </c>
      <c r="M788" s="4" t="s">
        <v>29</v>
      </c>
      <c r="N788" s="4" t="s">
        <v>30</v>
      </c>
      <c r="O788" s="4">
        <v>10</v>
      </c>
      <c r="P788" s="16">
        <v>7226</v>
      </c>
      <c r="Q788" s="16">
        <v>1445.2</v>
      </c>
      <c r="R788" s="35">
        <v>220</v>
      </c>
      <c r="S788" s="35">
        <v>210</v>
      </c>
      <c r="T788" s="16">
        <v>216.78</v>
      </c>
      <c r="U788" s="16">
        <v>1228.42</v>
      </c>
    </row>
    <row r="789" spans="1:21">
      <c r="A789" s="4">
        <v>177</v>
      </c>
      <c r="B789" s="4">
        <v>60112</v>
      </c>
      <c r="C789" s="4" t="s">
        <v>1162</v>
      </c>
      <c r="D789" s="4" t="s">
        <v>24</v>
      </c>
      <c r="E789" s="4">
        <v>6</v>
      </c>
      <c r="F789" s="4" t="s">
        <v>1300</v>
      </c>
      <c r="G789" s="4" t="s">
        <v>465</v>
      </c>
      <c r="H789" s="34" t="s">
        <v>466</v>
      </c>
      <c r="I789" s="4" t="s">
        <v>1301</v>
      </c>
      <c r="J789" s="4" t="s">
        <v>467</v>
      </c>
      <c r="K789" s="4" t="s">
        <v>180</v>
      </c>
      <c r="L789" s="4" t="b">
        <v>1</v>
      </c>
      <c r="M789" s="4" t="s">
        <v>29</v>
      </c>
      <c r="N789" s="4" t="s">
        <v>30</v>
      </c>
      <c r="O789" s="4">
        <v>6</v>
      </c>
      <c r="P789" s="16">
        <v>31514</v>
      </c>
      <c r="Q789" s="16">
        <v>6302.8</v>
      </c>
      <c r="R789" s="35">
        <v>931</v>
      </c>
      <c r="S789" s="35">
        <v>914</v>
      </c>
      <c r="T789" s="16">
        <v>945.42</v>
      </c>
      <c r="U789" s="16">
        <v>5357.38</v>
      </c>
    </row>
    <row r="790" spans="1:21">
      <c r="A790" s="4">
        <v>730</v>
      </c>
      <c r="B790" s="4">
        <v>210513</v>
      </c>
      <c r="C790" s="4" t="s">
        <v>1163</v>
      </c>
      <c r="D790" s="4" t="s">
        <v>269</v>
      </c>
      <c r="E790" s="4">
        <v>21</v>
      </c>
      <c r="F790" s="4" t="s">
        <v>1315</v>
      </c>
      <c r="G790" s="4" t="s">
        <v>492</v>
      </c>
      <c r="H790" s="34" t="s">
        <v>493</v>
      </c>
      <c r="I790" s="4" t="s">
        <v>1316</v>
      </c>
      <c r="J790" s="4" t="s">
        <v>494</v>
      </c>
      <c r="K790" s="4" t="s">
        <v>124</v>
      </c>
      <c r="L790" s="4" t="b">
        <v>1</v>
      </c>
      <c r="M790" s="4" t="s">
        <v>29</v>
      </c>
      <c r="N790" s="4" t="s">
        <v>30</v>
      </c>
      <c r="O790" s="4">
        <v>21</v>
      </c>
      <c r="P790" s="16">
        <v>29342</v>
      </c>
      <c r="Q790" s="16">
        <v>5868.4000000000005</v>
      </c>
      <c r="R790" s="35">
        <v>866</v>
      </c>
      <c r="S790" s="35">
        <v>851</v>
      </c>
      <c r="T790" s="16">
        <v>880.26</v>
      </c>
      <c r="U790" s="16">
        <v>4988.1400000000003</v>
      </c>
    </row>
    <row r="791" spans="1:21">
      <c r="A791" s="4">
        <v>414</v>
      </c>
      <c r="B791" s="4">
        <v>120602</v>
      </c>
      <c r="C791" s="4" t="s">
        <v>1164</v>
      </c>
      <c r="D791" s="4" t="s">
        <v>86</v>
      </c>
      <c r="E791" s="4">
        <v>12</v>
      </c>
      <c r="F791" s="4" t="s">
        <v>1322</v>
      </c>
      <c r="G791" s="4" t="s">
        <v>512</v>
      </c>
      <c r="H791" s="34" t="s">
        <v>949</v>
      </c>
      <c r="I791" s="4" t="s">
        <v>1384</v>
      </c>
      <c r="J791" s="4" t="s">
        <v>950</v>
      </c>
      <c r="L791" s="4" t="b">
        <v>0</v>
      </c>
      <c r="M791" s="4" t="s">
        <v>29</v>
      </c>
      <c r="N791" s="4" t="s">
        <v>30</v>
      </c>
      <c r="O791" s="4">
        <v>12</v>
      </c>
      <c r="P791" s="16">
        <v>2178</v>
      </c>
      <c r="Q791" s="16">
        <v>435.6</v>
      </c>
      <c r="R791" s="35">
        <v>76</v>
      </c>
      <c r="S791" s="35">
        <v>63</v>
      </c>
      <c r="T791" s="16">
        <v>65.34</v>
      </c>
      <c r="U791" s="16">
        <v>370.26</v>
      </c>
    </row>
    <row r="792" spans="1:21">
      <c r="A792" s="4">
        <v>455</v>
      </c>
      <c r="B792" s="4">
        <v>130307</v>
      </c>
      <c r="C792" s="4" t="s">
        <v>1165</v>
      </c>
      <c r="D792" s="4" t="s">
        <v>86</v>
      </c>
      <c r="E792" s="4">
        <v>13</v>
      </c>
      <c r="F792" s="4" t="s">
        <v>1304</v>
      </c>
      <c r="G792" s="4" t="s">
        <v>470</v>
      </c>
      <c r="H792" s="34" t="s">
        <v>471</v>
      </c>
      <c r="I792" s="4" t="s">
        <v>1305</v>
      </c>
      <c r="J792" s="4" t="s">
        <v>472</v>
      </c>
      <c r="L792" s="4" t="b">
        <v>0</v>
      </c>
      <c r="M792" s="4" t="s">
        <v>29</v>
      </c>
      <c r="N792" s="4" t="s">
        <v>30</v>
      </c>
      <c r="O792" s="4">
        <v>13</v>
      </c>
      <c r="P792" s="16">
        <v>1038</v>
      </c>
      <c r="Q792" s="16">
        <v>207.60000000000002</v>
      </c>
      <c r="R792" s="35">
        <v>36</v>
      </c>
      <c r="S792" s="35">
        <v>30</v>
      </c>
      <c r="T792" s="16">
        <v>31.14</v>
      </c>
      <c r="U792" s="16">
        <v>176.46000000000004</v>
      </c>
    </row>
    <row r="793" spans="1:21">
      <c r="A793" s="4">
        <v>262</v>
      </c>
      <c r="B793" s="4">
        <v>80504</v>
      </c>
      <c r="C793" s="4" t="s">
        <v>1166</v>
      </c>
      <c r="D793" s="4" t="s">
        <v>269</v>
      </c>
      <c r="E793" s="4">
        <v>8</v>
      </c>
      <c r="F793" s="4" t="s">
        <v>1310</v>
      </c>
      <c r="G793" s="4" t="s">
        <v>478</v>
      </c>
      <c r="H793" s="34" t="s">
        <v>846</v>
      </c>
      <c r="I793" s="4" t="s">
        <v>1381</v>
      </c>
      <c r="J793" s="4" t="s">
        <v>847</v>
      </c>
      <c r="L793" s="4" t="b">
        <v>0</v>
      </c>
      <c r="M793" s="4" t="s">
        <v>29</v>
      </c>
      <c r="N793" s="4" t="s">
        <v>30</v>
      </c>
      <c r="O793" s="4">
        <v>8</v>
      </c>
      <c r="P793" s="16">
        <v>4626</v>
      </c>
      <c r="Q793" s="16">
        <v>925.2</v>
      </c>
      <c r="R793" s="35">
        <v>161</v>
      </c>
      <c r="S793" s="35">
        <v>134</v>
      </c>
      <c r="T793" s="16">
        <v>138.78</v>
      </c>
      <c r="U793" s="16">
        <v>786.42000000000007</v>
      </c>
    </row>
    <row r="794" spans="1:21">
      <c r="A794" s="4">
        <v>203</v>
      </c>
      <c r="B794" s="4">
        <v>70307</v>
      </c>
      <c r="C794" s="4" t="s">
        <v>330</v>
      </c>
      <c r="D794" s="4" t="s">
        <v>269</v>
      </c>
      <c r="E794" s="4">
        <v>7</v>
      </c>
      <c r="F794" s="4" t="s">
        <v>1308</v>
      </c>
      <c r="G794" s="4" t="s">
        <v>270</v>
      </c>
      <c r="H794" s="34" t="s">
        <v>282</v>
      </c>
      <c r="I794" s="4" t="s">
        <v>1363</v>
      </c>
      <c r="J794" s="4" t="s">
        <v>283</v>
      </c>
      <c r="K794" s="4" t="s">
        <v>331</v>
      </c>
      <c r="L794" s="4" t="b">
        <v>1</v>
      </c>
      <c r="M794" s="4" t="s">
        <v>29</v>
      </c>
      <c r="N794" s="4" t="s">
        <v>30</v>
      </c>
      <c r="O794" s="4">
        <v>7</v>
      </c>
      <c r="P794" s="16">
        <v>1692</v>
      </c>
      <c r="Q794" s="33">
        <v>338.40000000000003</v>
      </c>
      <c r="R794" s="35">
        <v>59</v>
      </c>
      <c r="S794" s="35">
        <v>49</v>
      </c>
      <c r="T794" s="24">
        <v>50.76</v>
      </c>
      <c r="U794" s="24">
        <v>287.64000000000004</v>
      </c>
    </row>
    <row r="795" spans="1:21">
      <c r="A795" s="4">
        <v>753</v>
      </c>
      <c r="B795" s="4">
        <v>220409</v>
      </c>
      <c r="C795" s="4" t="s">
        <v>1167</v>
      </c>
      <c r="D795" s="4" t="s">
        <v>269</v>
      </c>
      <c r="E795" s="4">
        <v>22</v>
      </c>
      <c r="F795" s="4" t="s">
        <v>1318</v>
      </c>
      <c r="G795" s="4" t="s">
        <v>502</v>
      </c>
      <c r="H795" s="34" t="s">
        <v>503</v>
      </c>
      <c r="I795" s="4" t="s">
        <v>1319</v>
      </c>
      <c r="J795" s="4" t="s">
        <v>504</v>
      </c>
      <c r="K795" s="4" t="s">
        <v>573</v>
      </c>
      <c r="L795" s="4" t="b">
        <v>1</v>
      </c>
      <c r="M795" s="4" t="s">
        <v>29</v>
      </c>
      <c r="N795" s="4" t="s">
        <v>30</v>
      </c>
      <c r="O795" s="4">
        <v>22</v>
      </c>
      <c r="P795" s="16"/>
      <c r="Q795" s="16">
        <v>0</v>
      </c>
      <c r="R795" s="35"/>
      <c r="S795" s="35"/>
      <c r="T795" s="16">
        <v>0</v>
      </c>
      <c r="U795" s="16">
        <v>0</v>
      </c>
    </row>
    <row r="796" spans="1:21">
      <c r="A796" s="4">
        <v>635</v>
      </c>
      <c r="B796" s="4">
        <v>180312</v>
      </c>
      <c r="C796" s="4" t="s">
        <v>1168</v>
      </c>
      <c r="D796" s="4" t="s">
        <v>159</v>
      </c>
      <c r="E796" s="4">
        <v>18</v>
      </c>
      <c r="F796" s="4" t="s">
        <v>1325</v>
      </c>
      <c r="G796" s="4" t="s">
        <v>522</v>
      </c>
      <c r="H796" s="34" t="s">
        <v>523</v>
      </c>
      <c r="I796" s="4" t="s">
        <v>1326</v>
      </c>
      <c r="J796" s="4" t="s">
        <v>524</v>
      </c>
      <c r="L796" s="4" t="b">
        <v>0</v>
      </c>
      <c r="M796" s="4" t="s">
        <v>29</v>
      </c>
      <c r="N796" s="4" t="s">
        <v>30</v>
      </c>
      <c r="O796" s="4">
        <v>18</v>
      </c>
      <c r="P796" s="16"/>
      <c r="Q796" s="16">
        <v>0</v>
      </c>
      <c r="R796" s="35"/>
      <c r="S796" s="35"/>
      <c r="T796" s="16">
        <v>0</v>
      </c>
      <c r="U796" s="16">
        <v>0</v>
      </c>
    </row>
    <row r="797" spans="1:21">
      <c r="A797" s="4">
        <v>224</v>
      </c>
      <c r="B797" s="4">
        <v>70711</v>
      </c>
      <c r="C797" s="4" t="s">
        <v>332</v>
      </c>
      <c r="D797" s="4" t="s">
        <v>269</v>
      </c>
      <c r="E797" s="4">
        <v>7</v>
      </c>
      <c r="F797" s="4" t="s">
        <v>1308</v>
      </c>
      <c r="G797" s="4" t="s">
        <v>270</v>
      </c>
      <c r="H797" s="34" t="s">
        <v>271</v>
      </c>
      <c r="I797" s="4" t="s">
        <v>1309</v>
      </c>
      <c r="J797" s="4" t="s">
        <v>272</v>
      </c>
      <c r="L797" s="4" t="b">
        <v>0</v>
      </c>
      <c r="M797" s="4" t="s">
        <v>29</v>
      </c>
      <c r="N797" s="4" t="s">
        <v>30</v>
      </c>
      <c r="O797" s="4">
        <v>7</v>
      </c>
      <c r="P797" s="16"/>
      <c r="Q797" s="33">
        <v>0</v>
      </c>
      <c r="R797" s="35"/>
      <c r="S797" s="35"/>
      <c r="T797" s="24">
        <v>0</v>
      </c>
      <c r="U797" s="24">
        <v>0</v>
      </c>
    </row>
    <row r="798" spans="1:21">
      <c r="A798" s="4">
        <v>213</v>
      </c>
      <c r="B798" s="4">
        <v>70608</v>
      </c>
      <c r="C798" s="4" t="s">
        <v>333</v>
      </c>
      <c r="D798" s="4" t="s">
        <v>269</v>
      </c>
      <c r="E798" s="4">
        <v>7</v>
      </c>
      <c r="F798" s="4" t="s">
        <v>1308</v>
      </c>
      <c r="G798" s="4" t="s">
        <v>270</v>
      </c>
      <c r="H798" s="34" t="s">
        <v>297</v>
      </c>
      <c r="I798" s="4" t="s">
        <v>1378</v>
      </c>
      <c r="J798" s="4" t="s">
        <v>298</v>
      </c>
      <c r="L798" s="4" t="b">
        <v>0</v>
      </c>
      <c r="M798" s="4" t="s">
        <v>29</v>
      </c>
      <c r="N798" s="4" t="s">
        <v>30</v>
      </c>
      <c r="O798" s="4">
        <v>7</v>
      </c>
      <c r="P798" s="16">
        <v>4148</v>
      </c>
      <c r="Q798" s="33">
        <v>829.6</v>
      </c>
      <c r="R798" s="35">
        <v>134</v>
      </c>
      <c r="S798" s="35">
        <v>120</v>
      </c>
      <c r="T798" s="24">
        <v>124.44</v>
      </c>
      <c r="U798" s="24">
        <v>705.16000000000008</v>
      </c>
    </row>
    <row r="799" spans="1:21">
      <c r="A799" s="4">
        <v>560</v>
      </c>
      <c r="B799" s="4">
        <v>150411</v>
      </c>
      <c r="C799" s="4" t="s">
        <v>1169</v>
      </c>
      <c r="D799" s="4" t="s">
        <v>86</v>
      </c>
      <c r="E799" s="4">
        <v>15</v>
      </c>
      <c r="F799" s="4" t="s">
        <v>1306</v>
      </c>
      <c r="G799" s="4" t="s">
        <v>474</v>
      </c>
      <c r="H799" s="34" t="s">
        <v>497</v>
      </c>
      <c r="I799" s="4" t="s">
        <v>1317</v>
      </c>
      <c r="J799" s="4" t="s">
        <v>498</v>
      </c>
      <c r="K799" s="4" t="s">
        <v>32</v>
      </c>
      <c r="L799" s="4" t="b">
        <v>1</v>
      </c>
      <c r="M799" s="4" t="s">
        <v>29</v>
      </c>
      <c r="N799" s="4" t="s">
        <v>30</v>
      </c>
      <c r="O799" s="4">
        <v>15</v>
      </c>
      <c r="P799" s="16">
        <v>4216</v>
      </c>
      <c r="Q799" s="16">
        <v>843.2</v>
      </c>
      <c r="R799" s="35">
        <v>137</v>
      </c>
      <c r="S799" s="35">
        <v>122</v>
      </c>
      <c r="T799" s="16">
        <v>126.47999999999999</v>
      </c>
      <c r="U799" s="16">
        <v>716.72</v>
      </c>
    </row>
    <row r="800" spans="1:21">
      <c r="A800" s="4">
        <v>540</v>
      </c>
      <c r="B800" s="4">
        <v>150208</v>
      </c>
      <c r="C800" s="4" t="s">
        <v>1170</v>
      </c>
      <c r="D800" s="4" t="s">
        <v>86</v>
      </c>
      <c r="E800" s="4">
        <v>15</v>
      </c>
      <c r="F800" s="4" t="s">
        <v>1306</v>
      </c>
      <c r="G800" s="4" t="s">
        <v>474</v>
      </c>
      <c r="H800" s="34" t="s">
        <v>517</v>
      </c>
      <c r="I800" s="4" t="s">
        <v>1324</v>
      </c>
      <c r="J800" s="4" t="s">
        <v>518</v>
      </c>
      <c r="K800" s="4" t="s">
        <v>32</v>
      </c>
      <c r="L800" s="4" t="b">
        <v>1</v>
      </c>
      <c r="M800" s="4" t="s">
        <v>29</v>
      </c>
      <c r="N800" s="4" t="s">
        <v>30</v>
      </c>
      <c r="O800" s="4">
        <v>15</v>
      </c>
      <c r="P800" s="16">
        <v>3555</v>
      </c>
      <c r="Q800" s="16">
        <v>711</v>
      </c>
      <c r="R800" s="35">
        <v>115</v>
      </c>
      <c r="S800" s="35">
        <v>103</v>
      </c>
      <c r="T800" s="16">
        <v>106.64999999999999</v>
      </c>
      <c r="U800" s="16">
        <v>604.35</v>
      </c>
    </row>
    <row r="801" spans="1:21">
      <c r="A801" s="4">
        <v>10</v>
      </c>
      <c r="B801" s="4">
        <v>10110</v>
      </c>
      <c r="C801" s="4" t="s">
        <v>1171</v>
      </c>
      <c r="D801" s="4" t="s">
        <v>24</v>
      </c>
      <c r="E801" s="4">
        <v>1</v>
      </c>
      <c r="F801" s="4" t="s">
        <v>1298</v>
      </c>
      <c r="G801" s="4" t="s">
        <v>461</v>
      </c>
      <c r="H801" s="34" t="s">
        <v>462</v>
      </c>
      <c r="I801" s="4" t="s">
        <v>1299</v>
      </c>
      <c r="J801" s="4" t="s">
        <v>463</v>
      </c>
      <c r="K801" s="4" t="s">
        <v>275</v>
      </c>
      <c r="L801" s="4" t="b">
        <v>1</v>
      </c>
      <c r="M801" s="4" t="s">
        <v>29</v>
      </c>
      <c r="N801" s="4" t="s">
        <v>30</v>
      </c>
      <c r="O801" s="4">
        <v>1</v>
      </c>
      <c r="P801" s="16">
        <v>10711</v>
      </c>
      <c r="Q801" s="16">
        <v>2142.2000000000003</v>
      </c>
      <c r="R801" s="35">
        <v>347</v>
      </c>
      <c r="S801" s="35">
        <v>311</v>
      </c>
      <c r="T801" s="16">
        <v>321.33</v>
      </c>
      <c r="U801" s="16">
        <v>1820.8700000000003</v>
      </c>
    </row>
    <row r="802" spans="1:21">
      <c r="A802" s="4">
        <v>343</v>
      </c>
      <c r="B802" s="4">
        <v>110103</v>
      </c>
      <c r="C802" s="4" t="s">
        <v>1172</v>
      </c>
      <c r="D802" s="4" t="s">
        <v>269</v>
      </c>
      <c r="E802" s="4">
        <v>11</v>
      </c>
      <c r="F802" s="4" t="s">
        <v>1320</v>
      </c>
      <c r="G802" s="4" t="s">
        <v>507</v>
      </c>
      <c r="H802" s="34" t="s">
        <v>534</v>
      </c>
      <c r="I802" s="4" t="s">
        <v>1330</v>
      </c>
      <c r="J802" s="4" t="s">
        <v>535</v>
      </c>
      <c r="L802" s="4" t="b">
        <v>0</v>
      </c>
      <c r="M802" s="4" t="s">
        <v>29</v>
      </c>
      <c r="N802" s="4" t="s">
        <v>30</v>
      </c>
      <c r="O802" s="4">
        <v>11</v>
      </c>
      <c r="P802" s="16">
        <v>4767</v>
      </c>
      <c r="Q802" s="16">
        <v>953.40000000000009</v>
      </c>
      <c r="R802" s="35">
        <v>149</v>
      </c>
      <c r="S802" s="35">
        <v>138</v>
      </c>
      <c r="T802" s="16">
        <v>143.01</v>
      </c>
      <c r="U802" s="16">
        <v>810.3900000000001</v>
      </c>
    </row>
    <row r="803" spans="1:21">
      <c r="A803" s="4">
        <v>541</v>
      </c>
      <c r="B803" s="4">
        <v>150209</v>
      </c>
      <c r="C803" s="4" t="s">
        <v>1173</v>
      </c>
      <c r="D803" s="4" t="s">
        <v>86</v>
      </c>
      <c r="E803" s="4">
        <v>15</v>
      </c>
      <c r="F803" s="4" t="s">
        <v>1306</v>
      </c>
      <c r="G803" s="4" t="s">
        <v>474</v>
      </c>
      <c r="H803" s="34" t="s">
        <v>517</v>
      </c>
      <c r="I803" s="4" t="s">
        <v>1324</v>
      </c>
      <c r="J803" s="4" t="s">
        <v>518</v>
      </c>
      <c r="K803" s="4" t="s">
        <v>32</v>
      </c>
      <c r="L803" s="4" t="b">
        <v>1</v>
      </c>
      <c r="M803" s="4" t="s">
        <v>29</v>
      </c>
      <c r="N803" s="4" t="s">
        <v>30</v>
      </c>
      <c r="O803" s="4">
        <v>15</v>
      </c>
      <c r="P803" s="16">
        <v>5106</v>
      </c>
      <c r="Q803" s="16">
        <v>1021.2</v>
      </c>
      <c r="R803" s="35">
        <v>159</v>
      </c>
      <c r="S803" s="35">
        <v>148</v>
      </c>
      <c r="T803" s="16">
        <v>153.18</v>
      </c>
      <c r="U803" s="16">
        <v>868.02</v>
      </c>
    </row>
    <row r="804" spans="1:21">
      <c r="A804" s="4">
        <v>157</v>
      </c>
      <c r="B804" s="4">
        <v>50308</v>
      </c>
      <c r="C804" s="4" t="s">
        <v>229</v>
      </c>
      <c r="D804" s="4" t="s">
        <v>24</v>
      </c>
      <c r="E804" s="4">
        <v>5</v>
      </c>
      <c r="F804" s="4" t="s">
        <v>1302</v>
      </c>
      <c r="G804" s="4" t="s">
        <v>177</v>
      </c>
      <c r="H804" s="34" t="s">
        <v>187</v>
      </c>
      <c r="I804" s="4" t="s">
        <v>1350</v>
      </c>
      <c r="J804" s="4" t="s">
        <v>188</v>
      </c>
      <c r="K804" s="4" t="s">
        <v>32</v>
      </c>
      <c r="L804" s="4" t="b">
        <v>1</v>
      </c>
      <c r="M804" s="4" t="s">
        <v>29</v>
      </c>
      <c r="N804" s="4" t="s">
        <v>30</v>
      </c>
      <c r="O804" s="4">
        <v>5</v>
      </c>
      <c r="P804" s="16">
        <v>2044</v>
      </c>
      <c r="Q804" s="33">
        <v>408.8</v>
      </c>
      <c r="R804" s="35">
        <v>64</v>
      </c>
      <c r="S804" s="35">
        <v>59</v>
      </c>
      <c r="T804" s="24">
        <v>61.32</v>
      </c>
      <c r="U804" s="24">
        <v>347.48</v>
      </c>
    </row>
    <row r="805" spans="1:21">
      <c r="A805" s="4">
        <v>382</v>
      </c>
      <c r="B805" s="4">
        <v>120105</v>
      </c>
      <c r="C805" s="4" t="s">
        <v>1174</v>
      </c>
      <c r="D805" s="4" t="s">
        <v>86</v>
      </c>
      <c r="E805" s="4">
        <v>12</v>
      </c>
      <c r="F805" s="4" t="s">
        <v>1322</v>
      </c>
      <c r="G805" s="4" t="s">
        <v>512</v>
      </c>
      <c r="H805" s="34" t="s">
        <v>616</v>
      </c>
      <c r="I805" s="4" t="s">
        <v>1353</v>
      </c>
      <c r="J805" s="4" t="s">
        <v>617</v>
      </c>
      <c r="K805" s="4" t="s">
        <v>124</v>
      </c>
      <c r="L805" s="4" t="b">
        <v>1</v>
      </c>
      <c r="M805" s="4" t="s">
        <v>29</v>
      </c>
      <c r="N805" s="4" t="s">
        <v>30</v>
      </c>
      <c r="O805" s="4">
        <v>12</v>
      </c>
      <c r="P805" s="16">
        <v>2643</v>
      </c>
      <c r="Q805" s="16">
        <v>528.6</v>
      </c>
      <c r="R805" s="35">
        <v>82</v>
      </c>
      <c r="S805" s="35">
        <v>77</v>
      </c>
      <c r="T805" s="16">
        <v>79.289999999999992</v>
      </c>
      <c r="U805" s="16">
        <v>449.31000000000006</v>
      </c>
    </row>
    <row r="806" spans="1:21">
      <c r="A806" s="4">
        <v>381</v>
      </c>
      <c r="B806" s="4">
        <v>120104</v>
      </c>
      <c r="C806" s="4" t="s">
        <v>1175</v>
      </c>
      <c r="D806" s="4" t="s">
        <v>86</v>
      </c>
      <c r="E806" s="4">
        <v>12</v>
      </c>
      <c r="F806" s="4" t="s">
        <v>1322</v>
      </c>
      <c r="G806" s="4" t="s">
        <v>512</v>
      </c>
      <c r="H806" s="34" t="s">
        <v>616</v>
      </c>
      <c r="I806" s="4" t="s">
        <v>1353</v>
      </c>
      <c r="J806" s="4" t="s">
        <v>617</v>
      </c>
      <c r="L806" s="4" t="b">
        <v>0</v>
      </c>
      <c r="M806" s="4" t="s">
        <v>29</v>
      </c>
      <c r="N806" s="4" t="s">
        <v>30</v>
      </c>
      <c r="O806" s="4">
        <v>12</v>
      </c>
      <c r="P806" s="16">
        <v>14544</v>
      </c>
      <c r="Q806" s="16">
        <v>2908.8</v>
      </c>
      <c r="R806" s="35">
        <v>485</v>
      </c>
      <c r="S806" s="35">
        <v>422</v>
      </c>
      <c r="T806" s="16">
        <v>436.32</v>
      </c>
      <c r="U806" s="16">
        <v>2472.48</v>
      </c>
    </row>
    <row r="807" spans="1:21">
      <c r="A807" s="4">
        <v>11</v>
      </c>
      <c r="B807" s="4">
        <v>10111</v>
      </c>
      <c r="C807" s="4" t="s">
        <v>1176</v>
      </c>
      <c r="D807" s="4" t="s">
        <v>24</v>
      </c>
      <c r="E807" s="4">
        <v>1</v>
      </c>
      <c r="F807" s="4" t="s">
        <v>1298</v>
      </c>
      <c r="G807" s="4" t="s">
        <v>461</v>
      </c>
      <c r="H807" s="34" t="s">
        <v>462</v>
      </c>
      <c r="I807" s="4" t="s">
        <v>1299</v>
      </c>
      <c r="J807" s="4" t="s">
        <v>463</v>
      </c>
      <c r="K807" s="4" t="s">
        <v>275</v>
      </c>
      <c r="L807" s="4" t="b">
        <v>1</v>
      </c>
      <c r="M807" s="4" t="s">
        <v>29</v>
      </c>
      <c r="N807" s="4" t="s">
        <v>63</v>
      </c>
      <c r="O807" s="4">
        <v>1</v>
      </c>
      <c r="P807" s="16">
        <v>6164</v>
      </c>
      <c r="Q807" s="16">
        <v>1232.8000000000002</v>
      </c>
      <c r="R807" s="35">
        <v>205</v>
      </c>
      <c r="S807" s="35">
        <v>179</v>
      </c>
      <c r="T807" s="16">
        <v>184.92</v>
      </c>
      <c r="U807" s="16">
        <v>1047.8800000000001</v>
      </c>
    </row>
    <row r="808" spans="1:21">
      <c r="A808" s="4">
        <v>401</v>
      </c>
      <c r="B808" s="4">
        <v>120407</v>
      </c>
      <c r="C808" s="4" t="s">
        <v>1177</v>
      </c>
      <c r="D808" s="4" t="s">
        <v>86</v>
      </c>
      <c r="E808" s="4">
        <v>12</v>
      </c>
      <c r="F808" s="4" t="s">
        <v>1322</v>
      </c>
      <c r="G808" s="4" t="s">
        <v>512</v>
      </c>
      <c r="H808" s="34" t="s">
        <v>631</v>
      </c>
      <c r="I808" s="4" t="s">
        <v>1356</v>
      </c>
      <c r="J808" s="4" t="s">
        <v>632</v>
      </c>
      <c r="L808" s="4" t="b">
        <v>0</v>
      </c>
      <c r="M808" s="4" t="s">
        <v>29</v>
      </c>
      <c r="N808" s="4" t="s">
        <v>30</v>
      </c>
      <c r="O808" s="4">
        <v>12</v>
      </c>
      <c r="P808" s="16">
        <v>4927</v>
      </c>
      <c r="Q808" s="16">
        <v>985.40000000000009</v>
      </c>
      <c r="R808" s="35">
        <v>164</v>
      </c>
      <c r="S808" s="35">
        <v>143</v>
      </c>
      <c r="T808" s="16">
        <v>147.81</v>
      </c>
      <c r="U808" s="16">
        <v>837.59000000000015</v>
      </c>
    </row>
    <row r="809" spans="1:21">
      <c r="A809" s="4">
        <v>346</v>
      </c>
      <c r="B809" s="4">
        <v>110202</v>
      </c>
      <c r="C809" s="4" t="s">
        <v>1178</v>
      </c>
      <c r="D809" s="4" t="s">
        <v>269</v>
      </c>
      <c r="E809" s="4">
        <v>11</v>
      </c>
      <c r="F809" s="4" t="s">
        <v>1320</v>
      </c>
      <c r="G809" s="4" t="s">
        <v>507</v>
      </c>
      <c r="H809" s="34" t="s">
        <v>696</v>
      </c>
      <c r="I809" s="4" t="s">
        <v>1368</v>
      </c>
      <c r="J809" s="4" t="s">
        <v>697</v>
      </c>
      <c r="L809" s="4" t="b">
        <v>0</v>
      </c>
      <c r="M809" s="4" t="s">
        <v>29</v>
      </c>
      <c r="N809" s="4" t="s">
        <v>30</v>
      </c>
      <c r="O809" s="4">
        <v>11</v>
      </c>
      <c r="P809" s="16">
        <v>884</v>
      </c>
      <c r="Q809" s="16">
        <v>176.8</v>
      </c>
      <c r="R809" s="35">
        <v>29</v>
      </c>
      <c r="S809" s="35">
        <v>26</v>
      </c>
      <c r="T809" s="16">
        <v>26.52</v>
      </c>
      <c r="U809" s="16">
        <v>150.28</v>
      </c>
    </row>
    <row r="810" spans="1:21">
      <c r="A810" s="4">
        <v>511</v>
      </c>
      <c r="B810" s="4">
        <v>140406</v>
      </c>
      <c r="C810" s="4" t="s">
        <v>152</v>
      </c>
      <c r="D810" s="4" t="s">
        <v>86</v>
      </c>
      <c r="E810" s="4">
        <v>14</v>
      </c>
      <c r="F810" s="4" t="s">
        <v>87</v>
      </c>
      <c r="G810" s="4" t="s">
        <v>88</v>
      </c>
      <c r="H810" s="34" t="s">
        <v>562</v>
      </c>
      <c r="I810" s="4" t="s">
        <v>101</v>
      </c>
      <c r="J810" s="4" t="s">
        <v>102</v>
      </c>
      <c r="L810" s="4" t="b">
        <v>0</v>
      </c>
      <c r="M810" s="4" t="s">
        <v>29</v>
      </c>
      <c r="N810" s="4" t="s">
        <v>30</v>
      </c>
      <c r="O810" s="4">
        <v>14</v>
      </c>
      <c r="P810" s="16">
        <v>20128</v>
      </c>
      <c r="Q810" s="33">
        <v>4025.6000000000004</v>
      </c>
      <c r="R810" s="35">
        <v>727</v>
      </c>
      <c r="S810" s="35">
        <v>584</v>
      </c>
      <c r="T810" s="24">
        <v>603.84</v>
      </c>
      <c r="U810" s="24">
        <v>3421.76</v>
      </c>
    </row>
    <row r="811" spans="1:21">
      <c r="A811" s="4">
        <v>509</v>
      </c>
      <c r="B811" s="4">
        <v>140404</v>
      </c>
      <c r="C811" s="4" t="s">
        <v>153</v>
      </c>
      <c r="D811" s="4" t="s">
        <v>86</v>
      </c>
      <c r="E811" s="4">
        <v>14</v>
      </c>
      <c r="F811" s="4" t="s">
        <v>87</v>
      </c>
      <c r="G811" s="4" t="s">
        <v>88</v>
      </c>
      <c r="H811" s="34" t="s">
        <v>562</v>
      </c>
      <c r="I811" s="4" t="s">
        <v>101</v>
      </c>
      <c r="J811" s="4" t="s">
        <v>102</v>
      </c>
      <c r="L811" s="4" t="b">
        <v>0</v>
      </c>
      <c r="M811" s="4" t="s">
        <v>29</v>
      </c>
      <c r="N811" s="4" t="s">
        <v>30</v>
      </c>
      <c r="O811" s="4">
        <v>14</v>
      </c>
      <c r="P811" s="16"/>
      <c r="Q811" s="33">
        <v>0</v>
      </c>
      <c r="R811" s="35"/>
      <c r="S811" s="35"/>
      <c r="T811" s="24">
        <v>0</v>
      </c>
      <c r="U811" s="24">
        <v>0</v>
      </c>
    </row>
    <row r="812" spans="1:21">
      <c r="A812" s="4">
        <v>188</v>
      </c>
      <c r="B812" s="4">
        <v>70105</v>
      </c>
      <c r="C812" s="4" t="s">
        <v>334</v>
      </c>
      <c r="D812" s="4" t="s">
        <v>269</v>
      </c>
      <c r="E812" s="4">
        <v>7</v>
      </c>
      <c r="F812" s="4" t="s">
        <v>1308</v>
      </c>
      <c r="G812" s="4" t="s">
        <v>270</v>
      </c>
      <c r="H812" s="34" t="s">
        <v>285</v>
      </c>
      <c r="I812" s="4" t="s">
        <v>1373</v>
      </c>
      <c r="J812" s="4" t="s">
        <v>286</v>
      </c>
      <c r="K812" s="4" t="s">
        <v>32</v>
      </c>
      <c r="L812" s="4" t="b">
        <v>1</v>
      </c>
      <c r="M812" s="4" t="s">
        <v>29</v>
      </c>
      <c r="N812" s="4" t="s">
        <v>30</v>
      </c>
      <c r="O812" s="4">
        <v>7</v>
      </c>
      <c r="P812" s="16">
        <v>12347</v>
      </c>
      <c r="Q812" s="33">
        <v>2469.4</v>
      </c>
      <c r="R812" s="35">
        <v>372</v>
      </c>
      <c r="S812" s="35">
        <v>358</v>
      </c>
      <c r="T812" s="24">
        <v>370.40999999999997</v>
      </c>
      <c r="U812" s="24">
        <v>2098.9900000000002</v>
      </c>
    </row>
    <row r="813" spans="1:21">
      <c r="A813" s="4">
        <v>41</v>
      </c>
      <c r="B813" s="4">
        <v>10312</v>
      </c>
      <c r="C813" s="4" t="s">
        <v>1179</v>
      </c>
      <c r="D813" s="4" t="s">
        <v>24</v>
      </c>
      <c r="E813" s="4">
        <v>1</v>
      </c>
      <c r="F813" s="4" t="s">
        <v>1298</v>
      </c>
      <c r="G813" s="4" t="s">
        <v>461</v>
      </c>
      <c r="H813" s="34" t="s">
        <v>646</v>
      </c>
      <c r="I813" s="4" t="s">
        <v>1359</v>
      </c>
      <c r="J813" s="4" t="s">
        <v>647</v>
      </c>
      <c r="L813" s="4" t="b">
        <v>0</v>
      </c>
      <c r="M813" s="4" t="s">
        <v>29</v>
      </c>
      <c r="N813" s="4" t="s">
        <v>30</v>
      </c>
      <c r="O813" s="4">
        <v>1</v>
      </c>
      <c r="P813" s="16">
        <v>5301</v>
      </c>
      <c r="Q813" s="16">
        <v>1060.2</v>
      </c>
      <c r="R813" s="35">
        <v>200</v>
      </c>
      <c r="S813" s="35">
        <v>154</v>
      </c>
      <c r="T813" s="16">
        <v>159.03</v>
      </c>
      <c r="U813" s="16">
        <v>901.17000000000007</v>
      </c>
    </row>
    <row r="814" spans="1:21">
      <c r="A814" s="4">
        <v>857</v>
      </c>
      <c r="B814" s="4">
        <v>70107</v>
      </c>
      <c r="C814" s="4" t="s">
        <v>335</v>
      </c>
      <c r="D814" s="4" t="s">
        <v>269</v>
      </c>
      <c r="E814" s="4">
        <v>7</v>
      </c>
      <c r="F814" s="4" t="s">
        <v>1308</v>
      </c>
      <c r="G814" s="4" t="s">
        <v>270</v>
      </c>
      <c r="H814" s="34" t="s">
        <v>285</v>
      </c>
      <c r="I814" s="4" t="s">
        <v>1373</v>
      </c>
      <c r="J814" s="4" t="s">
        <v>286</v>
      </c>
      <c r="L814" s="4" t="b">
        <v>0</v>
      </c>
      <c r="M814" s="4" t="s">
        <v>29</v>
      </c>
      <c r="N814" s="4" t="s">
        <v>30</v>
      </c>
      <c r="O814" s="4">
        <v>7</v>
      </c>
      <c r="P814" s="16">
        <v>11864</v>
      </c>
      <c r="Q814" s="33">
        <v>2372.8000000000002</v>
      </c>
      <c r="R814" s="35">
        <v>370</v>
      </c>
      <c r="S814" s="35">
        <v>344</v>
      </c>
      <c r="T814" s="24">
        <v>355.91999999999996</v>
      </c>
      <c r="U814" s="24">
        <v>2016.88</v>
      </c>
    </row>
    <row r="815" spans="1:21">
      <c r="A815" s="4">
        <v>510</v>
      </c>
      <c r="B815" s="4">
        <v>140405</v>
      </c>
      <c r="C815" s="4" t="s">
        <v>154</v>
      </c>
      <c r="D815" s="4" t="s">
        <v>86</v>
      </c>
      <c r="E815" s="4">
        <v>14</v>
      </c>
      <c r="F815" s="4" t="s">
        <v>87</v>
      </c>
      <c r="G815" s="4" t="s">
        <v>88</v>
      </c>
      <c r="H815" s="34" t="s">
        <v>562</v>
      </c>
      <c r="I815" s="4" t="s">
        <v>101</v>
      </c>
      <c r="J815" s="4" t="s">
        <v>102</v>
      </c>
      <c r="K815" s="4" t="s">
        <v>32</v>
      </c>
      <c r="L815" s="4" t="b">
        <v>1</v>
      </c>
      <c r="M815" s="4" t="s">
        <v>29</v>
      </c>
      <c r="N815" s="4" t="s">
        <v>30</v>
      </c>
      <c r="O815" s="4">
        <v>14</v>
      </c>
      <c r="P815" s="16">
        <v>10345</v>
      </c>
      <c r="Q815" s="33">
        <v>2069</v>
      </c>
      <c r="R815" s="35">
        <v>391</v>
      </c>
      <c r="S815" s="35">
        <v>300</v>
      </c>
      <c r="T815" s="24">
        <v>310.34999999999997</v>
      </c>
      <c r="U815" s="24">
        <v>1758.65</v>
      </c>
    </row>
    <row r="816" spans="1:21">
      <c r="A816" s="4">
        <v>74</v>
      </c>
      <c r="B816" s="4">
        <v>30205</v>
      </c>
      <c r="C816" s="4" t="s">
        <v>80</v>
      </c>
      <c r="D816" s="4" t="s">
        <v>24</v>
      </c>
      <c r="E816" s="4">
        <v>3</v>
      </c>
      <c r="F816" s="4" t="s">
        <v>25</v>
      </c>
      <c r="G816" s="4" t="s">
        <v>26</v>
      </c>
      <c r="H816" s="34" t="s">
        <v>671</v>
      </c>
      <c r="I816" s="4" t="s">
        <v>50</v>
      </c>
      <c r="J816" s="4" t="s">
        <v>51</v>
      </c>
      <c r="L816" s="4" t="b">
        <v>0</v>
      </c>
      <c r="M816" s="4" t="s">
        <v>29</v>
      </c>
      <c r="N816" s="4" t="s">
        <v>30</v>
      </c>
      <c r="O816" s="4">
        <v>3</v>
      </c>
      <c r="P816" s="16">
        <v>3070</v>
      </c>
      <c r="Q816" s="33">
        <v>614</v>
      </c>
      <c r="R816" s="35">
        <v>98</v>
      </c>
      <c r="S816" s="35">
        <v>89</v>
      </c>
      <c r="T816" s="24">
        <v>92.1</v>
      </c>
      <c r="U816" s="24">
        <v>521.9</v>
      </c>
    </row>
    <row r="817" spans="1:21">
      <c r="A817" s="4">
        <v>520</v>
      </c>
      <c r="B817" s="4">
        <v>140506</v>
      </c>
      <c r="C817" s="4" t="s">
        <v>155</v>
      </c>
      <c r="D817" s="4" t="s">
        <v>86</v>
      </c>
      <c r="E817" s="4">
        <v>14</v>
      </c>
      <c r="F817" s="4" t="s">
        <v>87</v>
      </c>
      <c r="G817" s="4" t="s">
        <v>88</v>
      </c>
      <c r="H817" s="34" t="s">
        <v>685</v>
      </c>
      <c r="I817" s="4" t="s">
        <v>115</v>
      </c>
      <c r="J817" s="4" t="s">
        <v>116</v>
      </c>
      <c r="L817" s="4" t="b">
        <v>0</v>
      </c>
      <c r="M817" s="4" t="s">
        <v>29</v>
      </c>
      <c r="N817" s="4" t="s">
        <v>30</v>
      </c>
      <c r="O817" s="4">
        <v>14</v>
      </c>
      <c r="P817" s="16">
        <v>3054</v>
      </c>
      <c r="Q817" s="33">
        <v>610.80000000000007</v>
      </c>
      <c r="R817" s="35">
        <v>97</v>
      </c>
      <c r="S817" s="35">
        <v>89</v>
      </c>
      <c r="T817" s="24">
        <v>91.61999999999999</v>
      </c>
      <c r="U817" s="24">
        <v>519.18000000000006</v>
      </c>
    </row>
    <row r="818" spans="1:21">
      <c r="A818" s="4">
        <v>370</v>
      </c>
      <c r="B818" s="4">
        <v>110610</v>
      </c>
      <c r="C818" s="4" t="s">
        <v>1180</v>
      </c>
      <c r="D818" s="4" t="s">
        <v>269</v>
      </c>
      <c r="E818" s="4">
        <v>11</v>
      </c>
      <c r="F818" s="4" t="s">
        <v>1320</v>
      </c>
      <c r="G818" s="4" t="s">
        <v>507</v>
      </c>
      <c r="H818" s="34" t="s">
        <v>508</v>
      </c>
      <c r="I818" s="4" t="s">
        <v>1321</v>
      </c>
      <c r="J818" s="4" t="s">
        <v>509</v>
      </c>
      <c r="L818" s="4" t="b">
        <v>0</v>
      </c>
      <c r="M818" s="4" t="s">
        <v>29</v>
      </c>
      <c r="N818" s="4" t="s">
        <v>30</v>
      </c>
      <c r="O818" s="4">
        <v>11</v>
      </c>
      <c r="P818" s="16">
        <v>27542</v>
      </c>
      <c r="Q818" s="16">
        <v>5508.4000000000005</v>
      </c>
      <c r="R818" s="35">
        <v>918</v>
      </c>
      <c r="S818" s="35">
        <v>799</v>
      </c>
      <c r="T818" s="16">
        <v>826.26</v>
      </c>
      <c r="U818" s="16">
        <v>4682.1400000000003</v>
      </c>
    </row>
    <row r="819" spans="1:21">
      <c r="A819" s="4">
        <v>574</v>
      </c>
      <c r="B819" s="4">
        <v>160112</v>
      </c>
      <c r="C819" s="4" t="s">
        <v>175</v>
      </c>
      <c r="D819" s="4" t="s">
        <v>159</v>
      </c>
      <c r="E819" s="4">
        <v>16</v>
      </c>
      <c r="F819" s="4" t="s">
        <v>160</v>
      </c>
      <c r="G819" s="4" t="s">
        <v>161</v>
      </c>
      <c r="H819" s="34" t="s">
        <v>629</v>
      </c>
      <c r="I819" s="4" t="s">
        <v>162</v>
      </c>
      <c r="J819" s="4" t="s">
        <v>163</v>
      </c>
      <c r="L819" s="4" t="b">
        <v>0</v>
      </c>
      <c r="M819" s="4" t="s">
        <v>29</v>
      </c>
      <c r="N819" s="4" t="s">
        <v>30</v>
      </c>
      <c r="O819" s="4">
        <v>16</v>
      </c>
      <c r="P819" s="16">
        <v>15606</v>
      </c>
      <c r="Q819" s="33">
        <v>3121.2000000000003</v>
      </c>
      <c r="R819" s="35">
        <v>564</v>
      </c>
      <c r="S819" s="35">
        <v>453</v>
      </c>
      <c r="T819" s="24">
        <v>468.18</v>
      </c>
      <c r="U819" s="24">
        <v>2653.0200000000004</v>
      </c>
    </row>
    <row r="820" spans="1:21">
      <c r="A820" s="4">
        <v>11428</v>
      </c>
      <c r="B820" s="4">
        <v>110405</v>
      </c>
      <c r="C820" s="4" t="s">
        <v>1181</v>
      </c>
      <c r="D820" s="4" t="s">
        <v>269</v>
      </c>
      <c r="E820" s="4">
        <v>11</v>
      </c>
      <c r="F820" s="4" t="s">
        <v>1320</v>
      </c>
      <c r="G820" s="4" t="s">
        <v>507</v>
      </c>
      <c r="H820" s="34" t="s">
        <v>750</v>
      </c>
      <c r="I820" s="4" t="s">
        <v>1374</v>
      </c>
      <c r="J820" s="4" t="s">
        <v>751</v>
      </c>
      <c r="L820" s="4" t="b">
        <v>0</v>
      </c>
      <c r="M820" s="4" t="s">
        <v>29</v>
      </c>
      <c r="N820" s="4" t="s">
        <v>30</v>
      </c>
      <c r="O820" s="4">
        <v>11</v>
      </c>
      <c r="P820" s="16">
        <v>3999</v>
      </c>
      <c r="Q820" s="16">
        <v>799.80000000000007</v>
      </c>
      <c r="R820" s="35">
        <v>140</v>
      </c>
      <c r="S820" s="35">
        <v>116</v>
      </c>
      <c r="T820" s="16">
        <v>119.97</v>
      </c>
      <c r="U820" s="16">
        <v>679.83</v>
      </c>
    </row>
    <row r="821" spans="1:21">
      <c r="A821" s="4">
        <v>445</v>
      </c>
      <c r="B821" s="4">
        <v>130207</v>
      </c>
      <c r="C821" s="4" t="s">
        <v>1182</v>
      </c>
      <c r="D821" s="4" t="s">
        <v>86</v>
      </c>
      <c r="E821" s="4">
        <v>13</v>
      </c>
      <c r="F821" s="4" t="s">
        <v>1304</v>
      </c>
      <c r="G821" s="4" t="s">
        <v>470</v>
      </c>
      <c r="H821" s="34" t="s">
        <v>485</v>
      </c>
      <c r="I821" s="4" t="s">
        <v>1312</v>
      </c>
      <c r="J821" s="4" t="s">
        <v>486</v>
      </c>
      <c r="K821" s="4" t="s">
        <v>124</v>
      </c>
      <c r="L821" s="4" t="b">
        <v>1</v>
      </c>
      <c r="M821" s="4" t="s">
        <v>29</v>
      </c>
      <c r="N821" s="4" t="s">
        <v>30</v>
      </c>
      <c r="O821" s="4">
        <v>13</v>
      </c>
      <c r="P821" s="16">
        <v>17809</v>
      </c>
      <c r="Q821" s="16">
        <v>3561.8</v>
      </c>
      <c r="R821" s="35">
        <v>526</v>
      </c>
      <c r="S821" s="35">
        <v>516</v>
      </c>
      <c r="T821" s="16">
        <v>534.27</v>
      </c>
      <c r="U821" s="16">
        <v>3027.53</v>
      </c>
    </row>
    <row r="822" spans="1:21">
      <c r="A822" s="4">
        <v>485</v>
      </c>
      <c r="B822" s="4">
        <v>140107</v>
      </c>
      <c r="C822" s="4" t="s">
        <v>156</v>
      </c>
      <c r="D822" s="4" t="s">
        <v>86</v>
      </c>
      <c r="E822" s="4">
        <v>14</v>
      </c>
      <c r="F822" s="4" t="s">
        <v>87</v>
      </c>
      <c r="G822" s="4" t="s">
        <v>88</v>
      </c>
      <c r="H822" s="34" t="s">
        <v>505</v>
      </c>
      <c r="I822" s="4" t="s">
        <v>96</v>
      </c>
      <c r="J822" s="4" t="s">
        <v>97</v>
      </c>
      <c r="K822" s="4" t="s">
        <v>91</v>
      </c>
      <c r="L822" s="4" t="b">
        <v>1</v>
      </c>
      <c r="M822" s="4" t="s">
        <v>29</v>
      </c>
      <c r="N822" s="4" t="s">
        <v>30</v>
      </c>
      <c r="O822" s="4">
        <v>14</v>
      </c>
      <c r="P822" s="16">
        <v>13212</v>
      </c>
      <c r="Q822" s="33">
        <v>2642.4</v>
      </c>
      <c r="R822" s="35">
        <v>419</v>
      </c>
      <c r="S822" s="35">
        <v>383</v>
      </c>
      <c r="T822" s="24">
        <v>396.36</v>
      </c>
      <c r="U822" s="24">
        <v>2246.04</v>
      </c>
    </row>
    <row r="823" spans="1:21">
      <c r="A823" s="4">
        <v>263</v>
      </c>
      <c r="B823" s="4">
        <v>80505</v>
      </c>
      <c r="C823" s="4" t="s">
        <v>1183</v>
      </c>
      <c r="D823" s="4" t="s">
        <v>269</v>
      </c>
      <c r="E823" s="4">
        <v>8</v>
      </c>
      <c r="F823" s="4" t="s">
        <v>1310</v>
      </c>
      <c r="G823" s="4" t="s">
        <v>478</v>
      </c>
      <c r="H823" s="34" t="s">
        <v>846</v>
      </c>
      <c r="I823" s="4" t="s">
        <v>1381</v>
      </c>
      <c r="J823" s="4" t="s">
        <v>847</v>
      </c>
      <c r="K823" s="4" t="s">
        <v>124</v>
      </c>
      <c r="L823" s="4" t="b">
        <v>1</v>
      </c>
      <c r="M823" s="4" t="s">
        <v>29</v>
      </c>
      <c r="N823" s="4" t="s">
        <v>30</v>
      </c>
      <c r="O823" s="4">
        <v>8</v>
      </c>
      <c r="P823" s="16">
        <v>5093</v>
      </c>
      <c r="Q823" s="16">
        <v>1018.6</v>
      </c>
      <c r="R823" s="35">
        <v>161</v>
      </c>
      <c r="S823" s="35">
        <v>148</v>
      </c>
      <c r="T823" s="16">
        <v>152.79</v>
      </c>
      <c r="U823" s="16">
        <v>865.81000000000006</v>
      </c>
    </row>
    <row r="824" spans="1:21">
      <c r="A824" s="4">
        <v>820</v>
      </c>
      <c r="B824" s="4">
        <v>70311</v>
      </c>
      <c r="C824" s="4" t="s">
        <v>337</v>
      </c>
      <c r="D824" s="4" t="s">
        <v>269</v>
      </c>
      <c r="E824" s="4">
        <v>7</v>
      </c>
      <c r="F824" s="4" t="s">
        <v>1308</v>
      </c>
      <c r="G824" s="4" t="s">
        <v>270</v>
      </c>
      <c r="H824" s="34" t="s">
        <v>282</v>
      </c>
      <c r="I824" s="4" t="s">
        <v>1363</v>
      </c>
      <c r="J824" s="4" t="s">
        <v>283</v>
      </c>
      <c r="L824" s="4" t="b">
        <v>0</v>
      </c>
      <c r="M824" s="4" t="s">
        <v>29</v>
      </c>
      <c r="N824" s="4" t="s">
        <v>30</v>
      </c>
      <c r="O824" s="4">
        <v>7</v>
      </c>
      <c r="P824" s="16">
        <v>12641</v>
      </c>
      <c r="Q824" s="33">
        <v>2528.2000000000003</v>
      </c>
      <c r="R824" s="35">
        <v>373</v>
      </c>
      <c r="S824" s="35">
        <v>367</v>
      </c>
      <c r="T824" s="24">
        <v>379.22999999999996</v>
      </c>
      <c r="U824" s="24">
        <v>2148.9700000000003</v>
      </c>
    </row>
    <row r="825" spans="1:21">
      <c r="A825" s="4">
        <v>264</v>
      </c>
      <c r="B825" s="4">
        <v>80506</v>
      </c>
      <c r="C825" s="4" t="s">
        <v>1184</v>
      </c>
      <c r="D825" s="4" t="s">
        <v>269</v>
      </c>
      <c r="E825" s="4">
        <v>8</v>
      </c>
      <c r="F825" s="4" t="s">
        <v>1310</v>
      </c>
      <c r="G825" s="4" t="s">
        <v>478</v>
      </c>
      <c r="H825" s="34" t="s">
        <v>846</v>
      </c>
      <c r="I825" s="4" t="s">
        <v>1381</v>
      </c>
      <c r="J825" s="4" t="s">
        <v>847</v>
      </c>
      <c r="L825" s="4" t="b">
        <v>0</v>
      </c>
      <c r="M825" s="4" t="s">
        <v>29</v>
      </c>
      <c r="N825" s="4" t="s">
        <v>30</v>
      </c>
      <c r="O825" s="4">
        <v>8</v>
      </c>
      <c r="P825" s="16"/>
      <c r="Q825" s="16">
        <v>0</v>
      </c>
      <c r="R825" s="35"/>
      <c r="S825" s="35"/>
      <c r="T825" s="16">
        <v>0</v>
      </c>
      <c r="U825" s="16">
        <v>0</v>
      </c>
    </row>
    <row r="826" spans="1:21">
      <c r="A826" s="4">
        <v>399</v>
      </c>
      <c r="B826" s="4">
        <v>120405</v>
      </c>
      <c r="C826" s="4" t="s">
        <v>1185</v>
      </c>
      <c r="D826" s="4" t="s">
        <v>86</v>
      </c>
      <c r="E826" s="4">
        <v>12</v>
      </c>
      <c r="F826" s="4" t="s">
        <v>1322</v>
      </c>
      <c r="G826" s="4" t="s">
        <v>512</v>
      </c>
      <c r="H826" s="34" t="s">
        <v>631</v>
      </c>
      <c r="I826" s="4" t="s">
        <v>1356</v>
      </c>
      <c r="J826" s="4" t="s">
        <v>632</v>
      </c>
      <c r="K826" s="4" t="s">
        <v>124</v>
      </c>
      <c r="L826" s="4" t="b">
        <v>1</v>
      </c>
      <c r="M826" s="4" t="s">
        <v>29</v>
      </c>
      <c r="N826" s="4" t="s">
        <v>30</v>
      </c>
      <c r="O826" s="4">
        <v>12</v>
      </c>
      <c r="P826" s="16">
        <v>15150</v>
      </c>
      <c r="Q826" s="16">
        <v>3030</v>
      </c>
      <c r="R826" s="35">
        <v>485</v>
      </c>
      <c r="S826" s="35">
        <v>439</v>
      </c>
      <c r="T826" s="16">
        <v>454.5</v>
      </c>
      <c r="U826" s="16">
        <v>2575.5</v>
      </c>
    </row>
    <row r="827" spans="1:21">
      <c r="A827" s="4">
        <v>1095</v>
      </c>
      <c r="B827" s="4">
        <v>120706</v>
      </c>
      <c r="C827" s="4" t="s">
        <v>1186</v>
      </c>
      <c r="D827" s="4" t="s">
        <v>86</v>
      </c>
      <c r="E827" s="4">
        <v>12</v>
      </c>
      <c r="F827" s="4" t="s">
        <v>1322</v>
      </c>
      <c r="G827" s="4" t="s">
        <v>512</v>
      </c>
      <c r="H827" s="34" t="s">
        <v>537</v>
      </c>
      <c r="I827" s="4" t="s">
        <v>1331</v>
      </c>
      <c r="J827" s="4" t="s">
        <v>538</v>
      </c>
      <c r="L827" s="4" t="b">
        <v>0</v>
      </c>
      <c r="M827" s="4" t="s">
        <v>29</v>
      </c>
      <c r="N827" s="4" t="s">
        <v>30</v>
      </c>
      <c r="O827" s="4">
        <v>12</v>
      </c>
      <c r="P827" s="16">
        <v>31884</v>
      </c>
      <c r="Q827" s="16">
        <v>6376.8</v>
      </c>
      <c r="R827" s="35">
        <v>1151</v>
      </c>
      <c r="S827" s="35">
        <v>925</v>
      </c>
      <c r="T827" s="16">
        <v>956.52</v>
      </c>
      <c r="U827" s="16">
        <v>5420.2800000000007</v>
      </c>
    </row>
    <row r="828" spans="1:21">
      <c r="A828" s="4">
        <v>242</v>
      </c>
      <c r="B828" s="4">
        <v>80206</v>
      </c>
      <c r="C828" s="4" t="s">
        <v>1187</v>
      </c>
      <c r="D828" s="4" t="s">
        <v>269</v>
      </c>
      <c r="E828" s="4">
        <v>8</v>
      </c>
      <c r="F828" s="4" t="s">
        <v>1310</v>
      </c>
      <c r="G828" s="4" t="s">
        <v>478</v>
      </c>
      <c r="H828" s="34" t="s">
        <v>479</v>
      </c>
      <c r="I828" s="4" t="s">
        <v>1311</v>
      </c>
      <c r="J828" s="4" t="s">
        <v>480</v>
      </c>
      <c r="K828" s="4" t="s">
        <v>32</v>
      </c>
      <c r="L828" s="4" t="b">
        <v>1</v>
      </c>
      <c r="M828" s="4" t="s">
        <v>29</v>
      </c>
      <c r="N828" s="4" t="s">
        <v>30</v>
      </c>
      <c r="O828" s="4">
        <v>8</v>
      </c>
      <c r="P828" s="16">
        <v>15941</v>
      </c>
      <c r="Q828" s="16">
        <v>3188.2000000000003</v>
      </c>
      <c r="R828" s="35">
        <v>576</v>
      </c>
      <c r="S828" s="35">
        <v>462</v>
      </c>
      <c r="T828" s="16">
        <v>478.22999999999996</v>
      </c>
      <c r="U828" s="16">
        <v>2709.9700000000003</v>
      </c>
    </row>
    <row r="829" spans="1:21">
      <c r="A829" s="4">
        <v>311</v>
      </c>
      <c r="B829" s="4">
        <v>100106</v>
      </c>
      <c r="C829" s="4" t="s">
        <v>1188</v>
      </c>
      <c r="D829" s="4" t="s">
        <v>269</v>
      </c>
      <c r="E829" s="4">
        <v>10</v>
      </c>
      <c r="F829" s="4" t="s">
        <v>1346</v>
      </c>
      <c r="G829" s="4" t="s">
        <v>597</v>
      </c>
      <c r="H829" s="34" t="s">
        <v>640</v>
      </c>
      <c r="I829" s="4" t="s">
        <v>1358</v>
      </c>
      <c r="J829" s="4" t="s">
        <v>641</v>
      </c>
      <c r="L829" s="4" t="b">
        <v>0</v>
      </c>
      <c r="M829" s="4" t="s">
        <v>29</v>
      </c>
      <c r="N829" s="4" t="s">
        <v>30</v>
      </c>
      <c r="O829" s="4">
        <v>10</v>
      </c>
      <c r="P829" s="16">
        <v>6359</v>
      </c>
      <c r="Q829" s="16">
        <v>1271.8000000000002</v>
      </c>
      <c r="R829" s="35">
        <v>225</v>
      </c>
      <c r="S829" s="35">
        <v>184</v>
      </c>
      <c r="T829" s="16">
        <v>190.76999999999998</v>
      </c>
      <c r="U829" s="16">
        <v>1081.0300000000002</v>
      </c>
    </row>
    <row r="830" spans="1:21">
      <c r="A830" s="4">
        <v>240</v>
      </c>
      <c r="B830" s="4">
        <v>80204</v>
      </c>
      <c r="C830" s="4" t="s">
        <v>1189</v>
      </c>
      <c r="D830" s="4" t="s">
        <v>269</v>
      </c>
      <c r="E830" s="4">
        <v>8</v>
      </c>
      <c r="F830" s="4" t="s">
        <v>1310</v>
      </c>
      <c r="G830" s="4" t="s">
        <v>478</v>
      </c>
      <c r="H830" s="34" t="s">
        <v>479</v>
      </c>
      <c r="I830" s="4" t="s">
        <v>1311</v>
      </c>
      <c r="J830" s="4" t="s">
        <v>480</v>
      </c>
      <c r="K830" s="4" t="s">
        <v>107</v>
      </c>
      <c r="L830" s="4" t="b">
        <v>1</v>
      </c>
      <c r="M830" s="4" t="s">
        <v>29</v>
      </c>
      <c r="N830" s="4" t="s">
        <v>30</v>
      </c>
      <c r="O830" s="4">
        <v>8</v>
      </c>
      <c r="P830" s="16">
        <v>4680</v>
      </c>
      <c r="Q830" s="16">
        <v>936</v>
      </c>
      <c r="R830" s="35">
        <v>129</v>
      </c>
      <c r="S830" s="35">
        <v>136</v>
      </c>
      <c r="T830" s="16">
        <v>140.4</v>
      </c>
      <c r="U830" s="16">
        <v>795.6</v>
      </c>
    </row>
    <row r="831" spans="1:21">
      <c r="A831" s="4">
        <v>253</v>
      </c>
      <c r="B831" s="4">
        <v>80309</v>
      </c>
      <c r="C831" s="4" t="s">
        <v>1190</v>
      </c>
      <c r="D831" s="4" t="s">
        <v>269</v>
      </c>
      <c r="E831" s="4">
        <v>8</v>
      </c>
      <c r="F831" s="4" t="s">
        <v>1310</v>
      </c>
      <c r="G831" s="4" t="s">
        <v>478</v>
      </c>
      <c r="H831" s="34" t="s">
        <v>794</v>
      </c>
      <c r="I831" s="4" t="s">
        <v>1377</v>
      </c>
      <c r="J831" s="4" t="s">
        <v>795</v>
      </c>
      <c r="L831" s="4" t="b">
        <v>0</v>
      </c>
      <c r="M831" s="4" t="s">
        <v>29</v>
      </c>
      <c r="N831" s="4" t="s">
        <v>30</v>
      </c>
      <c r="O831" s="4">
        <v>8</v>
      </c>
      <c r="P831" s="16">
        <v>9046</v>
      </c>
      <c r="Q831" s="16">
        <v>1809.2</v>
      </c>
      <c r="R831" s="35">
        <v>282</v>
      </c>
      <c r="S831" s="35">
        <v>262</v>
      </c>
      <c r="T831" s="16">
        <v>271.38</v>
      </c>
      <c r="U831" s="16">
        <v>1537.8200000000002</v>
      </c>
    </row>
    <row r="832" spans="1:21">
      <c r="A832" s="4">
        <v>523</v>
      </c>
      <c r="B832" s="4">
        <v>140603</v>
      </c>
      <c r="C832" s="4" t="s">
        <v>157</v>
      </c>
      <c r="D832" s="4" t="s">
        <v>86</v>
      </c>
      <c r="E832" s="4">
        <v>14</v>
      </c>
      <c r="F832" s="4" t="s">
        <v>87</v>
      </c>
      <c r="G832" s="4" t="s">
        <v>88</v>
      </c>
      <c r="H832" s="34" t="s">
        <v>835</v>
      </c>
      <c r="I832" s="4" t="s">
        <v>131</v>
      </c>
      <c r="J832" s="4" t="s">
        <v>132</v>
      </c>
      <c r="L832" s="4" t="b">
        <v>0</v>
      </c>
      <c r="M832" s="4" t="s">
        <v>29</v>
      </c>
      <c r="N832" s="4" t="s">
        <v>30</v>
      </c>
      <c r="O832" s="4">
        <v>14</v>
      </c>
      <c r="P832" s="16">
        <v>10774</v>
      </c>
      <c r="Q832" s="33">
        <v>2154.8000000000002</v>
      </c>
      <c r="R832" s="35">
        <v>336</v>
      </c>
      <c r="S832" s="35">
        <v>312</v>
      </c>
      <c r="T832" s="24">
        <v>323.21999999999997</v>
      </c>
      <c r="U832" s="24">
        <v>1831.5800000000002</v>
      </c>
    </row>
    <row r="833" spans="1:21">
      <c r="A833" s="4">
        <v>546</v>
      </c>
      <c r="B833" s="4">
        <v>150304</v>
      </c>
      <c r="C833" s="4" t="s">
        <v>1191</v>
      </c>
      <c r="D833" s="4" t="s">
        <v>86</v>
      </c>
      <c r="E833" s="4">
        <v>15</v>
      </c>
      <c r="F833" s="4" t="s">
        <v>1306</v>
      </c>
      <c r="G833" s="4" t="s">
        <v>474</v>
      </c>
      <c r="H833" s="34" t="s">
        <v>661</v>
      </c>
      <c r="I833" s="4" t="s">
        <v>1361</v>
      </c>
      <c r="J833" s="4" t="s">
        <v>662</v>
      </c>
      <c r="K833" s="4" t="s">
        <v>107</v>
      </c>
      <c r="L833" s="4" t="b">
        <v>1</v>
      </c>
      <c r="M833" s="4" t="s">
        <v>29</v>
      </c>
      <c r="N833" s="4" t="s">
        <v>30</v>
      </c>
      <c r="O833" s="4">
        <v>15</v>
      </c>
      <c r="P833" s="16">
        <v>13355</v>
      </c>
      <c r="Q833" s="16">
        <v>2671</v>
      </c>
      <c r="R833" s="35">
        <v>482</v>
      </c>
      <c r="S833" s="35">
        <v>387</v>
      </c>
      <c r="T833" s="16">
        <v>400.65</v>
      </c>
      <c r="U833" s="16">
        <v>2270.35</v>
      </c>
    </row>
    <row r="834" spans="1:21">
      <c r="A834" s="4">
        <v>236</v>
      </c>
      <c r="B834" s="4">
        <v>80108</v>
      </c>
      <c r="C834" s="4" t="s">
        <v>1192</v>
      </c>
      <c r="D834" s="4" t="s">
        <v>269</v>
      </c>
      <c r="E834" s="4">
        <v>8</v>
      </c>
      <c r="F834" s="4" t="s">
        <v>1310</v>
      </c>
      <c r="G834" s="4" t="s">
        <v>478</v>
      </c>
      <c r="H834" s="34" t="s">
        <v>763</v>
      </c>
      <c r="I834" s="4" t="s">
        <v>1375</v>
      </c>
      <c r="J834" s="4" t="s">
        <v>764</v>
      </c>
      <c r="K834" s="4" t="s">
        <v>32</v>
      </c>
      <c r="L834" s="4" t="b">
        <v>1</v>
      </c>
      <c r="M834" s="4" t="s">
        <v>29</v>
      </c>
      <c r="N834" s="4" t="s">
        <v>30</v>
      </c>
      <c r="O834" s="4">
        <v>8</v>
      </c>
      <c r="P834" s="16">
        <v>15420</v>
      </c>
      <c r="Q834" s="16">
        <v>3084</v>
      </c>
      <c r="R834" s="35">
        <v>484</v>
      </c>
      <c r="S834" s="35">
        <v>447</v>
      </c>
      <c r="T834" s="16">
        <v>462.59999999999997</v>
      </c>
      <c r="U834" s="16">
        <v>2621.4</v>
      </c>
    </row>
    <row r="835" spans="1:21">
      <c r="A835" s="4">
        <v>195</v>
      </c>
      <c r="B835" s="4">
        <v>70206</v>
      </c>
      <c r="C835" s="4" t="s">
        <v>338</v>
      </c>
      <c r="D835" s="4" t="s">
        <v>269</v>
      </c>
      <c r="E835" s="4">
        <v>7</v>
      </c>
      <c r="F835" s="4" t="s">
        <v>1308</v>
      </c>
      <c r="G835" s="4" t="s">
        <v>270</v>
      </c>
      <c r="H835" s="34" t="s">
        <v>277</v>
      </c>
      <c r="I835" s="4" t="s">
        <v>1354</v>
      </c>
      <c r="J835" s="4" t="s">
        <v>278</v>
      </c>
      <c r="L835" s="4" t="b">
        <v>0</v>
      </c>
      <c r="M835" s="4" t="s">
        <v>29</v>
      </c>
      <c r="N835" s="4" t="s">
        <v>30</v>
      </c>
      <c r="O835" s="4">
        <v>7</v>
      </c>
      <c r="P835" s="16">
        <v>5038</v>
      </c>
      <c r="Q835" s="33">
        <v>1007.6</v>
      </c>
      <c r="R835" s="35">
        <v>161</v>
      </c>
      <c r="S835" s="35">
        <v>146</v>
      </c>
      <c r="T835" s="24">
        <v>151.13999999999999</v>
      </c>
      <c r="U835" s="24">
        <v>856.46</v>
      </c>
    </row>
    <row r="836" spans="1:21">
      <c r="A836" s="4">
        <v>863</v>
      </c>
      <c r="B836" s="4">
        <v>110705</v>
      </c>
      <c r="C836" s="4" t="s">
        <v>1193</v>
      </c>
      <c r="D836" s="4" t="s">
        <v>269</v>
      </c>
      <c r="E836" s="4">
        <v>11</v>
      </c>
      <c r="F836" s="4" t="s">
        <v>1320</v>
      </c>
      <c r="G836" s="4" t="s">
        <v>507</v>
      </c>
      <c r="H836" s="34" t="s">
        <v>721</v>
      </c>
      <c r="I836" s="4" t="s">
        <v>1372</v>
      </c>
      <c r="J836" s="4" t="s">
        <v>722</v>
      </c>
      <c r="L836" s="4" t="b">
        <v>0</v>
      </c>
      <c r="M836" s="4" t="s">
        <v>29</v>
      </c>
      <c r="N836" s="4" t="s">
        <v>30</v>
      </c>
      <c r="O836" s="4">
        <v>11</v>
      </c>
      <c r="P836" s="16">
        <v>16897</v>
      </c>
      <c r="Q836" s="16">
        <v>3379.4</v>
      </c>
      <c r="R836" s="35">
        <v>563</v>
      </c>
      <c r="S836" s="35">
        <v>490</v>
      </c>
      <c r="T836" s="16">
        <v>506.90999999999997</v>
      </c>
      <c r="U836" s="16">
        <v>2872.4900000000002</v>
      </c>
    </row>
    <row r="837" spans="1:21">
      <c r="A837" s="4">
        <v>356</v>
      </c>
      <c r="B837" s="4">
        <v>110403</v>
      </c>
      <c r="C837" s="4" t="s">
        <v>1194</v>
      </c>
      <c r="D837" s="4" t="s">
        <v>269</v>
      </c>
      <c r="E837" s="4">
        <v>11</v>
      </c>
      <c r="F837" s="4" t="s">
        <v>1320</v>
      </c>
      <c r="G837" s="4" t="s">
        <v>507</v>
      </c>
      <c r="H837" s="34" t="s">
        <v>750</v>
      </c>
      <c r="I837" s="4" t="s">
        <v>1374</v>
      </c>
      <c r="J837" s="4" t="s">
        <v>751</v>
      </c>
      <c r="K837" s="4" t="s">
        <v>573</v>
      </c>
      <c r="L837" s="4" t="b">
        <v>1</v>
      </c>
      <c r="M837" s="4" t="s">
        <v>29</v>
      </c>
      <c r="N837" s="4" t="s">
        <v>30</v>
      </c>
      <c r="O837" s="4">
        <v>11</v>
      </c>
      <c r="P837" s="16">
        <v>29182</v>
      </c>
      <c r="Q837" s="16">
        <v>5836.4000000000005</v>
      </c>
      <c r="R837" s="35">
        <v>880</v>
      </c>
      <c r="S837" s="35">
        <v>846</v>
      </c>
      <c r="T837" s="16">
        <v>875.45999999999992</v>
      </c>
      <c r="U837" s="16">
        <v>4960.9400000000005</v>
      </c>
    </row>
    <row r="838" spans="1:21">
      <c r="A838" s="4">
        <v>222</v>
      </c>
      <c r="B838" s="4">
        <v>70709</v>
      </c>
      <c r="C838" s="4" t="s">
        <v>339</v>
      </c>
      <c r="D838" s="4" t="s">
        <v>269</v>
      </c>
      <c r="E838" s="4">
        <v>7</v>
      </c>
      <c r="F838" s="4" t="s">
        <v>1308</v>
      </c>
      <c r="G838" s="4" t="s">
        <v>270</v>
      </c>
      <c r="H838" s="34" t="s">
        <v>271</v>
      </c>
      <c r="I838" s="4" t="s">
        <v>1309</v>
      </c>
      <c r="J838" s="4" t="s">
        <v>272</v>
      </c>
      <c r="L838" s="4" t="b">
        <v>0</v>
      </c>
      <c r="M838" s="4" t="s">
        <v>29</v>
      </c>
      <c r="N838" s="4" t="s">
        <v>30</v>
      </c>
      <c r="O838" s="4">
        <v>7</v>
      </c>
      <c r="P838" s="16"/>
      <c r="Q838" s="33">
        <v>0</v>
      </c>
      <c r="R838" s="35"/>
      <c r="S838" s="35"/>
      <c r="T838" s="24">
        <v>0</v>
      </c>
      <c r="U838" s="24">
        <v>0</v>
      </c>
    </row>
    <row r="839" spans="1:21">
      <c r="A839" s="4">
        <v>75</v>
      </c>
      <c r="B839" s="4">
        <v>30206</v>
      </c>
      <c r="C839" s="4" t="s">
        <v>81</v>
      </c>
      <c r="D839" s="4" t="s">
        <v>24</v>
      </c>
      <c r="E839" s="4">
        <v>3</v>
      </c>
      <c r="F839" s="4" t="s">
        <v>25</v>
      </c>
      <c r="G839" s="4" t="s">
        <v>26</v>
      </c>
      <c r="H839" s="34" t="s">
        <v>671</v>
      </c>
      <c r="I839" s="4" t="s">
        <v>50</v>
      </c>
      <c r="J839" s="4" t="s">
        <v>51</v>
      </c>
      <c r="K839" s="4" t="s">
        <v>32</v>
      </c>
      <c r="L839" s="4" t="b">
        <v>1</v>
      </c>
      <c r="M839" s="4" t="s">
        <v>29</v>
      </c>
      <c r="N839" s="4" t="s">
        <v>30</v>
      </c>
      <c r="O839" s="4">
        <v>3</v>
      </c>
      <c r="P839" s="16"/>
      <c r="Q839" s="33">
        <v>0</v>
      </c>
      <c r="R839" s="35"/>
      <c r="S839" s="35"/>
      <c r="T839" s="24">
        <v>0</v>
      </c>
      <c r="U839" s="24">
        <v>0</v>
      </c>
    </row>
    <row r="840" spans="1:21">
      <c r="A840" s="4">
        <v>77</v>
      </c>
      <c r="B840" s="4">
        <v>30208</v>
      </c>
      <c r="C840" s="4" t="s">
        <v>82</v>
      </c>
      <c r="D840" s="4" t="s">
        <v>24</v>
      </c>
      <c r="E840" s="4">
        <v>3</v>
      </c>
      <c r="F840" s="4" t="s">
        <v>25</v>
      </c>
      <c r="G840" s="4" t="s">
        <v>26</v>
      </c>
      <c r="H840" s="34" t="s">
        <v>671</v>
      </c>
      <c r="I840" s="4" t="s">
        <v>50</v>
      </c>
      <c r="J840" s="4" t="s">
        <v>51</v>
      </c>
      <c r="L840" s="4" t="b">
        <v>0</v>
      </c>
      <c r="M840" s="4" t="s">
        <v>83</v>
      </c>
      <c r="N840" s="4" t="s">
        <v>30</v>
      </c>
      <c r="O840" s="4">
        <v>3</v>
      </c>
      <c r="P840" s="16">
        <v>5949</v>
      </c>
      <c r="Q840" s="33">
        <v>1189.8</v>
      </c>
      <c r="R840" s="35">
        <v>179</v>
      </c>
      <c r="S840" s="35">
        <v>173</v>
      </c>
      <c r="T840" s="24">
        <v>178.47</v>
      </c>
      <c r="U840" s="24">
        <v>1011.3299999999999</v>
      </c>
    </row>
    <row r="841" spans="1:21">
      <c r="A841" s="4">
        <v>89</v>
      </c>
      <c r="B841" s="4">
        <v>30312</v>
      </c>
      <c r="C841" s="4" t="s">
        <v>84</v>
      </c>
      <c r="D841" s="4" t="s">
        <v>24</v>
      </c>
      <c r="E841" s="4">
        <v>3</v>
      </c>
      <c r="F841" s="4" t="s">
        <v>25</v>
      </c>
      <c r="G841" s="4" t="s">
        <v>26</v>
      </c>
      <c r="H841" s="34" t="s">
        <v>468</v>
      </c>
      <c r="I841" s="4" t="s">
        <v>27</v>
      </c>
      <c r="J841" s="4" t="s">
        <v>28</v>
      </c>
      <c r="K841" s="4" t="s">
        <v>32</v>
      </c>
      <c r="L841" s="4" t="b">
        <v>1</v>
      </c>
      <c r="M841" s="4" t="s">
        <v>29</v>
      </c>
      <c r="N841" s="4" t="s">
        <v>30</v>
      </c>
      <c r="O841" s="4">
        <v>3</v>
      </c>
      <c r="P841" s="16">
        <v>42406</v>
      </c>
      <c r="Q841" s="33">
        <v>8481.2000000000007</v>
      </c>
      <c r="R841" s="35">
        <v>1279</v>
      </c>
      <c r="S841" s="35">
        <v>1230</v>
      </c>
      <c r="T841" s="24">
        <v>1272.18</v>
      </c>
      <c r="U841" s="24">
        <v>7209.02</v>
      </c>
    </row>
    <row r="842" spans="1:21">
      <c r="A842" s="4">
        <v>394</v>
      </c>
      <c r="B842" s="4">
        <v>120303</v>
      </c>
      <c r="C842" s="4" t="s">
        <v>1195</v>
      </c>
      <c r="D842" s="4" t="s">
        <v>86</v>
      </c>
      <c r="E842" s="4">
        <v>12</v>
      </c>
      <c r="F842" s="4" t="s">
        <v>1322</v>
      </c>
      <c r="G842" s="4" t="s">
        <v>512</v>
      </c>
      <c r="H842" s="34" t="s">
        <v>933</v>
      </c>
      <c r="I842" s="4" t="s">
        <v>1383</v>
      </c>
      <c r="J842" s="4" t="s">
        <v>934</v>
      </c>
      <c r="K842" s="4" t="s">
        <v>124</v>
      </c>
      <c r="L842" s="4" t="b">
        <v>1</v>
      </c>
      <c r="M842" s="4" t="s">
        <v>29</v>
      </c>
      <c r="N842" s="4" t="s">
        <v>30</v>
      </c>
      <c r="O842" s="4">
        <v>12</v>
      </c>
      <c r="P842" s="16"/>
      <c r="Q842" s="16">
        <v>0</v>
      </c>
      <c r="R842" s="35"/>
      <c r="S842" s="35"/>
      <c r="T842" s="16">
        <v>0</v>
      </c>
      <c r="U842" s="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842"/>
  <sheetViews>
    <sheetView workbookViewId="0"/>
  </sheetViews>
  <sheetFormatPr defaultColWidth="14.42578125" defaultRowHeight="15" customHeight="1"/>
  <sheetData>
    <row r="1" spans="1:21">
      <c r="A1" s="11" t="s">
        <v>0</v>
      </c>
      <c r="B1" s="11" t="s">
        <v>1</v>
      </c>
      <c r="C1" s="11" t="s">
        <v>2</v>
      </c>
      <c r="D1" s="11" t="s">
        <v>1386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1" t="s">
        <v>15</v>
      </c>
      <c r="O1" s="11" t="s">
        <v>16</v>
      </c>
      <c r="P1" s="11" t="s">
        <v>17</v>
      </c>
      <c r="Q1" s="11" t="s">
        <v>1387</v>
      </c>
      <c r="R1" s="11" t="s">
        <v>19</v>
      </c>
      <c r="S1" s="11" t="s">
        <v>20</v>
      </c>
      <c r="T1" s="11" t="s">
        <v>21</v>
      </c>
      <c r="U1" s="11" t="s">
        <v>22</v>
      </c>
    </row>
    <row r="2" spans="1:21">
      <c r="A2" s="10">
        <v>1</v>
      </c>
      <c r="B2" s="10">
        <v>10101</v>
      </c>
      <c r="C2" s="11" t="s">
        <v>545</v>
      </c>
      <c r="D2" s="11" t="s">
        <v>24</v>
      </c>
      <c r="E2" s="10">
        <v>1</v>
      </c>
      <c r="F2" s="11" t="s">
        <v>1298</v>
      </c>
      <c r="G2" s="11" t="s">
        <v>461</v>
      </c>
      <c r="H2" s="10">
        <v>101</v>
      </c>
      <c r="I2" s="11" t="s">
        <v>1299</v>
      </c>
      <c r="J2" s="11" t="s">
        <v>463</v>
      </c>
      <c r="K2" s="11" t="s">
        <v>275</v>
      </c>
      <c r="L2" s="12" t="b">
        <v>1</v>
      </c>
      <c r="M2" s="11" t="s">
        <v>29</v>
      </c>
      <c r="N2" s="11" t="s">
        <v>30</v>
      </c>
      <c r="O2" s="10">
        <v>1</v>
      </c>
      <c r="P2" s="10">
        <v>16119</v>
      </c>
      <c r="Q2" s="10">
        <v>3629</v>
      </c>
      <c r="R2" s="10">
        <v>609</v>
      </c>
      <c r="S2" s="10">
        <v>467</v>
      </c>
      <c r="T2" s="10">
        <v>1000</v>
      </c>
      <c r="U2" s="10">
        <v>2629</v>
      </c>
    </row>
    <row r="3" spans="1:21">
      <c r="A3" s="10">
        <v>2</v>
      </c>
      <c r="B3" s="10">
        <v>10102</v>
      </c>
      <c r="C3" s="11" t="s">
        <v>565</v>
      </c>
      <c r="D3" s="11" t="s">
        <v>24</v>
      </c>
      <c r="E3" s="10">
        <v>1</v>
      </c>
      <c r="F3" s="11" t="s">
        <v>1298</v>
      </c>
      <c r="G3" s="11" t="s">
        <v>461</v>
      </c>
      <c r="H3" s="10">
        <v>101</v>
      </c>
      <c r="I3" s="11" t="s">
        <v>1299</v>
      </c>
      <c r="J3" s="11" t="s">
        <v>463</v>
      </c>
      <c r="K3" s="11" t="s">
        <v>275</v>
      </c>
      <c r="L3" s="12" t="b">
        <v>1</v>
      </c>
      <c r="M3" s="11" t="s">
        <v>29</v>
      </c>
      <c r="N3" s="11" t="s">
        <v>63</v>
      </c>
      <c r="O3" s="10">
        <v>1</v>
      </c>
      <c r="P3" s="10">
        <v>11601</v>
      </c>
      <c r="Q3" s="10">
        <v>2612</v>
      </c>
      <c r="R3" s="10">
        <v>438</v>
      </c>
      <c r="S3" s="10">
        <v>336</v>
      </c>
      <c r="T3" s="10">
        <v>1001</v>
      </c>
      <c r="U3" s="10">
        <v>1611</v>
      </c>
    </row>
    <row r="4" spans="1:21">
      <c r="A4" s="10">
        <v>3</v>
      </c>
      <c r="B4" s="10">
        <v>10103</v>
      </c>
      <c r="C4" s="11" t="s">
        <v>594</v>
      </c>
      <c r="D4" s="11" t="s">
        <v>24</v>
      </c>
      <c r="E4" s="10">
        <v>1</v>
      </c>
      <c r="F4" s="11" t="s">
        <v>1298</v>
      </c>
      <c r="G4" s="11" t="s">
        <v>461</v>
      </c>
      <c r="H4" s="10">
        <v>101</v>
      </c>
      <c r="I4" s="11" t="s">
        <v>1299</v>
      </c>
      <c r="J4" s="37" t="s">
        <v>463</v>
      </c>
      <c r="K4" s="38"/>
      <c r="L4" s="12" t="b">
        <v>0</v>
      </c>
      <c r="M4" s="11" t="s">
        <v>29</v>
      </c>
      <c r="N4" s="11" t="s">
        <v>30</v>
      </c>
      <c r="O4" s="10">
        <v>1</v>
      </c>
      <c r="P4" s="10">
        <v>11914</v>
      </c>
      <c r="Q4" s="10">
        <v>2682</v>
      </c>
      <c r="R4" s="10">
        <v>450</v>
      </c>
      <c r="S4" s="10">
        <v>346</v>
      </c>
      <c r="T4" s="10">
        <v>1002</v>
      </c>
      <c r="U4" s="10">
        <v>1680</v>
      </c>
    </row>
    <row r="5" spans="1:21">
      <c r="A5" s="10">
        <v>4</v>
      </c>
      <c r="B5" s="10">
        <v>10104</v>
      </c>
      <c r="C5" s="11" t="s">
        <v>610</v>
      </c>
      <c r="D5" s="11" t="s">
        <v>24</v>
      </c>
      <c r="E5" s="10">
        <v>1</v>
      </c>
      <c r="F5" s="11" t="s">
        <v>1298</v>
      </c>
      <c r="G5" s="11" t="s">
        <v>461</v>
      </c>
      <c r="H5" s="10">
        <v>101</v>
      </c>
      <c r="I5" s="11" t="s">
        <v>1299</v>
      </c>
      <c r="J5" s="11" t="s">
        <v>463</v>
      </c>
      <c r="K5" s="11" t="s">
        <v>32</v>
      </c>
      <c r="L5" s="12" t="b">
        <v>1</v>
      </c>
      <c r="M5" s="11" t="s">
        <v>29</v>
      </c>
      <c r="N5" s="11" t="s">
        <v>30</v>
      </c>
      <c r="O5" s="10">
        <v>1</v>
      </c>
      <c r="P5" s="10">
        <v>4942</v>
      </c>
      <c r="Q5" s="10">
        <v>1113</v>
      </c>
      <c r="R5" s="10">
        <v>187</v>
      </c>
      <c r="S5" s="10">
        <v>143</v>
      </c>
      <c r="T5" s="10">
        <v>1003</v>
      </c>
      <c r="U5" s="10">
        <v>110</v>
      </c>
    </row>
    <row r="6" spans="1:21">
      <c r="A6" s="10">
        <v>5</v>
      </c>
      <c r="B6" s="10">
        <v>10105</v>
      </c>
      <c r="C6" s="11" t="s">
        <v>663</v>
      </c>
      <c r="D6" s="11" t="s">
        <v>24</v>
      </c>
      <c r="E6" s="10">
        <v>1</v>
      </c>
      <c r="F6" s="11" t="s">
        <v>1298</v>
      </c>
      <c r="G6" s="11" t="s">
        <v>461</v>
      </c>
      <c r="H6" s="10">
        <v>101</v>
      </c>
      <c r="I6" s="11" t="s">
        <v>1299</v>
      </c>
      <c r="J6" s="37" t="s">
        <v>463</v>
      </c>
      <c r="K6" s="38"/>
      <c r="L6" s="12" t="b">
        <v>0</v>
      </c>
      <c r="M6" s="11" t="s">
        <v>29</v>
      </c>
      <c r="N6" s="11" t="s">
        <v>30</v>
      </c>
      <c r="O6" s="10">
        <v>1</v>
      </c>
      <c r="P6" s="10">
        <v>10465</v>
      </c>
      <c r="Q6" s="10">
        <v>2356</v>
      </c>
      <c r="R6" s="10">
        <v>395</v>
      </c>
      <c r="S6" s="10">
        <v>303</v>
      </c>
      <c r="T6" s="10">
        <v>1004</v>
      </c>
      <c r="U6" s="10">
        <v>1352</v>
      </c>
    </row>
    <row r="7" spans="1:21">
      <c r="A7" s="10">
        <v>6</v>
      </c>
      <c r="B7" s="10">
        <v>10106</v>
      </c>
      <c r="C7" s="11" t="s">
        <v>766</v>
      </c>
      <c r="D7" s="11" t="s">
        <v>24</v>
      </c>
      <c r="E7" s="10">
        <v>1</v>
      </c>
      <c r="F7" s="11" t="s">
        <v>1298</v>
      </c>
      <c r="G7" s="11" t="s">
        <v>461</v>
      </c>
      <c r="H7" s="10">
        <v>101</v>
      </c>
      <c r="I7" s="11" t="s">
        <v>1299</v>
      </c>
      <c r="J7" s="37" t="s">
        <v>463</v>
      </c>
      <c r="K7" s="38"/>
      <c r="L7" s="12" t="b">
        <v>0</v>
      </c>
      <c r="M7" s="11" t="s">
        <v>29</v>
      </c>
      <c r="N7" s="11" t="s">
        <v>30</v>
      </c>
      <c r="O7" s="10">
        <v>1</v>
      </c>
      <c r="P7" s="10">
        <v>7136</v>
      </c>
      <c r="Q7" s="10">
        <v>1607</v>
      </c>
      <c r="R7" s="10">
        <v>269</v>
      </c>
      <c r="S7" s="10">
        <v>207</v>
      </c>
      <c r="T7" s="10">
        <v>1005</v>
      </c>
      <c r="U7" s="10">
        <v>602</v>
      </c>
    </row>
    <row r="8" spans="1:21">
      <c r="A8" s="10">
        <v>7</v>
      </c>
      <c r="B8" s="10">
        <v>10107</v>
      </c>
      <c r="C8" s="11" t="s">
        <v>901</v>
      </c>
      <c r="D8" s="11" t="s">
        <v>24</v>
      </c>
      <c r="E8" s="10">
        <v>1</v>
      </c>
      <c r="F8" s="11" t="s">
        <v>1298</v>
      </c>
      <c r="G8" s="11" t="s">
        <v>461</v>
      </c>
      <c r="H8" s="10">
        <v>101</v>
      </c>
      <c r="I8" s="11" t="s">
        <v>1299</v>
      </c>
      <c r="J8" s="11" t="s">
        <v>463</v>
      </c>
      <c r="K8" s="11" t="s">
        <v>275</v>
      </c>
      <c r="L8" s="12" t="b">
        <v>1</v>
      </c>
      <c r="M8" s="11" t="s">
        <v>29</v>
      </c>
      <c r="N8" s="11" t="s">
        <v>30</v>
      </c>
      <c r="O8" s="10">
        <v>1</v>
      </c>
      <c r="P8" s="10">
        <v>5357</v>
      </c>
      <c r="Q8" s="10">
        <v>1206</v>
      </c>
      <c r="R8" s="10">
        <v>202</v>
      </c>
      <c r="S8" s="10">
        <v>155</v>
      </c>
      <c r="T8" s="10">
        <v>1006</v>
      </c>
      <c r="U8" s="10">
        <v>200</v>
      </c>
    </row>
    <row r="9" spans="1:21">
      <c r="A9" s="10">
        <v>8</v>
      </c>
      <c r="B9" s="10">
        <v>10108</v>
      </c>
      <c r="C9" s="11" t="s">
        <v>961</v>
      </c>
      <c r="D9" s="11" t="s">
        <v>24</v>
      </c>
      <c r="E9" s="10">
        <v>1</v>
      </c>
      <c r="F9" s="11" t="s">
        <v>1298</v>
      </c>
      <c r="G9" s="11" t="s">
        <v>461</v>
      </c>
      <c r="H9" s="10">
        <v>101</v>
      </c>
      <c r="I9" s="11" t="s">
        <v>1299</v>
      </c>
      <c r="J9" s="37" t="s">
        <v>463</v>
      </c>
      <c r="K9" s="38"/>
      <c r="L9" s="12" t="b">
        <v>0</v>
      </c>
      <c r="M9" s="11" t="s">
        <v>29</v>
      </c>
      <c r="N9" s="11" t="s">
        <v>30</v>
      </c>
      <c r="O9" s="10">
        <v>1</v>
      </c>
      <c r="P9" s="10">
        <v>15375</v>
      </c>
      <c r="Q9" s="10">
        <v>3461</v>
      </c>
      <c r="R9" s="10">
        <v>581</v>
      </c>
      <c r="S9" s="10">
        <v>446</v>
      </c>
      <c r="T9" s="10">
        <v>1007</v>
      </c>
      <c r="U9" s="10">
        <v>2454</v>
      </c>
    </row>
    <row r="10" spans="1:21">
      <c r="A10" s="10">
        <v>9</v>
      </c>
      <c r="B10" s="10">
        <v>10109</v>
      </c>
      <c r="C10" s="11" t="s">
        <v>973</v>
      </c>
      <c r="D10" s="11" t="s">
        <v>24</v>
      </c>
      <c r="E10" s="10">
        <v>1</v>
      </c>
      <c r="F10" s="11" t="s">
        <v>1298</v>
      </c>
      <c r="G10" s="11" t="s">
        <v>461</v>
      </c>
      <c r="H10" s="10">
        <v>101</v>
      </c>
      <c r="I10" s="11" t="s">
        <v>1299</v>
      </c>
      <c r="J10" s="11" t="s">
        <v>463</v>
      </c>
      <c r="K10" s="11" t="s">
        <v>275</v>
      </c>
      <c r="L10" s="12" t="b">
        <v>1</v>
      </c>
      <c r="M10" s="11" t="s">
        <v>29</v>
      </c>
      <c r="N10" s="11" t="s">
        <v>30</v>
      </c>
      <c r="O10" s="10">
        <v>1</v>
      </c>
      <c r="P10" s="10">
        <v>6333</v>
      </c>
      <c r="Q10" s="10">
        <v>1426</v>
      </c>
      <c r="R10" s="10">
        <v>239</v>
      </c>
      <c r="S10" s="10">
        <v>184</v>
      </c>
      <c r="T10" s="10">
        <v>1008</v>
      </c>
      <c r="U10" s="10">
        <v>418</v>
      </c>
    </row>
    <row r="11" spans="1:21">
      <c r="A11" s="10">
        <v>10</v>
      </c>
      <c r="B11" s="10">
        <v>10110</v>
      </c>
      <c r="C11" s="11" t="s">
        <v>1171</v>
      </c>
      <c r="D11" s="11" t="s">
        <v>24</v>
      </c>
      <c r="E11" s="10">
        <v>1</v>
      </c>
      <c r="F11" s="11" t="s">
        <v>1298</v>
      </c>
      <c r="G11" s="11" t="s">
        <v>461</v>
      </c>
      <c r="H11" s="10">
        <v>101</v>
      </c>
      <c r="I11" s="11" t="s">
        <v>1299</v>
      </c>
      <c r="J11" s="11" t="s">
        <v>463</v>
      </c>
      <c r="K11" s="11" t="s">
        <v>275</v>
      </c>
      <c r="L11" s="12" t="b">
        <v>1</v>
      </c>
      <c r="M11" s="11" t="s">
        <v>29</v>
      </c>
      <c r="N11" s="11" t="s">
        <v>30</v>
      </c>
      <c r="O11" s="10">
        <v>1</v>
      </c>
      <c r="P11" s="10">
        <v>6246</v>
      </c>
      <c r="Q11" s="10">
        <v>1406</v>
      </c>
      <c r="R11" s="10">
        <v>236</v>
      </c>
      <c r="S11" s="10">
        <v>181</v>
      </c>
      <c r="T11" s="10">
        <v>1009</v>
      </c>
      <c r="U11" s="10">
        <v>397</v>
      </c>
    </row>
    <row r="12" spans="1:21">
      <c r="A12" s="10">
        <v>11</v>
      </c>
      <c r="B12" s="10">
        <v>10111</v>
      </c>
      <c r="C12" s="11" t="s">
        <v>1176</v>
      </c>
      <c r="D12" s="11" t="s">
        <v>24</v>
      </c>
      <c r="E12" s="10">
        <v>1</v>
      </c>
      <c r="F12" s="11" t="s">
        <v>1298</v>
      </c>
      <c r="G12" s="11" t="s">
        <v>461</v>
      </c>
      <c r="H12" s="10">
        <v>101</v>
      </c>
      <c r="I12" s="11" t="s">
        <v>1299</v>
      </c>
      <c r="J12" s="11" t="s">
        <v>463</v>
      </c>
      <c r="K12" s="11" t="s">
        <v>275</v>
      </c>
      <c r="L12" s="12" t="b">
        <v>1</v>
      </c>
      <c r="M12" s="11" t="s">
        <v>29</v>
      </c>
      <c r="N12" s="11" t="s">
        <v>63</v>
      </c>
      <c r="O12" s="10">
        <v>1</v>
      </c>
      <c r="P12" s="10">
        <v>3130</v>
      </c>
      <c r="Q12" s="10">
        <v>705</v>
      </c>
      <c r="R12" s="10">
        <v>118</v>
      </c>
      <c r="S12" s="10">
        <v>91</v>
      </c>
      <c r="T12" s="10">
        <v>500</v>
      </c>
      <c r="U12" s="10">
        <v>205</v>
      </c>
    </row>
    <row r="13" spans="1:21">
      <c r="A13" s="10">
        <v>12</v>
      </c>
      <c r="B13" s="10">
        <v>10112</v>
      </c>
      <c r="C13" s="11" t="s">
        <v>460</v>
      </c>
      <c r="D13" s="11" t="s">
        <v>24</v>
      </c>
      <c r="E13" s="10">
        <v>1</v>
      </c>
      <c r="F13" s="11" t="s">
        <v>1298</v>
      </c>
      <c r="G13" s="11" t="s">
        <v>461</v>
      </c>
      <c r="H13" s="10">
        <v>101</v>
      </c>
      <c r="I13" s="11" t="s">
        <v>1299</v>
      </c>
      <c r="J13" s="11" t="s">
        <v>463</v>
      </c>
      <c r="K13" s="11" t="s">
        <v>275</v>
      </c>
      <c r="L13" s="12" t="b">
        <v>1</v>
      </c>
      <c r="M13" s="11" t="s">
        <v>29</v>
      </c>
      <c r="N13" s="11" t="s">
        <v>30</v>
      </c>
      <c r="O13" s="10">
        <v>1</v>
      </c>
      <c r="P13" s="10">
        <v>5342</v>
      </c>
      <c r="Q13" s="10">
        <v>1203</v>
      </c>
      <c r="R13" s="10">
        <v>202</v>
      </c>
      <c r="S13" s="10">
        <v>155</v>
      </c>
      <c r="T13" s="10">
        <v>1011</v>
      </c>
      <c r="U13" s="10">
        <v>192</v>
      </c>
    </row>
    <row r="14" spans="1:21">
      <c r="A14" s="10">
        <v>13</v>
      </c>
      <c r="B14" s="10">
        <v>10116</v>
      </c>
      <c r="C14" s="11" t="s">
        <v>650</v>
      </c>
      <c r="D14" s="11" t="s">
        <v>24</v>
      </c>
      <c r="E14" s="10">
        <v>1</v>
      </c>
      <c r="F14" s="11" t="s">
        <v>1298</v>
      </c>
      <c r="G14" s="11" t="s">
        <v>461</v>
      </c>
      <c r="H14" s="10">
        <v>101</v>
      </c>
      <c r="I14" s="11" t="s">
        <v>1299</v>
      </c>
      <c r="J14" s="11" t="s">
        <v>463</v>
      </c>
      <c r="K14" s="11" t="s">
        <v>275</v>
      </c>
      <c r="L14" s="12" t="b">
        <v>1</v>
      </c>
      <c r="M14" s="11" t="s">
        <v>29</v>
      </c>
      <c r="N14" s="11" t="s">
        <v>30</v>
      </c>
      <c r="O14" s="10">
        <v>1</v>
      </c>
      <c r="P14" s="10">
        <v>2799</v>
      </c>
      <c r="Q14" s="10">
        <v>630</v>
      </c>
      <c r="R14" s="10">
        <v>106</v>
      </c>
      <c r="S14" s="10">
        <v>81</v>
      </c>
      <c r="T14" s="10">
        <v>200</v>
      </c>
      <c r="U14" s="10">
        <v>430</v>
      </c>
    </row>
    <row r="15" spans="1:21">
      <c r="A15" s="10">
        <v>14</v>
      </c>
      <c r="B15" s="10">
        <v>10117</v>
      </c>
      <c r="C15" s="11" t="s">
        <v>935</v>
      </c>
      <c r="D15" s="11" t="s">
        <v>24</v>
      </c>
      <c r="E15" s="10">
        <v>1</v>
      </c>
      <c r="F15" s="11" t="s">
        <v>1298</v>
      </c>
      <c r="G15" s="11" t="s">
        <v>461</v>
      </c>
      <c r="H15" s="10">
        <v>101</v>
      </c>
      <c r="I15" s="11" t="s">
        <v>1299</v>
      </c>
      <c r="J15" s="11" t="s">
        <v>463</v>
      </c>
      <c r="K15" s="11" t="s">
        <v>275</v>
      </c>
      <c r="L15" s="12" t="b">
        <v>1</v>
      </c>
      <c r="M15" s="11" t="s">
        <v>29</v>
      </c>
      <c r="N15" s="11" t="s">
        <v>30</v>
      </c>
      <c r="O15" s="10">
        <v>1</v>
      </c>
      <c r="P15" s="10">
        <v>4482</v>
      </c>
      <c r="Q15" s="10">
        <v>1009</v>
      </c>
      <c r="R15" s="10">
        <v>169</v>
      </c>
      <c r="S15" s="10">
        <v>130</v>
      </c>
      <c r="T15" s="10">
        <v>600</v>
      </c>
      <c r="U15" s="10">
        <v>409</v>
      </c>
    </row>
    <row r="16" spans="1:21">
      <c r="A16" s="10">
        <v>15</v>
      </c>
      <c r="B16" s="10">
        <v>10114</v>
      </c>
      <c r="C16" s="11" t="s">
        <v>1090</v>
      </c>
      <c r="D16" s="11" t="s">
        <v>24</v>
      </c>
      <c r="E16" s="10">
        <v>1</v>
      </c>
      <c r="F16" s="11" t="s">
        <v>1298</v>
      </c>
      <c r="G16" s="11" t="s">
        <v>461</v>
      </c>
      <c r="H16" s="10">
        <v>102</v>
      </c>
      <c r="I16" s="11" t="s">
        <v>1299</v>
      </c>
      <c r="J16" s="37" t="s">
        <v>463</v>
      </c>
      <c r="K16" s="38"/>
      <c r="L16" s="12" t="b">
        <v>0</v>
      </c>
      <c r="M16" s="11" t="s">
        <v>29</v>
      </c>
      <c r="N16" s="11" t="s">
        <v>30</v>
      </c>
      <c r="O16" s="10">
        <v>1</v>
      </c>
      <c r="P16" s="10">
        <v>8797</v>
      </c>
      <c r="Q16" s="10">
        <v>1980</v>
      </c>
      <c r="R16" s="10">
        <v>332</v>
      </c>
      <c r="S16" s="10">
        <v>255</v>
      </c>
      <c r="T16" s="10">
        <v>601</v>
      </c>
      <c r="U16" s="10">
        <v>1379</v>
      </c>
    </row>
    <row r="17" spans="1:21">
      <c r="A17" s="10">
        <v>17</v>
      </c>
      <c r="B17" s="10">
        <v>10203</v>
      </c>
      <c r="C17" s="11" t="s">
        <v>656</v>
      </c>
      <c r="D17" s="11" t="s">
        <v>24</v>
      </c>
      <c r="E17" s="10">
        <v>1</v>
      </c>
      <c r="F17" s="11" t="s">
        <v>1298</v>
      </c>
      <c r="G17" s="11" t="s">
        <v>461</v>
      </c>
      <c r="H17" s="10">
        <v>102</v>
      </c>
      <c r="I17" s="11" t="s">
        <v>1388</v>
      </c>
      <c r="J17" s="11" t="s">
        <v>658</v>
      </c>
      <c r="K17" s="11" t="s">
        <v>275</v>
      </c>
      <c r="L17" s="12" t="b">
        <v>1</v>
      </c>
      <c r="M17" s="11" t="s">
        <v>29</v>
      </c>
      <c r="N17" s="11" t="s">
        <v>30</v>
      </c>
      <c r="O17" s="10">
        <v>1</v>
      </c>
      <c r="P17" s="10">
        <v>815</v>
      </c>
      <c r="Q17" s="10">
        <v>184</v>
      </c>
      <c r="R17" s="10">
        <v>31</v>
      </c>
      <c r="S17" s="10">
        <v>24</v>
      </c>
      <c r="T17" s="10">
        <v>60</v>
      </c>
      <c r="U17" s="10">
        <v>124</v>
      </c>
    </row>
    <row r="18" spans="1:21">
      <c r="A18" s="10">
        <v>18</v>
      </c>
      <c r="B18" s="10">
        <v>10204</v>
      </c>
      <c r="C18" s="11" t="s">
        <v>690</v>
      </c>
      <c r="D18" s="11" t="s">
        <v>24</v>
      </c>
      <c r="E18" s="10">
        <v>1</v>
      </c>
      <c r="F18" s="11" t="s">
        <v>1298</v>
      </c>
      <c r="G18" s="11" t="s">
        <v>461</v>
      </c>
      <c r="H18" s="10">
        <v>102</v>
      </c>
      <c r="I18" s="11" t="s">
        <v>1388</v>
      </c>
      <c r="J18" s="11" t="s">
        <v>658</v>
      </c>
      <c r="K18" s="11" t="s">
        <v>32</v>
      </c>
      <c r="L18" s="12" t="b">
        <v>1</v>
      </c>
      <c r="M18" s="11" t="s">
        <v>29</v>
      </c>
      <c r="N18" s="11" t="s">
        <v>30</v>
      </c>
      <c r="O18" s="10">
        <v>1</v>
      </c>
      <c r="P18" s="10">
        <v>402</v>
      </c>
      <c r="Q18" s="10">
        <v>90</v>
      </c>
      <c r="R18" s="10">
        <v>15</v>
      </c>
      <c r="S18" s="10">
        <v>12</v>
      </c>
      <c r="T18" s="10">
        <v>60</v>
      </c>
      <c r="U18" s="10">
        <v>30</v>
      </c>
    </row>
    <row r="19" spans="1:21">
      <c r="A19" s="10">
        <v>19</v>
      </c>
      <c r="B19" s="10">
        <v>10205</v>
      </c>
      <c r="C19" s="11" t="s">
        <v>707</v>
      </c>
      <c r="D19" s="11" t="s">
        <v>24</v>
      </c>
      <c r="E19" s="10">
        <v>1</v>
      </c>
      <c r="F19" s="11" t="s">
        <v>1298</v>
      </c>
      <c r="G19" s="11" t="s">
        <v>461</v>
      </c>
      <c r="H19" s="10">
        <v>102</v>
      </c>
      <c r="I19" s="11" t="s">
        <v>1388</v>
      </c>
      <c r="J19" s="11" t="s">
        <v>658</v>
      </c>
      <c r="K19" s="11" t="s">
        <v>275</v>
      </c>
      <c r="L19" s="12" t="b">
        <v>1</v>
      </c>
      <c r="M19" s="11" t="s">
        <v>29</v>
      </c>
      <c r="N19" s="11" t="s">
        <v>30</v>
      </c>
      <c r="O19" s="10">
        <v>1</v>
      </c>
      <c r="P19" s="10">
        <v>5079</v>
      </c>
      <c r="Q19" s="10">
        <v>1143</v>
      </c>
      <c r="R19" s="10">
        <v>192</v>
      </c>
      <c r="S19" s="10">
        <v>147</v>
      </c>
      <c r="T19" s="10">
        <v>604</v>
      </c>
      <c r="U19" s="10">
        <v>539</v>
      </c>
    </row>
    <row r="20" spans="1:21">
      <c r="A20" s="10">
        <v>20</v>
      </c>
      <c r="B20" s="10">
        <v>10206</v>
      </c>
      <c r="C20" s="11" t="s">
        <v>737</v>
      </c>
      <c r="D20" s="11" t="s">
        <v>24</v>
      </c>
      <c r="E20" s="10">
        <v>1</v>
      </c>
      <c r="F20" s="11" t="s">
        <v>1298</v>
      </c>
      <c r="G20" s="11" t="s">
        <v>461</v>
      </c>
      <c r="H20" s="10">
        <v>102</v>
      </c>
      <c r="I20" s="11" t="s">
        <v>1388</v>
      </c>
      <c r="J20" s="11" t="s">
        <v>658</v>
      </c>
      <c r="K20" s="11" t="s">
        <v>32</v>
      </c>
      <c r="L20" s="12" t="b">
        <v>1</v>
      </c>
      <c r="M20" s="11" t="s">
        <v>29</v>
      </c>
      <c r="N20" s="11" t="s">
        <v>30</v>
      </c>
      <c r="O20" s="10">
        <v>1</v>
      </c>
      <c r="P20" s="10">
        <v>8189</v>
      </c>
      <c r="Q20" s="10">
        <v>1831</v>
      </c>
      <c r="R20" s="10">
        <v>309</v>
      </c>
      <c r="S20" s="10">
        <v>237</v>
      </c>
      <c r="T20" s="10">
        <v>605</v>
      </c>
      <c r="U20" s="10">
        <v>1226</v>
      </c>
    </row>
    <row r="21" spans="1:21">
      <c r="A21" s="10">
        <v>21</v>
      </c>
      <c r="B21" s="10">
        <v>10208</v>
      </c>
      <c r="C21" s="11" t="s">
        <v>813</v>
      </c>
      <c r="D21" s="11" t="s">
        <v>24</v>
      </c>
      <c r="E21" s="10">
        <v>1</v>
      </c>
      <c r="F21" s="11" t="s">
        <v>1298</v>
      </c>
      <c r="G21" s="11" t="s">
        <v>461</v>
      </c>
      <c r="H21" s="10">
        <v>102</v>
      </c>
      <c r="I21" s="11" t="s">
        <v>1388</v>
      </c>
      <c r="J21" s="37" t="s">
        <v>658</v>
      </c>
      <c r="K21" s="38"/>
      <c r="L21" s="12" t="b">
        <v>0</v>
      </c>
      <c r="M21" s="11" t="s">
        <v>29</v>
      </c>
      <c r="N21" s="11" t="s">
        <v>63</v>
      </c>
      <c r="O21" s="10">
        <v>1</v>
      </c>
      <c r="P21" s="10">
        <v>17652</v>
      </c>
      <c r="Q21" s="10">
        <v>3974</v>
      </c>
      <c r="R21" s="10">
        <v>667</v>
      </c>
      <c r="S21" s="10">
        <v>512</v>
      </c>
      <c r="T21" s="10">
        <v>606</v>
      </c>
      <c r="U21" s="10">
        <v>3368</v>
      </c>
    </row>
    <row r="22" spans="1:21">
      <c r="A22" s="10">
        <v>22</v>
      </c>
      <c r="B22" s="10">
        <v>10209</v>
      </c>
      <c r="C22" s="11" t="s">
        <v>812</v>
      </c>
      <c r="D22" s="11" t="s">
        <v>24</v>
      </c>
      <c r="E22" s="10">
        <v>1</v>
      </c>
      <c r="F22" s="11" t="s">
        <v>1298</v>
      </c>
      <c r="G22" s="11" t="s">
        <v>461</v>
      </c>
      <c r="H22" s="10">
        <v>102</v>
      </c>
      <c r="I22" s="11" t="s">
        <v>1388</v>
      </c>
      <c r="J22" s="11" t="s">
        <v>658</v>
      </c>
      <c r="K22" s="11" t="s">
        <v>32</v>
      </c>
      <c r="L22" s="12" t="b">
        <v>1</v>
      </c>
      <c r="M22" s="11" t="s">
        <v>29</v>
      </c>
      <c r="N22" s="11" t="s">
        <v>30</v>
      </c>
      <c r="O22" s="10">
        <v>1</v>
      </c>
      <c r="P22" s="10">
        <v>20333</v>
      </c>
      <c r="Q22" s="10">
        <v>4577</v>
      </c>
      <c r="R22" s="10">
        <v>768</v>
      </c>
      <c r="S22" s="10">
        <v>590</v>
      </c>
      <c r="T22" s="10">
        <v>607</v>
      </c>
      <c r="U22" s="10">
        <v>3970</v>
      </c>
    </row>
    <row r="23" spans="1:21">
      <c r="A23" s="10">
        <v>23</v>
      </c>
      <c r="B23" s="10">
        <v>10210</v>
      </c>
      <c r="C23" s="11" t="s">
        <v>844</v>
      </c>
      <c r="D23" s="11" t="s">
        <v>24</v>
      </c>
      <c r="E23" s="10">
        <v>1</v>
      </c>
      <c r="F23" s="11" t="s">
        <v>1298</v>
      </c>
      <c r="G23" s="11" t="s">
        <v>461</v>
      </c>
      <c r="H23" s="10">
        <v>102</v>
      </c>
      <c r="I23" s="11" t="s">
        <v>1388</v>
      </c>
      <c r="J23" s="11" t="s">
        <v>658</v>
      </c>
      <c r="K23" s="11" t="s">
        <v>32</v>
      </c>
      <c r="L23" s="12" t="b">
        <v>1</v>
      </c>
      <c r="M23" s="11" t="s">
        <v>29</v>
      </c>
      <c r="N23" s="11" t="s">
        <v>30</v>
      </c>
      <c r="O23" s="10">
        <v>1</v>
      </c>
      <c r="P23" s="10">
        <v>2116</v>
      </c>
      <c r="Q23" s="10">
        <v>476</v>
      </c>
      <c r="R23" s="10">
        <v>80</v>
      </c>
      <c r="S23" s="10">
        <v>61</v>
      </c>
      <c r="T23" s="10">
        <v>60</v>
      </c>
      <c r="U23" s="10">
        <v>416</v>
      </c>
    </row>
    <row r="24" spans="1:21">
      <c r="A24" s="10">
        <v>24</v>
      </c>
      <c r="B24" s="10">
        <v>10211</v>
      </c>
      <c r="C24" s="11" t="s">
        <v>911</v>
      </c>
      <c r="D24" s="11" t="s">
        <v>24</v>
      </c>
      <c r="E24" s="10">
        <v>1</v>
      </c>
      <c r="F24" s="11" t="s">
        <v>1298</v>
      </c>
      <c r="G24" s="11" t="s">
        <v>461</v>
      </c>
      <c r="H24" s="10">
        <v>102</v>
      </c>
      <c r="I24" s="11" t="s">
        <v>1388</v>
      </c>
      <c r="J24" s="11" t="s">
        <v>658</v>
      </c>
      <c r="K24" s="11" t="s">
        <v>32</v>
      </c>
      <c r="L24" s="12" t="b">
        <v>1</v>
      </c>
      <c r="M24" s="11" t="s">
        <v>29</v>
      </c>
      <c r="N24" s="11" t="s">
        <v>30</v>
      </c>
      <c r="O24" s="10">
        <v>1</v>
      </c>
      <c r="P24" s="10">
        <v>9664</v>
      </c>
      <c r="Q24" s="10">
        <v>2176</v>
      </c>
      <c r="R24" s="10">
        <v>365</v>
      </c>
      <c r="S24" s="10">
        <v>280</v>
      </c>
      <c r="T24" s="10">
        <v>609</v>
      </c>
      <c r="U24" s="10">
        <v>1567</v>
      </c>
    </row>
    <row r="25" spans="1:21">
      <c r="A25" s="10">
        <v>25</v>
      </c>
      <c r="B25" s="10">
        <v>10213</v>
      </c>
      <c r="C25" s="11" t="s">
        <v>958</v>
      </c>
      <c r="D25" s="11" t="s">
        <v>24</v>
      </c>
      <c r="E25" s="10">
        <v>1</v>
      </c>
      <c r="F25" s="11" t="s">
        <v>1298</v>
      </c>
      <c r="G25" s="11" t="s">
        <v>461</v>
      </c>
      <c r="H25" s="10">
        <v>102</v>
      </c>
      <c r="I25" s="11" t="s">
        <v>1388</v>
      </c>
      <c r="J25" s="37" t="s">
        <v>658</v>
      </c>
      <c r="K25" s="38"/>
      <c r="L25" s="12" t="b">
        <v>0</v>
      </c>
      <c r="M25" s="11" t="s">
        <v>29</v>
      </c>
      <c r="N25" s="11" t="s">
        <v>30</v>
      </c>
      <c r="O25" s="10">
        <v>1</v>
      </c>
      <c r="P25" s="10">
        <v>15896</v>
      </c>
      <c r="Q25" s="10">
        <v>3579</v>
      </c>
      <c r="R25" s="10">
        <v>600</v>
      </c>
      <c r="S25" s="10">
        <v>461</v>
      </c>
      <c r="T25" s="10">
        <v>610</v>
      </c>
      <c r="U25" s="10">
        <v>2969</v>
      </c>
    </row>
    <row r="26" spans="1:21">
      <c r="A26" s="10">
        <v>26</v>
      </c>
      <c r="B26" s="10">
        <v>10214</v>
      </c>
      <c r="C26" s="11" t="s">
        <v>980</v>
      </c>
      <c r="D26" s="11" t="s">
        <v>24</v>
      </c>
      <c r="E26" s="10">
        <v>1</v>
      </c>
      <c r="F26" s="11" t="s">
        <v>1298</v>
      </c>
      <c r="G26" s="11" t="s">
        <v>461</v>
      </c>
      <c r="H26" s="10">
        <v>102</v>
      </c>
      <c r="I26" s="11" t="s">
        <v>1388</v>
      </c>
      <c r="J26" s="37" t="s">
        <v>658</v>
      </c>
      <c r="K26" s="38"/>
      <c r="L26" s="12" t="b">
        <v>0</v>
      </c>
      <c r="M26" s="11" t="s">
        <v>29</v>
      </c>
      <c r="N26" s="11" t="s">
        <v>30</v>
      </c>
      <c r="O26" s="10">
        <v>1</v>
      </c>
      <c r="P26" s="10">
        <v>9055</v>
      </c>
      <c r="Q26" s="10">
        <v>2038</v>
      </c>
      <c r="R26" s="10">
        <v>342</v>
      </c>
      <c r="S26" s="10">
        <v>263</v>
      </c>
      <c r="T26" s="10">
        <v>611</v>
      </c>
      <c r="U26" s="10">
        <v>1427</v>
      </c>
    </row>
    <row r="27" spans="1:21">
      <c r="A27" s="10">
        <v>27</v>
      </c>
      <c r="B27" s="10">
        <v>10215</v>
      </c>
      <c r="C27" s="11" t="s">
        <v>1035</v>
      </c>
      <c r="D27" s="11" t="s">
        <v>24</v>
      </c>
      <c r="E27" s="10">
        <v>1</v>
      </c>
      <c r="F27" s="11" t="s">
        <v>1298</v>
      </c>
      <c r="G27" s="11" t="s">
        <v>461</v>
      </c>
      <c r="H27" s="10">
        <v>102</v>
      </c>
      <c r="I27" s="11" t="s">
        <v>1388</v>
      </c>
      <c r="J27" s="11" t="s">
        <v>658</v>
      </c>
      <c r="K27" s="11" t="s">
        <v>275</v>
      </c>
      <c r="L27" s="12" t="b">
        <v>1</v>
      </c>
      <c r="M27" s="11" t="s">
        <v>29</v>
      </c>
      <c r="N27" s="11" t="s">
        <v>30</v>
      </c>
      <c r="O27" s="10">
        <v>1</v>
      </c>
      <c r="P27" s="10">
        <v>33248</v>
      </c>
      <c r="Q27" s="10">
        <v>7434</v>
      </c>
      <c r="R27" s="10">
        <v>1255</v>
      </c>
      <c r="S27" s="10">
        <v>964</v>
      </c>
      <c r="T27" s="10">
        <v>612</v>
      </c>
      <c r="U27" s="10">
        <v>6822</v>
      </c>
    </row>
    <row r="28" spans="1:21">
      <c r="A28" s="10">
        <v>28</v>
      </c>
      <c r="B28" s="10">
        <v>10219</v>
      </c>
      <c r="C28" s="11" t="s">
        <v>1083</v>
      </c>
      <c r="D28" s="11" t="s">
        <v>24</v>
      </c>
      <c r="E28" s="10">
        <v>1</v>
      </c>
      <c r="F28" s="11" t="s">
        <v>1298</v>
      </c>
      <c r="G28" s="11" t="s">
        <v>461</v>
      </c>
      <c r="H28" s="10">
        <v>102</v>
      </c>
      <c r="I28" s="11" t="s">
        <v>1388</v>
      </c>
      <c r="J28" s="37" t="s">
        <v>658</v>
      </c>
      <c r="K28" s="38"/>
      <c r="L28" s="12" t="b">
        <v>0</v>
      </c>
      <c r="M28" s="11" t="s">
        <v>29</v>
      </c>
      <c r="N28" s="11" t="s">
        <v>30</v>
      </c>
      <c r="O28" s="10">
        <v>1</v>
      </c>
      <c r="P28" s="10">
        <v>19014</v>
      </c>
      <c r="Q28" s="10">
        <v>4280</v>
      </c>
      <c r="R28" s="10">
        <v>718</v>
      </c>
      <c r="S28" s="10">
        <v>551</v>
      </c>
      <c r="T28" s="10">
        <v>613</v>
      </c>
      <c r="U28" s="10">
        <v>3667</v>
      </c>
    </row>
    <row r="29" spans="1:21">
      <c r="A29" s="10">
        <v>29</v>
      </c>
      <c r="B29" s="10">
        <v>10217</v>
      </c>
      <c r="C29" s="11" t="s">
        <v>1094</v>
      </c>
      <c r="D29" s="11" t="s">
        <v>24</v>
      </c>
      <c r="E29" s="10">
        <v>1</v>
      </c>
      <c r="F29" s="11" t="s">
        <v>1298</v>
      </c>
      <c r="G29" s="11" t="s">
        <v>461</v>
      </c>
      <c r="H29" s="10">
        <v>102</v>
      </c>
      <c r="I29" s="11" t="s">
        <v>1388</v>
      </c>
      <c r="J29" s="11" t="s">
        <v>658</v>
      </c>
      <c r="K29" s="11" t="s">
        <v>32</v>
      </c>
      <c r="L29" s="12" t="b">
        <v>1</v>
      </c>
      <c r="M29" s="11" t="s">
        <v>29</v>
      </c>
      <c r="N29" s="11" t="s">
        <v>30</v>
      </c>
      <c r="O29" s="10">
        <v>1</v>
      </c>
      <c r="P29" s="10">
        <v>3935</v>
      </c>
      <c r="Q29" s="10">
        <v>886</v>
      </c>
      <c r="R29" s="10">
        <v>149</v>
      </c>
      <c r="S29" s="10">
        <v>114</v>
      </c>
      <c r="T29" s="10">
        <v>614</v>
      </c>
      <c r="U29" s="10">
        <v>272</v>
      </c>
    </row>
    <row r="30" spans="1:21">
      <c r="A30" s="10">
        <v>30</v>
      </c>
      <c r="B30" s="10">
        <v>10218</v>
      </c>
      <c r="C30" s="11" t="s">
        <v>913</v>
      </c>
      <c r="D30" s="11" t="s">
        <v>24</v>
      </c>
      <c r="E30" s="10">
        <v>1</v>
      </c>
      <c r="F30" s="11" t="s">
        <v>1298</v>
      </c>
      <c r="G30" s="11" t="s">
        <v>461</v>
      </c>
      <c r="H30" s="10">
        <v>102</v>
      </c>
      <c r="I30" s="11" t="s">
        <v>1388</v>
      </c>
      <c r="J30" s="11" t="s">
        <v>658</v>
      </c>
      <c r="K30" s="11" t="s">
        <v>32</v>
      </c>
      <c r="L30" s="12" t="b">
        <v>1</v>
      </c>
      <c r="M30" s="11" t="s">
        <v>29</v>
      </c>
      <c r="N30" s="11" t="s">
        <v>30</v>
      </c>
      <c r="O30" s="10">
        <v>1</v>
      </c>
      <c r="P30" s="10">
        <v>2065</v>
      </c>
      <c r="Q30" s="10">
        <v>465</v>
      </c>
      <c r="R30" s="10">
        <v>78</v>
      </c>
      <c r="S30" s="10">
        <v>60</v>
      </c>
      <c r="T30" s="10">
        <v>60</v>
      </c>
      <c r="U30" s="10">
        <v>405</v>
      </c>
    </row>
    <row r="31" spans="1:21">
      <c r="A31" s="10">
        <v>31</v>
      </c>
      <c r="B31" s="10">
        <v>10301</v>
      </c>
      <c r="C31" s="11" t="s">
        <v>645</v>
      </c>
      <c r="D31" s="11" t="s">
        <v>24</v>
      </c>
      <c r="E31" s="10">
        <v>1</v>
      </c>
      <c r="F31" s="11" t="s">
        <v>1298</v>
      </c>
      <c r="G31" s="11" t="s">
        <v>461</v>
      </c>
      <c r="H31" s="10">
        <v>103</v>
      </c>
      <c r="I31" s="11" t="s">
        <v>1359</v>
      </c>
      <c r="J31" s="37" t="s">
        <v>647</v>
      </c>
      <c r="K31" s="38"/>
      <c r="L31" s="12" t="b">
        <v>0</v>
      </c>
      <c r="M31" s="11" t="s">
        <v>29</v>
      </c>
      <c r="N31" s="11" t="s">
        <v>63</v>
      </c>
      <c r="O31" s="10">
        <v>1</v>
      </c>
      <c r="P31" s="10">
        <v>27065</v>
      </c>
      <c r="Q31" s="10">
        <v>6093</v>
      </c>
      <c r="R31" s="10">
        <v>1022</v>
      </c>
      <c r="S31" s="10">
        <v>785</v>
      </c>
      <c r="T31" s="10">
        <v>616</v>
      </c>
      <c r="U31" s="10">
        <v>5477</v>
      </c>
    </row>
    <row r="32" spans="1:21">
      <c r="A32" s="10">
        <v>32</v>
      </c>
      <c r="B32" s="10">
        <v>10302</v>
      </c>
      <c r="C32" s="11" t="s">
        <v>648</v>
      </c>
      <c r="D32" s="11" t="s">
        <v>24</v>
      </c>
      <c r="E32" s="10">
        <v>1</v>
      </c>
      <c r="F32" s="11" t="s">
        <v>1298</v>
      </c>
      <c r="G32" s="11" t="s">
        <v>461</v>
      </c>
      <c r="H32" s="10">
        <v>103</v>
      </c>
      <c r="I32" s="11" t="s">
        <v>1359</v>
      </c>
      <c r="J32" s="37" t="s">
        <v>647</v>
      </c>
      <c r="K32" s="38"/>
      <c r="L32" s="12" t="b">
        <v>0</v>
      </c>
      <c r="M32" s="11" t="s">
        <v>29</v>
      </c>
      <c r="N32" s="11" t="s">
        <v>30</v>
      </c>
      <c r="O32" s="10">
        <v>1</v>
      </c>
      <c r="P32" s="10">
        <v>9943</v>
      </c>
      <c r="Q32" s="10">
        <v>2238</v>
      </c>
      <c r="R32" s="10">
        <v>375</v>
      </c>
      <c r="S32" s="10">
        <v>288</v>
      </c>
      <c r="T32" s="10">
        <v>617</v>
      </c>
      <c r="U32" s="10">
        <v>1621</v>
      </c>
    </row>
    <row r="33" spans="1:21">
      <c r="A33" s="10">
        <v>33</v>
      </c>
      <c r="B33" s="10">
        <v>10303</v>
      </c>
      <c r="C33" s="11" t="s">
        <v>803</v>
      </c>
      <c r="D33" s="11" t="s">
        <v>24</v>
      </c>
      <c r="E33" s="10">
        <v>1</v>
      </c>
      <c r="F33" s="11" t="s">
        <v>1298</v>
      </c>
      <c r="G33" s="11" t="s">
        <v>461</v>
      </c>
      <c r="H33" s="10">
        <v>103</v>
      </c>
      <c r="I33" s="11" t="s">
        <v>1359</v>
      </c>
      <c r="J33" s="37" t="s">
        <v>647</v>
      </c>
      <c r="K33" s="38"/>
      <c r="L33" s="12" t="b">
        <v>0</v>
      </c>
      <c r="M33" s="11" t="s">
        <v>29</v>
      </c>
      <c r="N33" s="11" t="s">
        <v>30</v>
      </c>
      <c r="O33" s="10">
        <v>1</v>
      </c>
      <c r="P33" s="10">
        <v>2996</v>
      </c>
      <c r="Q33" s="10">
        <v>674</v>
      </c>
      <c r="R33" s="10">
        <v>113</v>
      </c>
      <c r="S33" s="10">
        <v>87</v>
      </c>
      <c r="T33" s="10">
        <v>618</v>
      </c>
      <c r="U33" s="10">
        <v>56</v>
      </c>
    </row>
    <row r="34" spans="1:21">
      <c r="A34" s="10">
        <v>34</v>
      </c>
      <c r="B34" s="10">
        <v>10304</v>
      </c>
      <c r="C34" s="11" t="s">
        <v>848</v>
      </c>
      <c r="D34" s="11" t="s">
        <v>24</v>
      </c>
      <c r="E34" s="10">
        <v>1</v>
      </c>
      <c r="F34" s="11" t="s">
        <v>1298</v>
      </c>
      <c r="G34" s="11" t="s">
        <v>461</v>
      </c>
      <c r="H34" s="10">
        <v>103</v>
      </c>
      <c r="I34" s="11" t="s">
        <v>1359</v>
      </c>
      <c r="J34" s="37" t="s">
        <v>647</v>
      </c>
      <c r="K34" s="38"/>
      <c r="L34" s="12" t="b">
        <v>0</v>
      </c>
      <c r="M34" s="11" t="s">
        <v>29</v>
      </c>
      <c r="N34" s="11" t="s">
        <v>30</v>
      </c>
      <c r="O34" s="10">
        <v>1</v>
      </c>
      <c r="P34" s="10">
        <v>6461</v>
      </c>
      <c r="Q34" s="10">
        <v>1455</v>
      </c>
      <c r="R34" s="10">
        <v>244</v>
      </c>
      <c r="S34" s="10">
        <v>187</v>
      </c>
      <c r="T34" s="10">
        <v>619</v>
      </c>
      <c r="U34" s="10">
        <v>836</v>
      </c>
    </row>
    <row r="35" spans="1:21">
      <c r="A35" s="10">
        <v>35</v>
      </c>
      <c r="B35" s="10">
        <v>10305</v>
      </c>
      <c r="C35" s="11" t="s">
        <v>884</v>
      </c>
      <c r="D35" s="11" t="s">
        <v>24</v>
      </c>
      <c r="E35" s="10">
        <v>1</v>
      </c>
      <c r="F35" s="11" t="s">
        <v>1298</v>
      </c>
      <c r="G35" s="11" t="s">
        <v>461</v>
      </c>
      <c r="H35" s="10">
        <v>103</v>
      </c>
      <c r="I35" s="11" t="s">
        <v>1359</v>
      </c>
      <c r="J35" s="37" t="s">
        <v>647</v>
      </c>
      <c r="K35" s="38"/>
      <c r="L35" s="12" t="b">
        <v>0</v>
      </c>
      <c r="M35" s="11" t="s">
        <v>29</v>
      </c>
      <c r="N35" s="11" t="s">
        <v>30</v>
      </c>
      <c r="O35" s="10">
        <v>1</v>
      </c>
      <c r="P35" s="10">
        <v>7935</v>
      </c>
      <c r="Q35" s="10">
        <v>1786</v>
      </c>
      <c r="R35" s="10">
        <v>300</v>
      </c>
      <c r="S35" s="10">
        <v>230</v>
      </c>
      <c r="T35" s="10">
        <v>620</v>
      </c>
      <c r="U35" s="10">
        <v>1166</v>
      </c>
    </row>
    <row r="36" spans="1:21">
      <c r="A36" s="10">
        <v>36</v>
      </c>
      <c r="B36" s="10">
        <v>10306</v>
      </c>
      <c r="C36" s="11" t="s">
        <v>931</v>
      </c>
      <c r="D36" s="11" t="s">
        <v>24</v>
      </c>
      <c r="E36" s="10">
        <v>1</v>
      </c>
      <c r="F36" s="11" t="s">
        <v>1298</v>
      </c>
      <c r="G36" s="11" t="s">
        <v>461</v>
      </c>
      <c r="H36" s="10">
        <v>103</v>
      </c>
      <c r="I36" s="11" t="s">
        <v>1359</v>
      </c>
      <c r="J36" s="37" t="s">
        <v>647</v>
      </c>
      <c r="K36" s="38"/>
      <c r="L36" s="12" t="b">
        <v>0</v>
      </c>
      <c r="M36" s="11" t="s">
        <v>29</v>
      </c>
      <c r="N36" s="11" t="s">
        <v>30</v>
      </c>
      <c r="O36" s="10">
        <v>1</v>
      </c>
      <c r="P36" s="10">
        <v>14298</v>
      </c>
      <c r="Q36" s="10">
        <v>3219</v>
      </c>
      <c r="R36" s="10">
        <v>540</v>
      </c>
      <c r="S36" s="10">
        <v>415</v>
      </c>
      <c r="T36" s="10">
        <v>621</v>
      </c>
      <c r="U36" s="10">
        <v>2598</v>
      </c>
    </row>
    <row r="37" spans="1:21">
      <c r="A37" s="10">
        <v>37</v>
      </c>
      <c r="B37" s="10">
        <v>10307</v>
      </c>
      <c r="C37" s="11" t="s">
        <v>1044</v>
      </c>
      <c r="D37" s="11" t="s">
        <v>24</v>
      </c>
      <c r="E37" s="10">
        <v>1</v>
      </c>
      <c r="F37" s="11" t="s">
        <v>1298</v>
      </c>
      <c r="G37" s="11" t="s">
        <v>461</v>
      </c>
      <c r="H37" s="10">
        <v>103</v>
      </c>
      <c r="I37" s="11" t="s">
        <v>1359</v>
      </c>
      <c r="J37" s="37" t="s">
        <v>647</v>
      </c>
      <c r="K37" s="38"/>
      <c r="L37" s="12" t="b">
        <v>0</v>
      </c>
      <c r="M37" s="11" t="s">
        <v>29</v>
      </c>
      <c r="N37" s="11" t="s">
        <v>30</v>
      </c>
      <c r="O37" s="10">
        <v>1</v>
      </c>
      <c r="P37" s="10">
        <v>6577</v>
      </c>
      <c r="Q37" s="10">
        <v>1481</v>
      </c>
      <c r="R37" s="10">
        <v>248</v>
      </c>
      <c r="S37" s="10">
        <v>191</v>
      </c>
      <c r="T37" s="10">
        <v>622</v>
      </c>
      <c r="U37" s="10">
        <v>859</v>
      </c>
    </row>
    <row r="38" spans="1:21">
      <c r="A38" s="10">
        <v>38</v>
      </c>
      <c r="B38" s="10">
        <v>10308</v>
      </c>
      <c r="C38" s="11" t="s">
        <v>1078</v>
      </c>
      <c r="D38" s="11" t="s">
        <v>24</v>
      </c>
      <c r="E38" s="10">
        <v>1</v>
      </c>
      <c r="F38" s="11" t="s">
        <v>1298</v>
      </c>
      <c r="G38" s="11" t="s">
        <v>461</v>
      </c>
      <c r="H38" s="10">
        <v>103</v>
      </c>
      <c r="I38" s="11" t="s">
        <v>1359</v>
      </c>
      <c r="J38" s="11" t="s">
        <v>647</v>
      </c>
      <c r="K38" s="11" t="s">
        <v>275</v>
      </c>
      <c r="L38" s="12" t="b">
        <v>1</v>
      </c>
      <c r="M38" s="11" t="s">
        <v>29</v>
      </c>
      <c r="N38" s="11" t="s">
        <v>30</v>
      </c>
      <c r="O38" s="10">
        <v>1</v>
      </c>
      <c r="P38" s="10">
        <v>11094</v>
      </c>
      <c r="Q38" s="10">
        <v>2497</v>
      </c>
      <c r="R38" s="10">
        <v>419</v>
      </c>
      <c r="S38" s="10">
        <v>322</v>
      </c>
      <c r="T38" s="10">
        <v>623</v>
      </c>
      <c r="U38" s="10">
        <v>1874</v>
      </c>
    </row>
    <row r="39" spans="1:21">
      <c r="A39" s="10">
        <v>39</v>
      </c>
      <c r="B39" s="10">
        <v>10310</v>
      </c>
      <c r="C39" s="11" t="s">
        <v>1100</v>
      </c>
      <c r="D39" s="11" t="s">
        <v>24</v>
      </c>
      <c r="E39" s="10">
        <v>1</v>
      </c>
      <c r="F39" s="11" t="s">
        <v>1298</v>
      </c>
      <c r="G39" s="11" t="s">
        <v>461</v>
      </c>
      <c r="H39" s="10">
        <v>103</v>
      </c>
      <c r="I39" s="11" t="s">
        <v>1359</v>
      </c>
      <c r="J39" s="37" t="s">
        <v>647</v>
      </c>
      <c r="K39" s="38"/>
      <c r="L39" s="12" t="b">
        <v>0</v>
      </c>
      <c r="M39" s="11" t="s">
        <v>29</v>
      </c>
      <c r="N39" s="11" t="s">
        <v>30</v>
      </c>
      <c r="O39" s="10">
        <v>1</v>
      </c>
      <c r="P39" s="10">
        <v>11735</v>
      </c>
      <c r="Q39" s="10">
        <v>2642</v>
      </c>
      <c r="R39" s="10">
        <v>443</v>
      </c>
      <c r="S39" s="10">
        <v>340</v>
      </c>
      <c r="T39" s="10">
        <v>624</v>
      </c>
      <c r="U39" s="10">
        <v>2018</v>
      </c>
    </row>
    <row r="40" spans="1:21">
      <c r="A40" s="10">
        <v>40</v>
      </c>
      <c r="B40" s="10">
        <v>10311</v>
      </c>
      <c r="C40" s="11" t="s">
        <v>1139</v>
      </c>
      <c r="D40" s="11" t="s">
        <v>24</v>
      </c>
      <c r="E40" s="10">
        <v>1</v>
      </c>
      <c r="F40" s="11" t="s">
        <v>1298</v>
      </c>
      <c r="G40" s="11" t="s">
        <v>461</v>
      </c>
      <c r="H40" s="10">
        <v>103</v>
      </c>
      <c r="I40" s="11" t="s">
        <v>1359</v>
      </c>
      <c r="J40" s="11" t="s">
        <v>647</v>
      </c>
      <c r="K40" s="11" t="s">
        <v>275</v>
      </c>
      <c r="L40" s="12" t="b">
        <v>1</v>
      </c>
      <c r="M40" s="11" t="s">
        <v>29</v>
      </c>
      <c r="N40" s="11" t="s">
        <v>30</v>
      </c>
      <c r="O40" s="10">
        <v>1</v>
      </c>
      <c r="P40" s="10">
        <v>3239</v>
      </c>
      <c r="Q40" s="10">
        <v>729</v>
      </c>
      <c r="R40" s="10">
        <v>122</v>
      </c>
      <c r="S40" s="10">
        <v>94</v>
      </c>
      <c r="T40" s="10">
        <v>625</v>
      </c>
      <c r="U40" s="10">
        <v>104</v>
      </c>
    </row>
    <row r="41" spans="1:21">
      <c r="A41" s="10">
        <v>41</v>
      </c>
      <c r="B41" s="10">
        <v>10312</v>
      </c>
      <c r="C41" s="11" t="s">
        <v>1179</v>
      </c>
      <c r="D41" s="11" t="s">
        <v>24</v>
      </c>
      <c r="E41" s="10">
        <v>1</v>
      </c>
      <c r="F41" s="11" t="s">
        <v>1298</v>
      </c>
      <c r="G41" s="11" t="s">
        <v>461</v>
      </c>
      <c r="H41" s="10">
        <v>103</v>
      </c>
      <c r="I41" s="11" t="s">
        <v>1359</v>
      </c>
      <c r="J41" s="37" t="s">
        <v>647</v>
      </c>
      <c r="K41" s="38"/>
      <c r="L41" s="12" t="b">
        <v>0</v>
      </c>
      <c r="M41" s="11" t="s">
        <v>29</v>
      </c>
      <c r="N41" s="11" t="s">
        <v>30</v>
      </c>
      <c r="O41" s="10">
        <v>1</v>
      </c>
      <c r="P41" s="10">
        <v>6736</v>
      </c>
      <c r="Q41" s="10">
        <v>1516</v>
      </c>
      <c r="R41" s="10">
        <v>254</v>
      </c>
      <c r="S41" s="10">
        <v>195</v>
      </c>
      <c r="T41" s="10">
        <v>626</v>
      </c>
      <c r="U41" s="10">
        <v>890</v>
      </c>
    </row>
    <row r="42" spans="1:21">
      <c r="A42" s="10">
        <v>42</v>
      </c>
      <c r="B42" s="10">
        <v>20101</v>
      </c>
      <c r="C42" s="11" t="s">
        <v>581</v>
      </c>
      <c r="D42" s="11" t="s">
        <v>24</v>
      </c>
      <c r="E42" s="10">
        <v>2</v>
      </c>
      <c r="F42" s="11" t="s">
        <v>1336</v>
      </c>
      <c r="G42" s="11" t="s">
        <v>555</v>
      </c>
      <c r="H42" s="10">
        <v>201</v>
      </c>
      <c r="I42" s="11" t="s">
        <v>1343</v>
      </c>
      <c r="J42" s="11" t="s">
        <v>583</v>
      </c>
      <c r="K42" s="11" t="s">
        <v>32</v>
      </c>
      <c r="L42" s="12" t="b">
        <v>1</v>
      </c>
      <c r="M42" s="11" t="s">
        <v>29</v>
      </c>
      <c r="N42" s="11" t="s">
        <v>30</v>
      </c>
      <c r="O42" s="10">
        <v>2</v>
      </c>
      <c r="P42" s="10">
        <v>4946</v>
      </c>
      <c r="Q42" s="10">
        <v>1118</v>
      </c>
      <c r="R42" s="10">
        <v>188</v>
      </c>
      <c r="S42" s="10">
        <v>143</v>
      </c>
      <c r="T42" s="10">
        <v>627</v>
      </c>
      <c r="U42" s="10">
        <v>491</v>
      </c>
    </row>
    <row r="43" spans="1:21">
      <c r="A43" s="10">
        <v>43</v>
      </c>
      <c r="B43" s="10">
        <v>20102</v>
      </c>
      <c r="C43" s="11" t="s">
        <v>718</v>
      </c>
      <c r="D43" s="11" t="s">
        <v>24</v>
      </c>
      <c r="E43" s="10">
        <v>2</v>
      </c>
      <c r="F43" s="11" t="s">
        <v>1336</v>
      </c>
      <c r="G43" s="11" t="s">
        <v>555</v>
      </c>
      <c r="H43" s="10">
        <v>201</v>
      </c>
      <c r="I43" s="11" t="s">
        <v>1343</v>
      </c>
      <c r="J43" s="11" t="s">
        <v>583</v>
      </c>
      <c r="K43" s="11" t="s">
        <v>32</v>
      </c>
      <c r="L43" s="12" t="b">
        <v>1</v>
      </c>
      <c r="M43" s="11" t="s">
        <v>29</v>
      </c>
      <c r="N43" s="11" t="s">
        <v>30</v>
      </c>
      <c r="O43" s="10">
        <v>2</v>
      </c>
      <c r="P43" s="10">
        <v>5874</v>
      </c>
      <c r="Q43" s="10">
        <v>1327</v>
      </c>
      <c r="R43" s="10">
        <v>223</v>
      </c>
      <c r="S43" s="10">
        <v>170</v>
      </c>
      <c r="T43" s="10">
        <v>628</v>
      </c>
      <c r="U43" s="10">
        <v>699</v>
      </c>
    </row>
    <row r="44" spans="1:21">
      <c r="A44" s="10">
        <v>44</v>
      </c>
      <c r="B44" s="10">
        <v>20103</v>
      </c>
      <c r="C44" s="11" t="s">
        <v>735</v>
      </c>
      <c r="D44" s="11" t="s">
        <v>24</v>
      </c>
      <c r="E44" s="10">
        <v>2</v>
      </c>
      <c r="F44" s="11" t="s">
        <v>1336</v>
      </c>
      <c r="G44" s="11" t="s">
        <v>555</v>
      </c>
      <c r="H44" s="10">
        <v>201</v>
      </c>
      <c r="I44" s="11" t="s">
        <v>1343</v>
      </c>
      <c r="J44" s="11" t="s">
        <v>583</v>
      </c>
      <c r="K44" s="11"/>
      <c r="L44" s="12" t="b">
        <v>0</v>
      </c>
      <c r="M44" s="11" t="s">
        <v>29</v>
      </c>
      <c r="N44" s="11" t="s">
        <v>30</v>
      </c>
      <c r="O44" s="10">
        <v>2</v>
      </c>
      <c r="P44" s="10">
        <v>4015</v>
      </c>
      <c r="Q44" s="10">
        <v>907</v>
      </c>
      <c r="R44" s="10">
        <v>152</v>
      </c>
      <c r="S44" s="10">
        <v>116</v>
      </c>
      <c r="T44" s="10">
        <v>629</v>
      </c>
      <c r="U44" s="10">
        <v>278</v>
      </c>
    </row>
    <row r="45" spans="1:21">
      <c r="A45" s="10">
        <v>45</v>
      </c>
      <c r="B45" s="10">
        <v>20104</v>
      </c>
      <c r="C45" s="11" t="s">
        <v>752</v>
      </c>
      <c r="D45" s="11" t="s">
        <v>24</v>
      </c>
      <c r="E45" s="10">
        <v>2</v>
      </c>
      <c r="F45" s="11" t="s">
        <v>1336</v>
      </c>
      <c r="G45" s="11" t="s">
        <v>555</v>
      </c>
      <c r="H45" s="10">
        <v>201</v>
      </c>
      <c r="I45" s="11" t="s">
        <v>1343</v>
      </c>
      <c r="J45" s="11" t="s">
        <v>583</v>
      </c>
      <c r="K45" s="11"/>
      <c r="L45" s="12" t="b">
        <v>0</v>
      </c>
      <c r="M45" s="11" t="s">
        <v>29</v>
      </c>
      <c r="N45" s="11" t="s">
        <v>30</v>
      </c>
      <c r="O45" s="10">
        <v>2</v>
      </c>
      <c r="P45" s="10">
        <v>5279</v>
      </c>
      <c r="Q45" s="10">
        <v>1193</v>
      </c>
      <c r="R45" s="10">
        <v>200</v>
      </c>
      <c r="S45" s="10">
        <v>153</v>
      </c>
      <c r="T45" s="10">
        <v>630</v>
      </c>
      <c r="U45" s="10">
        <v>563</v>
      </c>
    </row>
    <row r="46" spans="1:21">
      <c r="A46" s="10">
        <v>46</v>
      </c>
      <c r="B46" s="10">
        <v>20105</v>
      </c>
      <c r="C46" s="11" t="s">
        <v>757</v>
      </c>
      <c r="D46" s="11" t="s">
        <v>24</v>
      </c>
      <c r="E46" s="10">
        <v>2</v>
      </c>
      <c r="F46" s="11" t="s">
        <v>1336</v>
      </c>
      <c r="G46" s="11" t="s">
        <v>555</v>
      </c>
      <c r="H46" s="10">
        <v>201</v>
      </c>
      <c r="I46" s="11" t="s">
        <v>1343</v>
      </c>
      <c r="J46" s="11" t="s">
        <v>583</v>
      </c>
      <c r="K46" s="11"/>
      <c r="L46" s="12" t="b">
        <v>0</v>
      </c>
      <c r="M46" s="11" t="s">
        <v>83</v>
      </c>
      <c r="N46" s="11" t="s">
        <v>30</v>
      </c>
      <c r="O46" s="10">
        <v>2</v>
      </c>
      <c r="P46" s="11"/>
      <c r="Q46" s="11"/>
      <c r="R46" s="11"/>
      <c r="S46" s="11"/>
      <c r="T46" s="10">
        <v>631</v>
      </c>
      <c r="U46" s="10">
        <v>-631</v>
      </c>
    </row>
    <row r="47" spans="1:21">
      <c r="A47" s="10">
        <v>47</v>
      </c>
      <c r="B47" s="10">
        <v>20106</v>
      </c>
      <c r="C47" s="11" t="s">
        <v>765</v>
      </c>
      <c r="D47" s="11" t="s">
        <v>24</v>
      </c>
      <c r="E47" s="10">
        <v>2</v>
      </c>
      <c r="F47" s="11" t="s">
        <v>1336</v>
      </c>
      <c r="G47" s="11" t="s">
        <v>555</v>
      </c>
      <c r="H47" s="10">
        <v>201</v>
      </c>
      <c r="I47" s="11" t="s">
        <v>1343</v>
      </c>
      <c r="J47" s="11" t="s">
        <v>583</v>
      </c>
      <c r="K47" s="11" t="s">
        <v>32</v>
      </c>
      <c r="L47" s="12" t="b">
        <v>1</v>
      </c>
      <c r="M47" s="11" t="s">
        <v>29</v>
      </c>
      <c r="N47" s="11" t="s">
        <v>30</v>
      </c>
      <c r="O47" s="10">
        <v>2</v>
      </c>
      <c r="P47" s="10">
        <v>13371</v>
      </c>
      <c r="Q47" s="10">
        <v>3022</v>
      </c>
      <c r="R47" s="10">
        <v>507</v>
      </c>
      <c r="S47" s="10">
        <v>388</v>
      </c>
      <c r="T47" s="10">
        <v>632</v>
      </c>
      <c r="U47" s="10">
        <v>2390</v>
      </c>
    </row>
    <row r="48" spans="1:21">
      <c r="A48" s="10">
        <v>48</v>
      </c>
      <c r="B48" s="10">
        <v>20107</v>
      </c>
      <c r="C48" s="11" t="s">
        <v>767</v>
      </c>
      <c r="D48" s="11" t="s">
        <v>24</v>
      </c>
      <c r="E48" s="10">
        <v>2</v>
      </c>
      <c r="F48" s="11" t="s">
        <v>1336</v>
      </c>
      <c r="G48" s="11" t="s">
        <v>555</v>
      </c>
      <c r="H48" s="10">
        <v>201</v>
      </c>
      <c r="I48" s="11" t="s">
        <v>1343</v>
      </c>
      <c r="J48" s="11" t="s">
        <v>583</v>
      </c>
      <c r="K48" s="11" t="s">
        <v>32</v>
      </c>
      <c r="L48" s="12" t="b">
        <v>1</v>
      </c>
      <c r="M48" s="11" t="s">
        <v>29</v>
      </c>
      <c r="N48" s="11" t="s">
        <v>30</v>
      </c>
      <c r="O48" s="10">
        <v>2</v>
      </c>
      <c r="P48" s="10">
        <v>43033</v>
      </c>
      <c r="Q48" s="10">
        <v>9724</v>
      </c>
      <c r="R48" s="10">
        <v>1632</v>
      </c>
      <c r="S48" s="10">
        <v>1248</v>
      </c>
      <c r="T48" s="10">
        <v>633</v>
      </c>
      <c r="U48" s="10">
        <v>9091</v>
      </c>
    </row>
    <row r="49" spans="1:21">
      <c r="A49" s="10">
        <v>49</v>
      </c>
      <c r="B49" s="10">
        <v>20108</v>
      </c>
      <c r="C49" s="11" t="s">
        <v>797</v>
      </c>
      <c r="D49" s="11" t="s">
        <v>24</v>
      </c>
      <c r="E49" s="10">
        <v>2</v>
      </c>
      <c r="F49" s="11" t="s">
        <v>1336</v>
      </c>
      <c r="G49" s="11" t="s">
        <v>555</v>
      </c>
      <c r="H49" s="10">
        <v>201</v>
      </c>
      <c r="I49" s="11" t="s">
        <v>1343</v>
      </c>
      <c r="J49" s="11" t="s">
        <v>583</v>
      </c>
      <c r="K49" s="11"/>
      <c r="L49" s="12" t="b">
        <v>0</v>
      </c>
      <c r="M49" s="11" t="s">
        <v>29</v>
      </c>
      <c r="N49" s="11" t="s">
        <v>63</v>
      </c>
      <c r="O49" s="10">
        <v>2</v>
      </c>
      <c r="P49" s="10">
        <v>24485</v>
      </c>
      <c r="Q49" s="10">
        <v>5533</v>
      </c>
      <c r="R49" s="10">
        <v>928</v>
      </c>
      <c r="S49" s="10">
        <v>710</v>
      </c>
      <c r="T49" s="10">
        <v>634</v>
      </c>
      <c r="U49" s="10">
        <v>4899</v>
      </c>
    </row>
    <row r="50" spans="1:21">
      <c r="A50" s="10">
        <v>50</v>
      </c>
      <c r="B50" s="10">
        <v>20109</v>
      </c>
      <c r="C50" s="11" t="s">
        <v>814</v>
      </c>
      <c r="D50" s="11" t="s">
        <v>24</v>
      </c>
      <c r="E50" s="10">
        <v>2</v>
      </c>
      <c r="F50" s="11" t="s">
        <v>1336</v>
      </c>
      <c r="G50" s="11" t="s">
        <v>555</v>
      </c>
      <c r="H50" s="10">
        <v>201</v>
      </c>
      <c r="I50" s="11" t="s">
        <v>1343</v>
      </c>
      <c r="J50" s="11" t="s">
        <v>583</v>
      </c>
      <c r="K50" s="11" t="s">
        <v>44</v>
      </c>
      <c r="L50" s="12" t="b">
        <v>1</v>
      </c>
      <c r="M50" s="11" t="s">
        <v>29</v>
      </c>
      <c r="N50" s="11" t="s">
        <v>30</v>
      </c>
      <c r="O50" s="10">
        <v>2</v>
      </c>
      <c r="P50" s="10">
        <v>6054</v>
      </c>
      <c r="Q50" s="10">
        <v>1368</v>
      </c>
      <c r="R50" s="10">
        <v>230</v>
      </c>
      <c r="S50" s="10">
        <v>176</v>
      </c>
      <c r="T50" s="10">
        <v>635</v>
      </c>
      <c r="U50" s="10">
        <v>733</v>
      </c>
    </row>
    <row r="51" spans="1:21">
      <c r="A51" s="10">
        <v>51</v>
      </c>
      <c r="B51" s="10">
        <v>20110</v>
      </c>
      <c r="C51" s="11" t="s">
        <v>837</v>
      </c>
      <c r="D51" s="11" t="s">
        <v>24</v>
      </c>
      <c r="E51" s="10">
        <v>2</v>
      </c>
      <c r="F51" s="11" t="s">
        <v>1336</v>
      </c>
      <c r="G51" s="11" t="s">
        <v>555</v>
      </c>
      <c r="H51" s="10">
        <v>201</v>
      </c>
      <c r="I51" s="11" t="s">
        <v>1343</v>
      </c>
      <c r="J51" s="11" t="s">
        <v>583</v>
      </c>
      <c r="K51" s="11"/>
      <c r="L51" s="12" t="b">
        <v>0</v>
      </c>
      <c r="M51" s="11" t="s">
        <v>29</v>
      </c>
      <c r="N51" s="11" t="s">
        <v>30</v>
      </c>
      <c r="O51" s="10">
        <v>2</v>
      </c>
      <c r="P51" s="10">
        <v>5724</v>
      </c>
      <c r="Q51" s="10">
        <v>1294</v>
      </c>
      <c r="R51" s="10">
        <v>217</v>
      </c>
      <c r="S51" s="10">
        <v>166</v>
      </c>
      <c r="T51" s="10">
        <v>636</v>
      </c>
      <c r="U51" s="10">
        <v>658</v>
      </c>
    </row>
    <row r="52" spans="1:21">
      <c r="A52" s="10">
        <v>52</v>
      </c>
      <c r="B52" s="10">
        <v>20111</v>
      </c>
      <c r="C52" s="11" t="s">
        <v>874</v>
      </c>
      <c r="D52" s="11" t="s">
        <v>24</v>
      </c>
      <c r="E52" s="10">
        <v>2</v>
      </c>
      <c r="F52" s="11" t="s">
        <v>1336</v>
      </c>
      <c r="G52" s="11" t="s">
        <v>555</v>
      </c>
      <c r="H52" s="10">
        <v>201</v>
      </c>
      <c r="I52" s="11" t="s">
        <v>1343</v>
      </c>
      <c r="J52" s="11" t="s">
        <v>583</v>
      </c>
      <c r="K52" s="11" t="s">
        <v>44</v>
      </c>
      <c r="L52" s="12" t="b">
        <v>1</v>
      </c>
      <c r="M52" s="11" t="s">
        <v>29</v>
      </c>
      <c r="N52" s="11" t="s">
        <v>30</v>
      </c>
      <c r="O52" s="10">
        <v>2</v>
      </c>
      <c r="P52" s="10">
        <v>5146</v>
      </c>
      <c r="Q52" s="10">
        <v>1163</v>
      </c>
      <c r="R52" s="10">
        <v>195</v>
      </c>
      <c r="S52" s="10">
        <v>149</v>
      </c>
      <c r="T52" s="10">
        <v>637</v>
      </c>
      <c r="U52" s="10">
        <v>526</v>
      </c>
    </row>
    <row r="53" spans="1:21">
      <c r="A53" s="10">
        <v>53</v>
      </c>
      <c r="B53" s="10">
        <v>20112</v>
      </c>
      <c r="C53" s="11" t="s">
        <v>895</v>
      </c>
      <c r="D53" s="11" t="s">
        <v>24</v>
      </c>
      <c r="E53" s="10">
        <v>2</v>
      </c>
      <c r="F53" s="11" t="s">
        <v>1336</v>
      </c>
      <c r="G53" s="11" t="s">
        <v>555</v>
      </c>
      <c r="H53" s="10">
        <v>201</v>
      </c>
      <c r="I53" s="11" t="s">
        <v>1343</v>
      </c>
      <c r="J53" s="11" t="s">
        <v>583</v>
      </c>
      <c r="K53" s="11"/>
      <c r="L53" s="12" t="b">
        <v>0</v>
      </c>
      <c r="M53" s="11" t="s">
        <v>29</v>
      </c>
      <c r="N53" s="11" t="s">
        <v>30</v>
      </c>
      <c r="O53" s="10">
        <v>2</v>
      </c>
      <c r="P53" s="10">
        <v>8867</v>
      </c>
      <c r="Q53" s="10">
        <v>2004</v>
      </c>
      <c r="R53" s="10">
        <v>336</v>
      </c>
      <c r="S53" s="10">
        <v>257</v>
      </c>
      <c r="T53" s="10">
        <v>638</v>
      </c>
      <c r="U53" s="10">
        <v>1366</v>
      </c>
    </row>
    <row r="54" spans="1:21">
      <c r="A54" s="10">
        <v>54</v>
      </c>
      <c r="B54" s="10">
        <v>20113</v>
      </c>
      <c r="C54" s="11" t="s">
        <v>946</v>
      </c>
      <c r="D54" s="11" t="s">
        <v>24</v>
      </c>
      <c r="E54" s="10">
        <v>2</v>
      </c>
      <c r="F54" s="11" t="s">
        <v>1336</v>
      </c>
      <c r="G54" s="11" t="s">
        <v>555</v>
      </c>
      <c r="H54" s="10">
        <v>201</v>
      </c>
      <c r="I54" s="11" t="s">
        <v>1343</v>
      </c>
      <c r="J54" s="11" t="s">
        <v>583</v>
      </c>
      <c r="K54" s="11"/>
      <c r="L54" s="12" t="b">
        <v>0</v>
      </c>
      <c r="M54" s="11" t="s">
        <v>29</v>
      </c>
      <c r="N54" s="11" t="s">
        <v>30</v>
      </c>
      <c r="O54" s="10">
        <v>2</v>
      </c>
      <c r="P54" s="10">
        <v>2754</v>
      </c>
      <c r="Q54" s="10">
        <v>622</v>
      </c>
      <c r="R54" s="10">
        <v>104</v>
      </c>
      <c r="S54" s="10">
        <v>80</v>
      </c>
      <c r="T54" s="10">
        <v>60</v>
      </c>
      <c r="U54" s="10">
        <v>562</v>
      </c>
    </row>
    <row r="55" spans="1:21">
      <c r="A55" s="10">
        <v>55</v>
      </c>
      <c r="B55" s="10">
        <v>20114</v>
      </c>
      <c r="C55" s="11" t="s">
        <v>1029</v>
      </c>
      <c r="D55" s="11" t="s">
        <v>24</v>
      </c>
      <c r="E55" s="10">
        <v>2</v>
      </c>
      <c r="F55" s="11" t="s">
        <v>1336</v>
      </c>
      <c r="G55" s="11" t="s">
        <v>555</v>
      </c>
      <c r="H55" s="10">
        <v>201</v>
      </c>
      <c r="I55" s="11" t="s">
        <v>1343</v>
      </c>
      <c r="J55" s="11" t="s">
        <v>583</v>
      </c>
      <c r="K55" s="11" t="s">
        <v>32</v>
      </c>
      <c r="L55" s="12" t="b">
        <v>1</v>
      </c>
      <c r="M55" s="11" t="s">
        <v>29</v>
      </c>
      <c r="N55" s="11" t="s">
        <v>30</v>
      </c>
      <c r="O55" s="10">
        <v>2</v>
      </c>
      <c r="P55" s="10">
        <v>4350</v>
      </c>
      <c r="Q55" s="10">
        <v>983</v>
      </c>
      <c r="R55" s="10">
        <v>165</v>
      </c>
      <c r="S55" s="10">
        <v>126</v>
      </c>
      <c r="T55" s="10">
        <v>640</v>
      </c>
      <c r="U55" s="10">
        <v>343</v>
      </c>
    </row>
    <row r="56" spans="1:21">
      <c r="A56" s="10">
        <v>56</v>
      </c>
      <c r="B56" s="10">
        <v>20115</v>
      </c>
      <c r="C56" s="11" t="s">
        <v>1107</v>
      </c>
      <c r="D56" s="11" t="s">
        <v>24</v>
      </c>
      <c r="E56" s="10">
        <v>2</v>
      </c>
      <c r="F56" s="11" t="s">
        <v>1336</v>
      </c>
      <c r="G56" s="11" t="s">
        <v>555</v>
      </c>
      <c r="H56" s="10">
        <v>201</v>
      </c>
      <c r="I56" s="11" t="s">
        <v>1343</v>
      </c>
      <c r="J56" s="11" t="s">
        <v>583</v>
      </c>
      <c r="K56" s="11" t="s">
        <v>32</v>
      </c>
      <c r="L56" s="12" t="b">
        <v>1</v>
      </c>
      <c r="M56" s="11" t="s">
        <v>29</v>
      </c>
      <c r="N56" s="11" t="s">
        <v>30</v>
      </c>
      <c r="O56" s="10">
        <v>2</v>
      </c>
      <c r="P56" s="10">
        <v>5394</v>
      </c>
      <c r="Q56" s="10">
        <v>1219</v>
      </c>
      <c r="R56" s="10">
        <v>205</v>
      </c>
      <c r="S56" s="10">
        <v>156</v>
      </c>
      <c r="T56" s="10">
        <v>641</v>
      </c>
      <c r="U56" s="10">
        <v>578</v>
      </c>
    </row>
    <row r="57" spans="1:21">
      <c r="A57" s="10">
        <v>57</v>
      </c>
      <c r="B57" s="10">
        <v>20116</v>
      </c>
      <c r="C57" s="11" t="s">
        <v>798</v>
      </c>
      <c r="D57" s="11" t="s">
        <v>24</v>
      </c>
      <c r="E57" s="10">
        <v>2</v>
      </c>
      <c r="F57" s="11" t="s">
        <v>1336</v>
      </c>
      <c r="G57" s="11" t="s">
        <v>555</v>
      </c>
      <c r="H57" s="10">
        <v>201</v>
      </c>
      <c r="I57" s="11" t="s">
        <v>1343</v>
      </c>
      <c r="J57" s="11" t="s">
        <v>583</v>
      </c>
      <c r="K57" s="11"/>
      <c r="L57" s="12" t="b">
        <v>0</v>
      </c>
      <c r="M57" s="11" t="s">
        <v>29</v>
      </c>
      <c r="N57" s="11" t="s">
        <v>30</v>
      </c>
      <c r="O57" s="10">
        <v>2</v>
      </c>
      <c r="P57" s="10">
        <v>24485</v>
      </c>
      <c r="Q57" s="10">
        <v>5533</v>
      </c>
      <c r="R57" s="10">
        <v>928</v>
      </c>
      <c r="S57" s="10">
        <v>710</v>
      </c>
      <c r="T57" s="10">
        <v>642</v>
      </c>
      <c r="U57" s="10">
        <v>4891</v>
      </c>
    </row>
    <row r="58" spans="1:21">
      <c r="A58" s="10">
        <v>58</v>
      </c>
      <c r="B58" s="10">
        <v>20201</v>
      </c>
      <c r="C58" s="11" t="s">
        <v>554</v>
      </c>
      <c r="D58" s="11" t="s">
        <v>24</v>
      </c>
      <c r="E58" s="10">
        <v>2</v>
      </c>
      <c r="F58" s="11" t="s">
        <v>1336</v>
      </c>
      <c r="G58" s="11" t="s">
        <v>555</v>
      </c>
      <c r="H58" s="10">
        <v>202</v>
      </c>
      <c r="I58" s="11" t="s">
        <v>1337</v>
      </c>
      <c r="J58" s="11" t="s">
        <v>557</v>
      </c>
      <c r="K58" s="11"/>
      <c r="L58" s="12" t="b">
        <v>0</v>
      </c>
      <c r="M58" s="11" t="s">
        <v>29</v>
      </c>
      <c r="N58" s="11" t="s">
        <v>30</v>
      </c>
      <c r="O58" s="10">
        <v>2</v>
      </c>
      <c r="P58" s="10">
        <v>10178</v>
      </c>
      <c r="Q58" s="10">
        <v>2300</v>
      </c>
      <c r="R58" s="10">
        <v>386</v>
      </c>
      <c r="S58" s="10">
        <v>295</v>
      </c>
      <c r="T58" s="10">
        <v>643</v>
      </c>
      <c r="U58" s="10">
        <v>1657</v>
      </c>
    </row>
    <row r="59" spans="1:21">
      <c r="A59" s="10">
        <v>59</v>
      </c>
      <c r="B59" s="10">
        <v>20202</v>
      </c>
      <c r="C59" s="11" t="s">
        <v>731</v>
      </c>
      <c r="D59" s="11" t="s">
        <v>24</v>
      </c>
      <c r="E59" s="10">
        <v>2</v>
      </c>
      <c r="F59" s="11" t="s">
        <v>1336</v>
      </c>
      <c r="G59" s="11" t="s">
        <v>555</v>
      </c>
      <c r="H59" s="10">
        <v>202</v>
      </c>
      <c r="I59" s="11" t="s">
        <v>1337</v>
      </c>
      <c r="J59" s="11" t="s">
        <v>557</v>
      </c>
      <c r="K59" s="11"/>
      <c r="L59" s="12" t="b">
        <v>0</v>
      </c>
      <c r="M59" s="11" t="s">
        <v>29</v>
      </c>
      <c r="N59" s="11" t="s">
        <v>30</v>
      </c>
      <c r="O59" s="10">
        <v>2</v>
      </c>
      <c r="P59" s="10">
        <v>14415</v>
      </c>
      <c r="Q59" s="10">
        <v>3258</v>
      </c>
      <c r="R59" s="10">
        <v>547</v>
      </c>
      <c r="S59" s="10">
        <v>418</v>
      </c>
      <c r="T59" s="10">
        <v>644</v>
      </c>
      <c r="U59" s="10">
        <v>2614</v>
      </c>
    </row>
    <row r="60" spans="1:21">
      <c r="A60" s="10">
        <v>60</v>
      </c>
      <c r="B60" s="10">
        <v>20203</v>
      </c>
      <c r="C60" s="11" t="s">
        <v>775</v>
      </c>
      <c r="D60" s="11" t="s">
        <v>24</v>
      </c>
      <c r="E60" s="10">
        <v>2</v>
      </c>
      <c r="F60" s="11" t="s">
        <v>1336</v>
      </c>
      <c r="G60" s="11" t="s">
        <v>555</v>
      </c>
      <c r="H60" s="10">
        <v>202</v>
      </c>
      <c r="I60" s="11" t="s">
        <v>1337</v>
      </c>
      <c r="J60" s="11" t="s">
        <v>557</v>
      </c>
      <c r="K60" s="11" t="s">
        <v>776</v>
      </c>
      <c r="L60" s="12" t="b">
        <v>1</v>
      </c>
      <c r="M60" s="11" t="s">
        <v>29</v>
      </c>
      <c r="N60" s="11" t="s">
        <v>63</v>
      </c>
      <c r="O60" s="10">
        <v>2</v>
      </c>
      <c r="P60" s="10">
        <v>10894</v>
      </c>
      <c r="Q60" s="10">
        <v>2462</v>
      </c>
      <c r="R60" s="10">
        <v>413</v>
      </c>
      <c r="S60" s="10">
        <v>316</v>
      </c>
      <c r="T60" s="10">
        <v>645</v>
      </c>
      <c r="U60" s="10">
        <v>1817</v>
      </c>
    </row>
    <row r="61" spans="1:21">
      <c r="A61" s="10">
        <v>61</v>
      </c>
      <c r="B61" s="10">
        <v>20204</v>
      </c>
      <c r="C61" s="11" t="s">
        <v>779</v>
      </c>
      <c r="D61" s="11" t="s">
        <v>24</v>
      </c>
      <c r="E61" s="10">
        <v>2</v>
      </c>
      <c r="F61" s="11" t="s">
        <v>1336</v>
      </c>
      <c r="G61" s="11" t="s">
        <v>555</v>
      </c>
      <c r="H61" s="10">
        <v>202</v>
      </c>
      <c r="I61" s="11" t="s">
        <v>1337</v>
      </c>
      <c r="J61" s="11" t="s">
        <v>557</v>
      </c>
      <c r="K61" s="11" t="s">
        <v>44</v>
      </c>
      <c r="L61" s="12" t="b">
        <v>1</v>
      </c>
      <c r="M61" s="11" t="s">
        <v>29</v>
      </c>
      <c r="N61" s="11" t="s">
        <v>30</v>
      </c>
      <c r="O61" s="10">
        <v>2</v>
      </c>
      <c r="P61" s="10">
        <v>7383</v>
      </c>
      <c r="Q61" s="10">
        <v>1668</v>
      </c>
      <c r="R61" s="10">
        <v>280</v>
      </c>
      <c r="S61" s="10">
        <v>214</v>
      </c>
      <c r="T61" s="10">
        <v>646</v>
      </c>
      <c r="U61" s="10">
        <v>1022</v>
      </c>
    </row>
    <row r="62" spans="1:21">
      <c r="A62" s="10">
        <v>62</v>
      </c>
      <c r="B62" s="10">
        <v>20205</v>
      </c>
      <c r="C62" s="11" t="s">
        <v>804</v>
      </c>
      <c r="D62" s="11" t="s">
        <v>24</v>
      </c>
      <c r="E62" s="10">
        <v>2</v>
      </c>
      <c r="F62" s="11" t="s">
        <v>1336</v>
      </c>
      <c r="G62" s="11" t="s">
        <v>555</v>
      </c>
      <c r="H62" s="10">
        <v>202</v>
      </c>
      <c r="I62" s="11" t="s">
        <v>1337</v>
      </c>
      <c r="J62" s="11" t="s">
        <v>557</v>
      </c>
      <c r="K62" s="11" t="s">
        <v>776</v>
      </c>
      <c r="L62" s="12" t="b">
        <v>1</v>
      </c>
      <c r="M62" s="11" t="s">
        <v>29</v>
      </c>
      <c r="N62" s="11" t="s">
        <v>30</v>
      </c>
      <c r="O62" s="10">
        <v>2</v>
      </c>
      <c r="P62" s="10">
        <v>24343</v>
      </c>
      <c r="Q62" s="10">
        <v>5501</v>
      </c>
      <c r="R62" s="10">
        <v>923</v>
      </c>
      <c r="S62" s="10">
        <v>706</v>
      </c>
      <c r="T62" s="10">
        <v>647</v>
      </c>
      <c r="U62" s="10">
        <v>4854</v>
      </c>
    </row>
    <row r="63" spans="1:21">
      <c r="A63" s="10">
        <v>63</v>
      </c>
      <c r="B63" s="10">
        <v>20206</v>
      </c>
      <c r="C63" s="11" t="s">
        <v>823</v>
      </c>
      <c r="D63" s="11" t="s">
        <v>24</v>
      </c>
      <c r="E63" s="10">
        <v>2</v>
      </c>
      <c r="F63" s="11" t="s">
        <v>1336</v>
      </c>
      <c r="G63" s="11" t="s">
        <v>555</v>
      </c>
      <c r="H63" s="10">
        <v>202</v>
      </c>
      <c r="I63" s="11" t="s">
        <v>1337</v>
      </c>
      <c r="J63" s="11" t="s">
        <v>557</v>
      </c>
      <c r="K63" s="11"/>
      <c r="L63" s="12" t="b">
        <v>0</v>
      </c>
      <c r="M63" s="11" t="s">
        <v>83</v>
      </c>
      <c r="N63" s="11" t="s">
        <v>30</v>
      </c>
      <c r="O63" s="10">
        <v>2</v>
      </c>
      <c r="P63" s="11"/>
      <c r="Q63" s="11"/>
      <c r="R63" s="11"/>
      <c r="S63" s="11"/>
      <c r="T63" s="10">
        <v>648</v>
      </c>
      <c r="U63" s="10">
        <v>-648</v>
      </c>
    </row>
    <row r="64" spans="1:21">
      <c r="A64" s="10">
        <v>64</v>
      </c>
      <c r="B64" s="10">
        <v>20208</v>
      </c>
      <c r="C64" s="11" t="s">
        <v>987</v>
      </c>
      <c r="D64" s="11" t="s">
        <v>24</v>
      </c>
      <c r="E64" s="10">
        <v>2</v>
      </c>
      <c r="F64" s="11" t="s">
        <v>1336</v>
      </c>
      <c r="G64" s="11" t="s">
        <v>555</v>
      </c>
      <c r="H64" s="10">
        <v>202</v>
      </c>
      <c r="I64" s="11" t="s">
        <v>1337</v>
      </c>
      <c r="J64" s="11" t="s">
        <v>557</v>
      </c>
      <c r="K64" s="11" t="s">
        <v>44</v>
      </c>
      <c r="L64" s="12" t="b">
        <v>1</v>
      </c>
      <c r="M64" s="11" t="s">
        <v>29</v>
      </c>
      <c r="N64" s="11" t="s">
        <v>30</v>
      </c>
      <c r="O64" s="10">
        <v>2</v>
      </c>
      <c r="P64" s="10">
        <v>10964</v>
      </c>
      <c r="Q64" s="10">
        <v>2478</v>
      </c>
      <c r="R64" s="10">
        <v>416</v>
      </c>
      <c r="S64" s="10">
        <v>318</v>
      </c>
      <c r="T64" s="10">
        <v>649</v>
      </c>
      <c r="U64" s="10">
        <v>1829</v>
      </c>
    </row>
    <row r="65" spans="1:21">
      <c r="A65" s="10">
        <v>65</v>
      </c>
      <c r="B65" s="10">
        <v>30101</v>
      </c>
      <c r="C65" s="11" t="s">
        <v>43</v>
      </c>
      <c r="D65" s="11" t="s">
        <v>24</v>
      </c>
      <c r="E65" s="10">
        <v>3</v>
      </c>
      <c r="F65" s="11" t="s">
        <v>25</v>
      </c>
      <c r="G65" s="11" t="s">
        <v>26</v>
      </c>
      <c r="H65" s="10">
        <v>301</v>
      </c>
      <c r="I65" s="11" t="s">
        <v>35</v>
      </c>
      <c r="J65" s="11" t="s">
        <v>36</v>
      </c>
      <c r="K65" s="11" t="s">
        <v>44</v>
      </c>
      <c r="L65" s="12" t="b">
        <v>1</v>
      </c>
      <c r="M65" s="11" t="s">
        <v>29</v>
      </c>
      <c r="N65" s="11" t="s">
        <v>30</v>
      </c>
      <c r="O65" s="10">
        <v>3</v>
      </c>
      <c r="P65" s="10">
        <v>1997</v>
      </c>
      <c r="Q65" s="10">
        <v>444</v>
      </c>
      <c r="R65" s="10">
        <v>64</v>
      </c>
      <c r="S65" s="10">
        <v>58</v>
      </c>
      <c r="T65" s="10">
        <v>60</v>
      </c>
      <c r="U65" s="10">
        <v>384</v>
      </c>
    </row>
    <row r="66" spans="1:21">
      <c r="A66" s="10">
        <v>66</v>
      </c>
      <c r="B66" s="10">
        <v>30102</v>
      </c>
      <c r="C66" s="11" t="s">
        <v>55</v>
      </c>
      <c r="D66" s="11" t="s">
        <v>24</v>
      </c>
      <c r="E66" s="10">
        <v>3</v>
      </c>
      <c r="F66" s="11" t="s">
        <v>25</v>
      </c>
      <c r="G66" s="11" t="s">
        <v>26</v>
      </c>
      <c r="H66" s="10">
        <v>301</v>
      </c>
      <c r="I66" s="11" t="s">
        <v>35</v>
      </c>
      <c r="J66" s="11" t="s">
        <v>36</v>
      </c>
      <c r="K66" s="11" t="s">
        <v>44</v>
      </c>
      <c r="L66" s="12" t="b">
        <v>1</v>
      </c>
      <c r="M66" s="11" t="s">
        <v>29</v>
      </c>
      <c r="N66" s="11" t="s">
        <v>30</v>
      </c>
      <c r="O66" s="10">
        <v>3</v>
      </c>
      <c r="P66" s="10">
        <v>15376</v>
      </c>
      <c r="Q66" s="10">
        <v>3421</v>
      </c>
      <c r="R66" s="10">
        <v>492</v>
      </c>
      <c r="S66" s="10">
        <v>446</v>
      </c>
      <c r="T66" s="10">
        <v>651</v>
      </c>
      <c r="U66" s="10">
        <v>2770</v>
      </c>
    </row>
    <row r="67" spans="1:21">
      <c r="A67" s="10">
        <v>67</v>
      </c>
      <c r="B67" s="10">
        <v>30103</v>
      </c>
      <c r="C67" s="11" t="s">
        <v>60</v>
      </c>
      <c r="D67" s="11" t="s">
        <v>24</v>
      </c>
      <c r="E67" s="10">
        <v>3</v>
      </c>
      <c r="F67" s="11" t="s">
        <v>25</v>
      </c>
      <c r="G67" s="11" t="s">
        <v>26</v>
      </c>
      <c r="H67" s="10">
        <v>301</v>
      </c>
      <c r="I67" s="11" t="s">
        <v>35</v>
      </c>
      <c r="J67" s="11" t="s">
        <v>36</v>
      </c>
      <c r="K67" s="11"/>
      <c r="L67" s="12" t="b">
        <v>0</v>
      </c>
      <c r="M67" s="11" t="s">
        <v>29</v>
      </c>
      <c r="N67" s="11" t="s">
        <v>30</v>
      </c>
      <c r="O67" s="10">
        <v>3</v>
      </c>
      <c r="P67" s="10">
        <v>20332</v>
      </c>
      <c r="Q67" s="10">
        <v>4523</v>
      </c>
      <c r="R67" s="10">
        <v>651</v>
      </c>
      <c r="S67" s="10">
        <v>590</v>
      </c>
      <c r="T67" s="10">
        <v>652</v>
      </c>
      <c r="U67" s="10">
        <v>3871</v>
      </c>
    </row>
    <row r="68" spans="1:21">
      <c r="A68" s="10">
        <v>68</v>
      </c>
      <c r="B68" s="10">
        <v>30104</v>
      </c>
      <c r="C68" s="11" t="s">
        <v>66</v>
      </c>
      <c r="D68" s="11" t="s">
        <v>24</v>
      </c>
      <c r="E68" s="10">
        <v>3</v>
      </c>
      <c r="F68" s="11" t="s">
        <v>25</v>
      </c>
      <c r="G68" s="11" t="s">
        <v>26</v>
      </c>
      <c r="H68" s="10">
        <v>301</v>
      </c>
      <c r="I68" s="11" t="s">
        <v>35</v>
      </c>
      <c r="J68" s="11" t="s">
        <v>36</v>
      </c>
      <c r="K68" s="11"/>
      <c r="L68" s="12" t="b">
        <v>0</v>
      </c>
      <c r="M68" s="11" t="s">
        <v>29</v>
      </c>
      <c r="N68" s="11" t="s">
        <v>30</v>
      </c>
      <c r="O68" s="10">
        <v>3</v>
      </c>
      <c r="P68" s="10">
        <v>14064</v>
      </c>
      <c r="Q68" s="10">
        <v>3129</v>
      </c>
      <c r="R68" s="10">
        <v>450</v>
      </c>
      <c r="S68" s="10">
        <v>408</v>
      </c>
      <c r="T68" s="10">
        <v>653</v>
      </c>
      <c r="U68" s="10">
        <v>2476</v>
      </c>
    </row>
    <row r="69" spans="1:21">
      <c r="A69" s="10">
        <v>69</v>
      </c>
      <c r="B69" s="10">
        <v>30105</v>
      </c>
      <c r="C69" s="11" t="s">
        <v>77</v>
      </c>
      <c r="D69" s="11" t="s">
        <v>24</v>
      </c>
      <c r="E69" s="10">
        <v>3</v>
      </c>
      <c r="F69" s="11" t="s">
        <v>25</v>
      </c>
      <c r="G69" s="11" t="s">
        <v>26</v>
      </c>
      <c r="H69" s="10">
        <v>301</v>
      </c>
      <c r="I69" s="11" t="s">
        <v>35</v>
      </c>
      <c r="J69" s="11" t="s">
        <v>36</v>
      </c>
      <c r="K69" s="11"/>
      <c r="L69" s="12" t="b">
        <v>0</v>
      </c>
      <c r="M69" s="11" t="s">
        <v>29</v>
      </c>
      <c r="N69" s="11" t="s">
        <v>30</v>
      </c>
      <c r="O69" s="10">
        <v>3</v>
      </c>
      <c r="P69" s="10">
        <v>3311</v>
      </c>
      <c r="Q69" s="10">
        <v>737</v>
      </c>
      <c r="R69" s="10">
        <v>106</v>
      </c>
      <c r="S69" s="10">
        <v>96</v>
      </c>
      <c r="T69" s="10">
        <v>654</v>
      </c>
      <c r="U69" s="10">
        <v>83</v>
      </c>
    </row>
    <row r="70" spans="1:21">
      <c r="A70" s="10">
        <v>70</v>
      </c>
      <c r="B70" s="10">
        <v>30201</v>
      </c>
      <c r="C70" s="11" t="s">
        <v>49</v>
      </c>
      <c r="D70" s="11" t="s">
        <v>24</v>
      </c>
      <c r="E70" s="10">
        <v>3</v>
      </c>
      <c r="F70" s="11" t="s">
        <v>25</v>
      </c>
      <c r="G70" s="11" t="s">
        <v>26</v>
      </c>
      <c r="H70" s="10">
        <v>302</v>
      </c>
      <c r="I70" s="11" t="s">
        <v>50</v>
      </c>
      <c r="J70" s="11" t="s">
        <v>51</v>
      </c>
      <c r="K70" s="11" t="s">
        <v>32</v>
      </c>
      <c r="L70" s="12" t="b">
        <v>1</v>
      </c>
      <c r="M70" s="11" t="s">
        <v>29</v>
      </c>
      <c r="N70" s="11" t="s">
        <v>30</v>
      </c>
      <c r="O70" s="10">
        <v>3</v>
      </c>
      <c r="P70" s="10">
        <v>10766</v>
      </c>
      <c r="Q70" s="10">
        <v>2395</v>
      </c>
      <c r="R70" s="10">
        <v>345</v>
      </c>
      <c r="S70" s="10">
        <v>312</v>
      </c>
      <c r="T70" s="10">
        <v>655</v>
      </c>
      <c r="U70" s="10">
        <v>1740</v>
      </c>
    </row>
    <row r="71" spans="1:21">
      <c r="A71" s="10">
        <v>72</v>
      </c>
      <c r="B71" s="10">
        <v>30203</v>
      </c>
      <c r="C71" s="11" t="s">
        <v>67</v>
      </c>
      <c r="D71" s="11" t="s">
        <v>24</v>
      </c>
      <c r="E71" s="10">
        <v>3</v>
      </c>
      <c r="F71" s="11" t="s">
        <v>25</v>
      </c>
      <c r="G71" s="11" t="s">
        <v>26</v>
      </c>
      <c r="H71" s="10">
        <v>302</v>
      </c>
      <c r="I71" s="11" t="s">
        <v>50</v>
      </c>
      <c r="J71" s="11" t="s">
        <v>51</v>
      </c>
      <c r="K71" s="11" t="s">
        <v>32</v>
      </c>
      <c r="L71" s="12" t="b">
        <v>1</v>
      </c>
      <c r="M71" s="11" t="s">
        <v>29</v>
      </c>
      <c r="N71" s="11" t="s">
        <v>30</v>
      </c>
      <c r="O71" s="10">
        <v>3</v>
      </c>
      <c r="P71" s="10">
        <v>8111</v>
      </c>
      <c r="Q71" s="10">
        <v>1804</v>
      </c>
      <c r="R71" s="10">
        <v>260</v>
      </c>
      <c r="S71" s="10">
        <v>235</v>
      </c>
      <c r="T71" s="10">
        <v>656</v>
      </c>
      <c r="U71" s="10">
        <v>1148</v>
      </c>
    </row>
    <row r="72" spans="1:21">
      <c r="A72" s="10">
        <v>73</v>
      </c>
      <c r="B72" s="10">
        <v>30204</v>
      </c>
      <c r="C72" s="11" t="s">
        <v>74</v>
      </c>
      <c r="D72" s="11" t="s">
        <v>24</v>
      </c>
      <c r="E72" s="10">
        <v>3</v>
      </c>
      <c r="F72" s="11" t="s">
        <v>25</v>
      </c>
      <c r="G72" s="11" t="s">
        <v>26</v>
      </c>
      <c r="H72" s="10">
        <v>302</v>
      </c>
      <c r="I72" s="11" t="s">
        <v>50</v>
      </c>
      <c r="J72" s="11" t="s">
        <v>51</v>
      </c>
      <c r="K72" s="11" t="s">
        <v>32</v>
      </c>
      <c r="L72" s="12" t="b">
        <v>1</v>
      </c>
      <c r="M72" s="11" t="s">
        <v>29</v>
      </c>
      <c r="N72" s="11" t="s">
        <v>30</v>
      </c>
      <c r="O72" s="10">
        <v>3</v>
      </c>
      <c r="P72" s="10">
        <v>18149</v>
      </c>
      <c r="Q72" s="10">
        <v>4038</v>
      </c>
      <c r="R72" s="10">
        <v>581</v>
      </c>
      <c r="S72" s="10">
        <v>526</v>
      </c>
      <c r="T72" s="10">
        <v>657</v>
      </c>
      <c r="U72" s="10">
        <v>3381</v>
      </c>
    </row>
    <row r="73" spans="1:21">
      <c r="A73" s="10">
        <v>74</v>
      </c>
      <c r="B73" s="10">
        <v>30205</v>
      </c>
      <c r="C73" s="11" t="s">
        <v>80</v>
      </c>
      <c r="D73" s="11" t="s">
        <v>24</v>
      </c>
      <c r="E73" s="10">
        <v>3</v>
      </c>
      <c r="F73" s="11" t="s">
        <v>25</v>
      </c>
      <c r="G73" s="11" t="s">
        <v>26</v>
      </c>
      <c r="H73" s="10">
        <v>302</v>
      </c>
      <c r="I73" s="11" t="s">
        <v>50</v>
      </c>
      <c r="J73" s="11" t="s">
        <v>51</v>
      </c>
      <c r="K73" s="11"/>
      <c r="L73" s="12" t="b">
        <v>0</v>
      </c>
      <c r="M73" s="11" t="s">
        <v>29</v>
      </c>
      <c r="N73" s="11" t="s">
        <v>30</v>
      </c>
      <c r="O73" s="10">
        <v>3</v>
      </c>
      <c r="P73" s="10">
        <v>7005</v>
      </c>
      <c r="Q73" s="10">
        <v>1558</v>
      </c>
      <c r="R73" s="10">
        <v>224</v>
      </c>
      <c r="S73" s="10">
        <v>203</v>
      </c>
      <c r="T73" s="10">
        <v>658</v>
      </c>
      <c r="U73" s="10">
        <v>900</v>
      </c>
    </row>
    <row r="74" spans="1:21">
      <c r="A74" s="10">
        <v>75</v>
      </c>
      <c r="B74" s="10">
        <v>30206</v>
      </c>
      <c r="C74" s="11" t="s">
        <v>81</v>
      </c>
      <c r="D74" s="11" t="s">
        <v>24</v>
      </c>
      <c r="E74" s="10">
        <v>3</v>
      </c>
      <c r="F74" s="11" t="s">
        <v>25</v>
      </c>
      <c r="G74" s="11" t="s">
        <v>26</v>
      </c>
      <c r="H74" s="10">
        <v>302</v>
      </c>
      <c r="I74" s="11" t="s">
        <v>50</v>
      </c>
      <c r="J74" s="11" t="s">
        <v>51</v>
      </c>
      <c r="K74" s="11" t="s">
        <v>32</v>
      </c>
      <c r="L74" s="12" t="b">
        <v>1</v>
      </c>
      <c r="M74" s="11" t="s">
        <v>29</v>
      </c>
      <c r="N74" s="11" t="s">
        <v>30</v>
      </c>
      <c r="O74" s="10">
        <v>3</v>
      </c>
      <c r="P74" s="10">
        <v>5703</v>
      </c>
      <c r="Q74" s="10">
        <v>1269</v>
      </c>
      <c r="R74" s="10">
        <v>182</v>
      </c>
      <c r="S74" s="10">
        <v>165</v>
      </c>
      <c r="T74" s="10">
        <v>659</v>
      </c>
      <c r="U74" s="10">
        <v>610</v>
      </c>
    </row>
    <row r="75" spans="1:21">
      <c r="A75" s="10">
        <v>76</v>
      </c>
      <c r="B75" s="10">
        <v>30207</v>
      </c>
      <c r="C75" s="11" t="s">
        <v>75</v>
      </c>
      <c r="D75" s="11" t="s">
        <v>24</v>
      </c>
      <c r="E75" s="10">
        <v>3</v>
      </c>
      <c r="F75" s="11" t="s">
        <v>25</v>
      </c>
      <c r="G75" s="11" t="s">
        <v>26</v>
      </c>
      <c r="H75" s="10">
        <v>302</v>
      </c>
      <c r="I75" s="11" t="s">
        <v>50</v>
      </c>
      <c r="J75" s="11" t="s">
        <v>51</v>
      </c>
      <c r="K75" s="11" t="s">
        <v>48</v>
      </c>
      <c r="L75" s="12" t="b">
        <v>1</v>
      </c>
      <c r="M75" s="11" t="s">
        <v>29</v>
      </c>
      <c r="N75" s="11" t="s">
        <v>30</v>
      </c>
      <c r="O75" s="10">
        <v>3</v>
      </c>
      <c r="P75" s="10">
        <v>3895</v>
      </c>
      <c r="Q75" s="10">
        <v>867</v>
      </c>
      <c r="R75" s="10">
        <v>125</v>
      </c>
      <c r="S75" s="10">
        <v>113</v>
      </c>
      <c r="T75" s="10">
        <v>660</v>
      </c>
      <c r="U75" s="10">
        <v>207</v>
      </c>
    </row>
    <row r="76" spans="1:21">
      <c r="A76" s="10">
        <v>77</v>
      </c>
      <c r="B76" s="10">
        <v>30208</v>
      </c>
      <c r="C76" s="11" t="s">
        <v>82</v>
      </c>
      <c r="D76" s="11" t="s">
        <v>24</v>
      </c>
      <c r="E76" s="10">
        <v>3</v>
      </c>
      <c r="F76" s="11" t="s">
        <v>25</v>
      </c>
      <c r="G76" s="11" t="s">
        <v>26</v>
      </c>
      <c r="H76" s="10">
        <v>302</v>
      </c>
      <c r="I76" s="11" t="s">
        <v>50</v>
      </c>
      <c r="J76" s="11" t="s">
        <v>51</v>
      </c>
      <c r="K76" s="11"/>
      <c r="L76" s="12" t="b">
        <v>0</v>
      </c>
      <c r="M76" s="11" t="s">
        <v>83</v>
      </c>
      <c r="N76" s="11" t="s">
        <v>30</v>
      </c>
      <c r="O76" s="10">
        <v>3</v>
      </c>
      <c r="P76" s="11"/>
      <c r="Q76" s="11"/>
      <c r="R76" s="11"/>
      <c r="S76" s="11"/>
      <c r="T76" s="10">
        <v>661</v>
      </c>
      <c r="U76" s="10">
        <v>-661</v>
      </c>
    </row>
    <row r="77" spans="1:21">
      <c r="A77" s="10">
        <v>78</v>
      </c>
      <c r="B77" s="10">
        <v>30301</v>
      </c>
      <c r="C77" s="11" t="s">
        <v>23</v>
      </c>
      <c r="D77" s="11" t="s">
        <v>24</v>
      </c>
      <c r="E77" s="10">
        <v>3</v>
      </c>
      <c r="F77" s="11" t="s">
        <v>25</v>
      </c>
      <c r="G77" s="11" t="s">
        <v>26</v>
      </c>
      <c r="H77" s="10">
        <v>303</v>
      </c>
      <c r="I77" s="11" t="s">
        <v>27</v>
      </c>
      <c r="J77" s="37" t="s">
        <v>28</v>
      </c>
      <c r="K77" s="38"/>
      <c r="L77" s="12" t="b">
        <v>0</v>
      </c>
      <c r="M77" s="11" t="s">
        <v>29</v>
      </c>
      <c r="N77" s="11" t="s">
        <v>30</v>
      </c>
      <c r="O77" s="10">
        <v>3</v>
      </c>
      <c r="P77" s="10">
        <v>10532</v>
      </c>
      <c r="Q77" s="10">
        <v>2343</v>
      </c>
      <c r="R77" s="10">
        <v>337</v>
      </c>
      <c r="S77" s="10">
        <v>305</v>
      </c>
      <c r="T77" s="10">
        <v>662</v>
      </c>
      <c r="U77" s="10">
        <v>1681</v>
      </c>
    </row>
    <row r="78" spans="1:21">
      <c r="A78" s="10">
        <v>79</v>
      </c>
      <c r="B78" s="10">
        <v>30302</v>
      </c>
      <c r="C78" s="11" t="s">
        <v>31</v>
      </c>
      <c r="D78" s="11" t="s">
        <v>24</v>
      </c>
      <c r="E78" s="10">
        <v>3</v>
      </c>
      <c r="F78" s="11" t="s">
        <v>25</v>
      </c>
      <c r="G78" s="11" t="s">
        <v>26</v>
      </c>
      <c r="H78" s="10">
        <v>303</v>
      </c>
      <c r="I78" s="11" t="s">
        <v>27</v>
      </c>
      <c r="J78" s="11" t="s">
        <v>28</v>
      </c>
      <c r="K78" s="11" t="s">
        <v>32</v>
      </c>
      <c r="L78" s="12" t="b">
        <v>1</v>
      </c>
      <c r="M78" s="11" t="s">
        <v>29</v>
      </c>
      <c r="N78" s="11" t="s">
        <v>30</v>
      </c>
      <c r="O78" s="10">
        <v>3</v>
      </c>
      <c r="P78" s="10">
        <v>6227</v>
      </c>
      <c r="Q78" s="10">
        <v>1385</v>
      </c>
      <c r="R78" s="10">
        <v>199</v>
      </c>
      <c r="S78" s="10">
        <v>181</v>
      </c>
      <c r="T78" s="10">
        <v>663</v>
      </c>
      <c r="U78" s="10">
        <v>722</v>
      </c>
    </row>
    <row r="79" spans="1:21">
      <c r="A79" s="10">
        <v>80</v>
      </c>
      <c r="B79" s="10">
        <v>30303</v>
      </c>
      <c r="C79" s="11" t="s">
        <v>33</v>
      </c>
      <c r="D79" s="11" t="s">
        <v>24</v>
      </c>
      <c r="E79" s="10">
        <v>3</v>
      </c>
      <c r="F79" s="11" t="s">
        <v>25</v>
      </c>
      <c r="G79" s="11" t="s">
        <v>26</v>
      </c>
      <c r="H79" s="10">
        <v>303</v>
      </c>
      <c r="I79" s="11" t="s">
        <v>27</v>
      </c>
      <c r="J79" s="11" t="s">
        <v>28</v>
      </c>
      <c r="K79" s="11" t="s">
        <v>32</v>
      </c>
      <c r="L79" s="12" t="b">
        <v>1</v>
      </c>
      <c r="M79" s="11" t="s">
        <v>29</v>
      </c>
      <c r="N79" s="11" t="s">
        <v>30</v>
      </c>
      <c r="O79" s="10">
        <v>3</v>
      </c>
      <c r="P79" s="10">
        <v>3690</v>
      </c>
      <c r="Q79" s="10">
        <v>821</v>
      </c>
      <c r="R79" s="10">
        <v>118</v>
      </c>
      <c r="S79" s="10">
        <v>107</v>
      </c>
      <c r="T79" s="10">
        <v>664</v>
      </c>
      <c r="U79" s="10">
        <v>157</v>
      </c>
    </row>
    <row r="80" spans="1:21">
      <c r="A80" s="10">
        <v>81</v>
      </c>
      <c r="B80" s="10">
        <v>30304</v>
      </c>
      <c r="C80" s="11" t="s">
        <v>37</v>
      </c>
      <c r="D80" s="11" t="s">
        <v>24</v>
      </c>
      <c r="E80" s="10">
        <v>3</v>
      </c>
      <c r="F80" s="11" t="s">
        <v>25</v>
      </c>
      <c r="G80" s="11" t="s">
        <v>26</v>
      </c>
      <c r="H80" s="10">
        <v>303</v>
      </c>
      <c r="I80" s="11" t="s">
        <v>27</v>
      </c>
      <c r="J80" s="37" t="s">
        <v>28</v>
      </c>
      <c r="K80" s="38"/>
      <c r="L80" s="12" t="b">
        <v>0</v>
      </c>
      <c r="M80" s="11" t="s">
        <v>29</v>
      </c>
      <c r="N80" s="11" t="s">
        <v>30</v>
      </c>
      <c r="O80" s="10">
        <v>3</v>
      </c>
      <c r="P80" s="10">
        <v>14298</v>
      </c>
      <c r="Q80" s="10">
        <v>3181</v>
      </c>
      <c r="R80" s="10">
        <v>458</v>
      </c>
      <c r="S80" s="10">
        <v>415</v>
      </c>
      <c r="T80" s="10">
        <v>665</v>
      </c>
      <c r="U80" s="10">
        <v>2516</v>
      </c>
    </row>
    <row r="81" spans="1:21">
      <c r="A81" s="10">
        <v>82</v>
      </c>
      <c r="B81" s="10">
        <v>30305</v>
      </c>
      <c r="C81" s="11" t="s">
        <v>47</v>
      </c>
      <c r="D81" s="11" t="s">
        <v>24</v>
      </c>
      <c r="E81" s="10">
        <v>3</v>
      </c>
      <c r="F81" s="11" t="s">
        <v>25</v>
      </c>
      <c r="G81" s="11" t="s">
        <v>26</v>
      </c>
      <c r="H81" s="10">
        <v>303</v>
      </c>
      <c r="I81" s="11" t="s">
        <v>27</v>
      </c>
      <c r="J81" s="11" t="s">
        <v>28</v>
      </c>
      <c r="K81" s="11" t="s">
        <v>48</v>
      </c>
      <c r="L81" s="12" t="b">
        <v>1</v>
      </c>
      <c r="M81" s="11" t="s">
        <v>29</v>
      </c>
      <c r="N81" s="11" t="s">
        <v>30</v>
      </c>
      <c r="O81" s="10">
        <v>3</v>
      </c>
      <c r="P81" s="10">
        <v>1202</v>
      </c>
      <c r="Q81" s="10">
        <v>267</v>
      </c>
      <c r="R81" s="10">
        <v>38</v>
      </c>
      <c r="S81" s="10">
        <v>35</v>
      </c>
      <c r="T81" s="10">
        <v>60</v>
      </c>
      <c r="U81" s="10">
        <v>207</v>
      </c>
    </row>
    <row r="82" spans="1:21">
      <c r="A82" s="10">
        <v>83</v>
      </c>
      <c r="B82" s="10">
        <v>30306</v>
      </c>
      <c r="C82" s="11" t="s">
        <v>52</v>
      </c>
      <c r="D82" s="11" t="s">
        <v>24</v>
      </c>
      <c r="E82" s="10">
        <v>3</v>
      </c>
      <c r="F82" s="11" t="s">
        <v>25</v>
      </c>
      <c r="G82" s="11" t="s">
        <v>26</v>
      </c>
      <c r="H82" s="10">
        <v>303</v>
      </c>
      <c r="I82" s="11" t="s">
        <v>27</v>
      </c>
      <c r="J82" s="37" t="s">
        <v>28</v>
      </c>
      <c r="K82" s="38"/>
      <c r="L82" s="12" t="b">
        <v>0</v>
      </c>
      <c r="M82" s="11" t="s">
        <v>29</v>
      </c>
      <c r="N82" s="11" t="s">
        <v>30</v>
      </c>
      <c r="O82" s="10">
        <v>3</v>
      </c>
      <c r="P82" s="10">
        <v>1854</v>
      </c>
      <c r="Q82" s="10">
        <v>413</v>
      </c>
      <c r="R82" s="10">
        <v>59</v>
      </c>
      <c r="S82" s="10">
        <v>54</v>
      </c>
      <c r="T82" s="10">
        <v>60</v>
      </c>
      <c r="U82" s="10">
        <v>353</v>
      </c>
    </row>
    <row r="83" spans="1:21">
      <c r="A83" s="10">
        <v>84</v>
      </c>
      <c r="B83" s="10">
        <v>30307</v>
      </c>
      <c r="C83" s="11" t="s">
        <v>54</v>
      </c>
      <c r="D83" s="11" t="s">
        <v>24</v>
      </c>
      <c r="E83" s="10">
        <v>3</v>
      </c>
      <c r="F83" s="11" t="s">
        <v>25</v>
      </c>
      <c r="G83" s="11" t="s">
        <v>26</v>
      </c>
      <c r="H83" s="10">
        <v>303</v>
      </c>
      <c r="I83" s="11" t="s">
        <v>27</v>
      </c>
      <c r="J83" s="11" t="s">
        <v>28</v>
      </c>
      <c r="K83" s="11" t="s">
        <v>32</v>
      </c>
      <c r="L83" s="12" t="b">
        <v>1</v>
      </c>
      <c r="M83" s="11" t="s">
        <v>29</v>
      </c>
      <c r="N83" s="11" t="s">
        <v>30</v>
      </c>
      <c r="O83" s="10">
        <v>3</v>
      </c>
      <c r="P83" s="10">
        <v>8677</v>
      </c>
      <c r="Q83" s="10">
        <v>1930</v>
      </c>
      <c r="R83" s="10">
        <v>278</v>
      </c>
      <c r="S83" s="10">
        <v>252</v>
      </c>
      <c r="T83" s="10">
        <v>668</v>
      </c>
      <c r="U83" s="10">
        <v>1262</v>
      </c>
    </row>
    <row r="84" spans="1:21">
      <c r="A84" s="10">
        <v>85</v>
      </c>
      <c r="B84" s="10">
        <v>30308</v>
      </c>
      <c r="C84" s="11" t="s">
        <v>72</v>
      </c>
      <c r="D84" s="11" t="s">
        <v>24</v>
      </c>
      <c r="E84" s="10">
        <v>3</v>
      </c>
      <c r="F84" s="11" t="s">
        <v>25</v>
      </c>
      <c r="G84" s="11" t="s">
        <v>26</v>
      </c>
      <c r="H84" s="10">
        <v>303</v>
      </c>
      <c r="I84" s="11" t="s">
        <v>27</v>
      </c>
      <c r="J84" s="37" t="s">
        <v>28</v>
      </c>
      <c r="K84" s="38"/>
      <c r="L84" s="12" t="b">
        <v>0</v>
      </c>
      <c r="M84" s="11" t="s">
        <v>29</v>
      </c>
      <c r="N84" s="11" t="s">
        <v>30</v>
      </c>
      <c r="O84" s="10">
        <v>3</v>
      </c>
      <c r="P84" s="10">
        <v>18130</v>
      </c>
      <c r="Q84" s="10">
        <v>4033</v>
      </c>
      <c r="R84" s="10">
        <v>580</v>
      </c>
      <c r="S84" s="10">
        <v>526</v>
      </c>
      <c r="T84" s="10">
        <v>669</v>
      </c>
      <c r="U84" s="10">
        <v>3364</v>
      </c>
    </row>
    <row r="85" spans="1:21">
      <c r="A85" s="10">
        <v>86</v>
      </c>
      <c r="B85" s="10">
        <v>30309</v>
      </c>
      <c r="C85" s="11" t="s">
        <v>73</v>
      </c>
      <c r="D85" s="11" t="s">
        <v>24</v>
      </c>
      <c r="E85" s="10">
        <v>3</v>
      </c>
      <c r="F85" s="11" t="s">
        <v>25</v>
      </c>
      <c r="G85" s="11" t="s">
        <v>26</v>
      </c>
      <c r="H85" s="10">
        <v>303</v>
      </c>
      <c r="I85" s="11" t="s">
        <v>27</v>
      </c>
      <c r="J85" s="37" t="s">
        <v>28</v>
      </c>
      <c r="K85" s="38"/>
      <c r="L85" s="12" t="b">
        <v>0</v>
      </c>
      <c r="M85" s="11" t="s">
        <v>29</v>
      </c>
      <c r="N85" s="11" t="s">
        <v>30</v>
      </c>
      <c r="O85" s="10">
        <v>3</v>
      </c>
      <c r="P85" s="10">
        <v>10882</v>
      </c>
      <c r="Q85" s="10">
        <v>2421</v>
      </c>
      <c r="R85" s="10">
        <v>348</v>
      </c>
      <c r="S85" s="10">
        <v>316</v>
      </c>
      <c r="T85" s="10">
        <v>670</v>
      </c>
      <c r="U85" s="10">
        <v>1751</v>
      </c>
    </row>
    <row r="86" spans="1:21">
      <c r="A86" s="10">
        <v>87</v>
      </c>
      <c r="B86" s="10">
        <v>30310</v>
      </c>
      <c r="C86" s="11" t="s">
        <v>78</v>
      </c>
      <c r="D86" s="11" t="s">
        <v>24</v>
      </c>
      <c r="E86" s="10">
        <v>3</v>
      </c>
      <c r="F86" s="11" t="s">
        <v>25</v>
      </c>
      <c r="G86" s="11" t="s">
        <v>26</v>
      </c>
      <c r="H86" s="10">
        <v>303</v>
      </c>
      <c r="I86" s="11" t="s">
        <v>27</v>
      </c>
      <c r="J86" s="11" t="s">
        <v>28</v>
      </c>
      <c r="K86" s="11" t="s">
        <v>32</v>
      </c>
      <c r="L86" s="12" t="b">
        <v>1</v>
      </c>
      <c r="M86" s="11" t="s">
        <v>29</v>
      </c>
      <c r="N86" s="11" t="s">
        <v>30</v>
      </c>
      <c r="O86" s="10">
        <v>3</v>
      </c>
      <c r="P86" s="10">
        <v>13693</v>
      </c>
      <c r="Q86" s="10">
        <v>3046</v>
      </c>
      <c r="R86" s="10">
        <v>438</v>
      </c>
      <c r="S86" s="10">
        <v>397</v>
      </c>
      <c r="T86" s="10">
        <v>671</v>
      </c>
      <c r="U86" s="10">
        <v>2375</v>
      </c>
    </row>
    <row r="87" spans="1:21">
      <c r="A87" s="10">
        <v>88</v>
      </c>
      <c r="B87" s="10">
        <v>30311</v>
      </c>
      <c r="C87" s="11" t="s">
        <v>79</v>
      </c>
      <c r="D87" s="11" t="s">
        <v>24</v>
      </c>
      <c r="E87" s="10">
        <v>3</v>
      </c>
      <c r="F87" s="11" t="s">
        <v>25</v>
      </c>
      <c r="G87" s="11" t="s">
        <v>26</v>
      </c>
      <c r="H87" s="10">
        <v>303</v>
      </c>
      <c r="I87" s="11" t="s">
        <v>27</v>
      </c>
      <c r="J87" s="11" t="s">
        <v>28</v>
      </c>
      <c r="K87" s="11" t="s">
        <v>32</v>
      </c>
      <c r="L87" s="12" t="b">
        <v>1</v>
      </c>
      <c r="M87" s="11" t="s">
        <v>29</v>
      </c>
      <c r="N87" s="11" t="s">
        <v>30</v>
      </c>
      <c r="O87" s="10">
        <v>3</v>
      </c>
      <c r="P87" s="10">
        <v>3993</v>
      </c>
      <c r="Q87" s="10">
        <v>888</v>
      </c>
      <c r="R87" s="10">
        <v>128</v>
      </c>
      <c r="S87" s="10">
        <v>116</v>
      </c>
      <c r="T87" s="10">
        <v>672</v>
      </c>
      <c r="U87" s="10">
        <v>216</v>
      </c>
    </row>
    <row r="88" spans="1:21">
      <c r="A88" s="10">
        <v>89</v>
      </c>
      <c r="B88" s="10">
        <v>30312</v>
      </c>
      <c r="C88" s="11" t="s">
        <v>84</v>
      </c>
      <c r="D88" s="11" t="s">
        <v>24</v>
      </c>
      <c r="E88" s="10">
        <v>3</v>
      </c>
      <c r="F88" s="11" t="s">
        <v>25</v>
      </c>
      <c r="G88" s="11" t="s">
        <v>26</v>
      </c>
      <c r="H88" s="10">
        <v>303</v>
      </c>
      <c r="I88" s="11" t="s">
        <v>27</v>
      </c>
      <c r="J88" s="11" t="s">
        <v>28</v>
      </c>
      <c r="K88" s="11" t="s">
        <v>32</v>
      </c>
      <c r="L88" s="12" t="b">
        <v>1</v>
      </c>
      <c r="M88" s="11" t="s">
        <v>29</v>
      </c>
      <c r="N88" s="11" t="s">
        <v>30</v>
      </c>
      <c r="O88" s="10">
        <v>3</v>
      </c>
      <c r="P88" s="10">
        <v>4581</v>
      </c>
      <c r="Q88" s="10">
        <v>1019</v>
      </c>
      <c r="R88" s="10">
        <v>147</v>
      </c>
      <c r="S88" s="10">
        <v>133</v>
      </c>
      <c r="T88" s="10">
        <v>673</v>
      </c>
      <c r="U88" s="10">
        <v>346</v>
      </c>
    </row>
    <row r="89" spans="1:21">
      <c r="A89" s="10">
        <v>90</v>
      </c>
      <c r="B89" s="10">
        <v>30313</v>
      </c>
      <c r="C89" s="11" t="s">
        <v>45</v>
      </c>
      <c r="D89" s="11" t="s">
        <v>24</v>
      </c>
      <c r="E89" s="10">
        <v>3</v>
      </c>
      <c r="F89" s="11" t="s">
        <v>25</v>
      </c>
      <c r="G89" s="11" t="s">
        <v>26</v>
      </c>
      <c r="H89" s="10">
        <v>303</v>
      </c>
      <c r="I89" s="11" t="s">
        <v>27</v>
      </c>
      <c r="J89" s="37" t="s">
        <v>28</v>
      </c>
      <c r="K89" s="38"/>
      <c r="L89" s="12" t="b">
        <v>0</v>
      </c>
      <c r="M89" s="11" t="s">
        <v>29</v>
      </c>
      <c r="N89" s="11" t="s">
        <v>30</v>
      </c>
      <c r="O89" s="10">
        <v>3</v>
      </c>
      <c r="P89" s="10">
        <v>4111</v>
      </c>
      <c r="Q89" s="10">
        <v>915</v>
      </c>
      <c r="R89" s="10">
        <v>132</v>
      </c>
      <c r="S89" s="10">
        <v>119</v>
      </c>
      <c r="T89" s="10">
        <v>674</v>
      </c>
      <c r="U89" s="10">
        <v>241</v>
      </c>
    </row>
    <row r="90" spans="1:21">
      <c r="A90" s="10">
        <v>91</v>
      </c>
      <c r="B90" s="10">
        <v>30314</v>
      </c>
      <c r="C90" s="11" t="s">
        <v>71</v>
      </c>
      <c r="D90" s="11" t="s">
        <v>24</v>
      </c>
      <c r="E90" s="10">
        <v>3</v>
      </c>
      <c r="F90" s="11" t="s">
        <v>25</v>
      </c>
      <c r="G90" s="11" t="s">
        <v>26</v>
      </c>
      <c r="H90" s="10">
        <v>303</v>
      </c>
      <c r="I90" s="11" t="s">
        <v>27</v>
      </c>
      <c r="J90" s="37" t="s">
        <v>28</v>
      </c>
      <c r="K90" s="38"/>
      <c r="L90" s="12" t="b">
        <v>0</v>
      </c>
      <c r="M90" s="11" t="s">
        <v>29</v>
      </c>
      <c r="N90" s="11" t="s">
        <v>30</v>
      </c>
      <c r="O90" s="10">
        <v>3</v>
      </c>
      <c r="P90" s="10">
        <v>16945</v>
      </c>
      <c r="Q90" s="10">
        <v>3770</v>
      </c>
      <c r="R90" s="10">
        <v>542</v>
      </c>
      <c r="S90" s="10">
        <v>491</v>
      </c>
      <c r="T90" s="10">
        <v>675</v>
      </c>
      <c r="U90" s="10">
        <v>3095</v>
      </c>
    </row>
    <row r="91" spans="1:21">
      <c r="A91" s="10">
        <v>92</v>
      </c>
      <c r="B91" s="10">
        <v>30315</v>
      </c>
      <c r="C91" s="11" t="s">
        <v>70</v>
      </c>
      <c r="D91" s="11" t="s">
        <v>24</v>
      </c>
      <c r="E91" s="10">
        <v>3</v>
      </c>
      <c r="F91" s="11" t="s">
        <v>25</v>
      </c>
      <c r="G91" s="11" t="s">
        <v>26</v>
      </c>
      <c r="H91" s="10">
        <v>303</v>
      </c>
      <c r="I91" s="11" t="s">
        <v>27</v>
      </c>
      <c r="J91" s="11" t="s">
        <v>28</v>
      </c>
      <c r="K91" s="11" t="s">
        <v>48</v>
      </c>
      <c r="L91" s="12" t="b">
        <v>1</v>
      </c>
      <c r="M91" s="11" t="s">
        <v>29</v>
      </c>
      <c r="N91" s="11" t="s">
        <v>30</v>
      </c>
      <c r="O91" s="10">
        <v>3</v>
      </c>
      <c r="P91" s="10">
        <v>4337</v>
      </c>
      <c r="Q91" s="10">
        <v>965</v>
      </c>
      <c r="R91" s="10">
        <v>139</v>
      </c>
      <c r="S91" s="10">
        <v>126</v>
      </c>
      <c r="T91" s="10">
        <v>676</v>
      </c>
      <c r="U91" s="10">
        <v>289</v>
      </c>
    </row>
    <row r="92" spans="1:21">
      <c r="A92" s="10">
        <v>93</v>
      </c>
      <c r="B92" s="10">
        <v>30316</v>
      </c>
      <c r="C92" s="11" t="s">
        <v>61</v>
      </c>
      <c r="D92" s="11" t="s">
        <v>24</v>
      </c>
      <c r="E92" s="10">
        <v>3</v>
      </c>
      <c r="F92" s="11" t="s">
        <v>25</v>
      </c>
      <c r="G92" s="11" t="s">
        <v>26</v>
      </c>
      <c r="H92" s="10">
        <v>303</v>
      </c>
      <c r="I92" s="11" t="s">
        <v>27</v>
      </c>
      <c r="J92" s="37" t="s">
        <v>28</v>
      </c>
      <c r="K92" s="38"/>
      <c r="L92" s="12" t="b">
        <v>0</v>
      </c>
      <c r="M92" s="11" t="s">
        <v>29</v>
      </c>
      <c r="N92" s="11" t="s">
        <v>30</v>
      </c>
      <c r="O92" s="10">
        <v>3</v>
      </c>
      <c r="P92" s="10">
        <v>7124</v>
      </c>
      <c r="Q92" s="10">
        <v>1585</v>
      </c>
      <c r="R92" s="10">
        <v>228</v>
      </c>
      <c r="S92" s="10">
        <v>207</v>
      </c>
      <c r="T92" s="10">
        <v>677</v>
      </c>
      <c r="U92" s="10">
        <v>908</v>
      </c>
    </row>
    <row r="93" spans="1:21">
      <c r="A93" s="10">
        <v>94</v>
      </c>
      <c r="B93" s="10">
        <v>30317</v>
      </c>
      <c r="C93" s="11" t="s">
        <v>64</v>
      </c>
      <c r="D93" s="11" t="s">
        <v>24</v>
      </c>
      <c r="E93" s="10">
        <v>3</v>
      </c>
      <c r="F93" s="11" t="s">
        <v>25</v>
      </c>
      <c r="G93" s="11" t="s">
        <v>26</v>
      </c>
      <c r="H93" s="10">
        <v>303</v>
      </c>
      <c r="I93" s="11" t="s">
        <v>27</v>
      </c>
      <c r="J93" s="37" t="s">
        <v>28</v>
      </c>
      <c r="K93" s="38"/>
      <c r="L93" s="12" t="b">
        <v>0</v>
      </c>
      <c r="M93" s="11" t="s">
        <v>29</v>
      </c>
      <c r="N93" s="11" t="s">
        <v>63</v>
      </c>
      <c r="O93" s="10">
        <v>3</v>
      </c>
      <c r="P93" s="10">
        <v>4257</v>
      </c>
      <c r="Q93" s="10">
        <v>947</v>
      </c>
      <c r="R93" s="10">
        <v>136</v>
      </c>
      <c r="S93" s="10">
        <v>123</v>
      </c>
      <c r="T93" s="10">
        <v>678</v>
      </c>
      <c r="U93" s="10">
        <v>269</v>
      </c>
    </row>
    <row r="94" spans="1:21">
      <c r="A94" s="10">
        <v>95</v>
      </c>
      <c r="B94" s="10">
        <v>30318</v>
      </c>
      <c r="C94" s="11" t="s">
        <v>76</v>
      </c>
      <c r="D94" s="11" t="s">
        <v>24</v>
      </c>
      <c r="E94" s="10">
        <v>3</v>
      </c>
      <c r="F94" s="11" t="s">
        <v>25</v>
      </c>
      <c r="G94" s="11" t="s">
        <v>26</v>
      </c>
      <c r="H94" s="10">
        <v>303</v>
      </c>
      <c r="I94" s="11" t="s">
        <v>27</v>
      </c>
      <c r="J94" s="37" t="s">
        <v>28</v>
      </c>
      <c r="K94" s="38"/>
      <c r="L94" s="12" t="b">
        <v>0</v>
      </c>
      <c r="M94" s="11" t="s">
        <v>29</v>
      </c>
      <c r="N94" s="11" t="s">
        <v>30</v>
      </c>
      <c r="O94" s="10">
        <v>3</v>
      </c>
      <c r="P94" s="10">
        <v>7031</v>
      </c>
      <c r="Q94" s="10">
        <v>1564</v>
      </c>
      <c r="R94" s="10">
        <v>225</v>
      </c>
      <c r="S94" s="10">
        <v>204</v>
      </c>
      <c r="T94" s="10">
        <v>679</v>
      </c>
      <c r="U94" s="10">
        <v>885</v>
      </c>
    </row>
    <row r="95" spans="1:21">
      <c r="A95" s="10">
        <v>96</v>
      </c>
      <c r="B95" s="10">
        <v>30319</v>
      </c>
      <c r="C95" s="11" t="s">
        <v>68</v>
      </c>
      <c r="D95" s="11" t="s">
        <v>24</v>
      </c>
      <c r="E95" s="10">
        <v>3</v>
      </c>
      <c r="F95" s="11" t="s">
        <v>25</v>
      </c>
      <c r="G95" s="11" t="s">
        <v>26</v>
      </c>
      <c r="H95" s="10">
        <v>303</v>
      </c>
      <c r="I95" s="11" t="s">
        <v>27</v>
      </c>
      <c r="J95" s="11" t="s">
        <v>28</v>
      </c>
      <c r="K95" s="11" t="s">
        <v>42</v>
      </c>
      <c r="L95" s="12" t="b">
        <v>1</v>
      </c>
      <c r="M95" s="11" t="s">
        <v>29</v>
      </c>
      <c r="N95" s="11" t="s">
        <v>30</v>
      </c>
      <c r="O95" s="10">
        <v>3</v>
      </c>
      <c r="P95" s="10">
        <v>6958</v>
      </c>
      <c r="Q95" s="10">
        <v>1548</v>
      </c>
      <c r="R95" s="10">
        <v>223</v>
      </c>
      <c r="S95" s="10">
        <v>202</v>
      </c>
      <c r="T95" s="10">
        <v>680</v>
      </c>
      <c r="U95" s="10">
        <v>868</v>
      </c>
    </row>
    <row r="96" spans="1:21">
      <c r="A96" s="10">
        <v>97</v>
      </c>
      <c r="B96" s="10">
        <v>30401</v>
      </c>
      <c r="C96" s="11" t="s">
        <v>38</v>
      </c>
      <c r="D96" s="11" t="s">
        <v>24</v>
      </c>
      <c r="E96" s="10">
        <v>3</v>
      </c>
      <c r="F96" s="11" t="s">
        <v>25</v>
      </c>
      <c r="G96" s="11" t="s">
        <v>26</v>
      </c>
      <c r="H96" s="10">
        <v>304</v>
      </c>
      <c r="I96" s="11" t="s">
        <v>39</v>
      </c>
      <c r="J96" s="11" t="s">
        <v>40</v>
      </c>
      <c r="K96" s="11"/>
      <c r="L96" s="12" t="b">
        <v>0</v>
      </c>
      <c r="M96" s="11" t="s">
        <v>29</v>
      </c>
      <c r="N96" s="11" t="s">
        <v>30</v>
      </c>
      <c r="O96" s="10">
        <v>3</v>
      </c>
      <c r="P96" s="10">
        <v>3726</v>
      </c>
      <c r="Q96" s="10">
        <v>829</v>
      </c>
      <c r="R96" s="10">
        <v>119</v>
      </c>
      <c r="S96" s="10">
        <v>108</v>
      </c>
      <c r="T96" s="10">
        <v>681</v>
      </c>
      <c r="U96" s="10">
        <v>148</v>
      </c>
    </row>
    <row r="97" spans="1:21">
      <c r="A97" s="10">
        <v>98</v>
      </c>
      <c r="B97" s="10">
        <v>30402</v>
      </c>
      <c r="C97" s="11" t="s">
        <v>46</v>
      </c>
      <c r="D97" s="11" t="s">
        <v>24</v>
      </c>
      <c r="E97" s="10">
        <v>3</v>
      </c>
      <c r="F97" s="11" t="s">
        <v>25</v>
      </c>
      <c r="G97" s="11" t="s">
        <v>26</v>
      </c>
      <c r="H97" s="10">
        <v>304</v>
      </c>
      <c r="I97" s="11" t="s">
        <v>39</v>
      </c>
      <c r="J97" s="11" t="s">
        <v>40</v>
      </c>
      <c r="K97" s="11"/>
      <c r="L97" s="12" t="b">
        <v>0</v>
      </c>
      <c r="M97" s="11" t="s">
        <v>29</v>
      </c>
      <c r="N97" s="11" t="s">
        <v>30</v>
      </c>
      <c r="O97" s="10">
        <v>3</v>
      </c>
      <c r="P97" s="10">
        <v>2310</v>
      </c>
      <c r="Q97" s="10">
        <v>514</v>
      </c>
      <c r="R97" s="10">
        <v>74</v>
      </c>
      <c r="S97" s="10">
        <v>67</v>
      </c>
      <c r="T97" s="10">
        <v>60</v>
      </c>
      <c r="U97" s="10">
        <v>454</v>
      </c>
    </row>
    <row r="98" spans="1:21">
      <c r="A98" s="10">
        <v>99</v>
      </c>
      <c r="B98" s="10">
        <v>30403</v>
      </c>
      <c r="C98" s="11" t="s">
        <v>53</v>
      </c>
      <c r="D98" s="11" t="s">
        <v>24</v>
      </c>
      <c r="E98" s="10">
        <v>3</v>
      </c>
      <c r="F98" s="11" t="s">
        <v>25</v>
      </c>
      <c r="G98" s="11" t="s">
        <v>26</v>
      </c>
      <c r="H98" s="10">
        <v>304</v>
      </c>
      <c r="I98" s="11" t="s">
        <v>39</v>
      </c>
      <c r="J98" s="11" t="s">
        <v>40</v>
      </c>
      <c r="K98" s="11" t="s">
        <v>44</v>
      </c>
      <c r="L98" s="12" t="b">
        <v>1</v>
      </c>
      <c r="M98" s="11" t="s">
        <v>29</v>
      </c>
      <c r="N98" s="11" t="s">
        <v>30</v>
      </c>
      <c r="O98" s="10">
        <v>3</v>
      </c>
      <c r="P98" s="10">
        <v>18131</v>
      </c>
      <c r="Q98" s="10">
        <v>4034</v>
      </c>
      <c r="R98" s="10">
        <v>580</v>
      </c>
      <c r="S98" s="10">
        <v>526</v>
      </c>
      <c r="T98" s="10">
        <v>683</v>
      </c>
      <c r="U98" s="10">
        <v>3351</v>
      </c>
    </row>
    <row r="99" spans="1:21">
      <c r="A99" s="10">
        <v>100</v>
      </c>
      <c r="B99" s="10">
        <v>30404</v>
      </c>
      <c r="C99" s="11" t="s">
        <v>56</v>
      </c>
      <c r="D99" s="11" t="s">
        <v>24</v>
      </c>
      <c r="E99" s="10">
        <v>3</v>
      </c>
      <c r="F99" s="11" t="s">
        <v>25</v>
      </c>
      <c r="G99" s="11" t="s">
        <v>26</v>
      </c>
      <c r="H99" s="10">
        <v>304</v>
      </c>
      <c r="I99" s="11" t="s">
        <v>39</v>
      </c>
      <c r="J99" s="11" t="s">
        <v>40</v>
      </c>
      <c r="K99" s="11"/>
      <c r="L99" s="12" t="b">
        <v>0</v>
      </c>
      <c r="M99" s="11" t="s">
        <v>29</v>
      </c>
      <c r="N99" s="11" t="s">
        <v>30</v>
      </c>
      <c r="O99" s="10">
        <v>3</v>
      </c>
      <c r="P99" s="10">
        <v>5845</v>
      </c>
      <c r="Q99" s="10">
        <v>1300</v>
      </c>
      <c r="R99" s="10">
        <v>187</v>
      </c>
      <c r="S99" s="10">
        <v>170</v>
      </c>
      <c r="T99" s="10">
        <v>684</v>
      </c>
      <c r="U99" s="10">
        <v>616</v>
      </c>
    </row>
    <row r="100" spans="1:21">
      <c r="A100" s="10">
        <v>101</v>
      </c>
      <c r="B100" s="10">
        <v>30405</v>
      </c>
      <c r="C100" s="11" t="s">
        <v>62</v>
      </c>
      <c r="D100" s="11" t="s">
        <v>24</v>
      </c>
      <c r="E100" s="10">
        <v>3</v>
      </c>
      <c r="F100" s="11" t="s">
        <v>25</v>
      </c>
      <c r="G100" s="11" t="s">
        <v>26</v>
      </c>
      <c r="H100" s="10">
        <v>304</v>
      </c>
      <c r="I100" s="11" t="s">
        <v>39</v>
      </c>
      <c r="J100" s="11" t="s">
        <v>40</v>
      </c>
      <c r="K100" s="11"/>
      <c r="L100" s="12" t="b">
        <v>0</v>
      </c>
      <c r="M100" s="11" t="s">
        <v>29</v>
      </c>
      <c r="N100" s="11" t="s">
        <v>63</v>
      </c>
      <c r="O100" s="10">
        <v>3</v>
      </c>
      <c r="P100" s="10">
        <v>39570</v>
      </c>
      <c r="Q100" s="10">
        <v>8803</v>
      </c>
      <c r="R100" s="10">
        <v>1266</v>
      </c>
      <c r="S100" s="10">
        <v>1148</v>
      </c>
      <c r="T100" s="10">
        <v>685</v>
      </c>
      <c r="U100" s="10">
        <v>8118</v>
      </c>
    </row>
    <row r="101" spans="1:21">
      <c r="A101" s="10">
        <v>102</v>
      </c>
      <c r="B101" s="10">
        <v>30406</v>
      </c>
      <c r="C101" s="11" t="s">
        <v>41</v>
      </c>
      <c r="D101" s="11" t="s">
        <v>24</v>
      </c>
      <c r="E101" s="10">
        <v>3</v>
      </c>
      <c r="F101" s="11" t="s">
        <v>25</v>
      </c>
      <c r="G101" s="11" t="s">
        <v>26</v>
      </c>
      <c r="H101" s="10">
        <v>304</v>
      </c>
      <c r="I101" s="11" t="s">
        <v>39</v>
      </c>
      <c r="J101" s="11" t="s">
        <v>40</v>
      </c>
      <c r="K101" s="11" t="s">
        <v>42</v>
      </c>
      <c r="L101" s="12" t="b">
        <v>1</v>
      </c>
      <c r="M101" s="11" t="s">
        <v>29</v>
      </c>
      <c r="N101" s="11" t="s">
        <v>30</v>
      </c>
      <c r="O101" s="10">
        <v>3</v>
      </c>
      <c r="P101" s="10">
        <v>4954</v>
      </c>
      <c r="Q101" s="10">
        <v>1102</v>
      </c>
      <c r="R101" s="10">
        <v>159</v>
      </c>
      <c r="S101" s="10">
        <v>144</v>
      </c>
      <c r="T101" s="10">
        <v>686</v>
      </c>
      <c r="U101" s="10">
        <v>416</v>
      </c>
    </row>
    <row r="102" spans="1:21">
      <c r="A102" s="10">
        <v>103</v>
      </c>
      <c r="B102" s="10">
        <v>30407</v>
      </c>
      <c r="C102" s="11" t="s">
        <v>58</v>
      </c>
      <c r="D102" s="11" t="s">
        <v>24</v>
      </c>
      <c r="E102" s="10">
        <v>3</v>
      </c>
      <c r="F102" s="11" t="s">
        <v>25</v>
      </c>
      <c r="G102" s="11" t="s">
        <v>26</v>
      </c>
      <c r="H102" s="10">
        <v>304</v>
      </c>
      <c r="I102" s="11" t="s">
        <v>39</v>
      </c>
      <c r="J102" s="11" t="s">
        <v>40</v>
      </c>
      <c r="K102" s="11" t="s">
        <v>42</v>
      </c>
      <c r="L102" s="12" t="b">
        <v>1</v>
      </c>
      <c r="M102" s="11" t="s">
        <v>29</v>
      </c>
      <c r="N102" s="11" t="s">
        <v>30</v>
      </c>
      <c r="O102" s="10">
        <v>3</v>
      </c>
      <c r="P102" s="10">
        <v>2887</v>
      </c>
      <c r="Q102" s="10">
        <v>642</v>
      </c>
      <c r="R102" s="10">
        <v>92</v>
      </c>
      <c r="S102" s="10">
        <v>84</v>
      </c>
      <c r="T102" s="10">
        <v>60</v>
      </c>
      <c r="U102" s="10">
        <v>582</v>
      </c>
    </row>
    <row r="103" spans="1:21">
      <c r="A103" s="10">
        <v>125</v>
      </c>
      <c r="B103" s="10">
        <v>50101</v>
      </c>
      <c r="C103" s="11" t="s">
        <v>176</v>
      </c>
      <c r="D103" s="11" t="s">
        <v>24</v>
      </c>
      <c r="E103" s="10">
        <v>5</v>
      </c>
      <c r="F103" s="11" t="s">
        <v>1302</v>
      </c>
      <c r="G103" s="11" t="s">
        <v>177</v>
      </c>
      <c r="H103" s="10">
        <v>501</v>
      </c>
      <c r="I103" s="11" t="s">
        <v>1303</v>
      </c>
      <c r="J103" s="11" t="s">
        <v>179</v>
      </c>
      <c r="K103" s="11" t="s">
        <v>180</v>
      </c>
      <c r="L103" s="12" t="b">
        <v>1</v>
      </c>
      <c r="M103" s="11" t="s">
        <v>29</v>
      </c>
      <c r="N103" s="11" t="s">
        <v>30</v>
      </c>
      <c r="O103" s="10">
        <v>5</v>
      </c>
      <c r="P103" s="10">
        <v>8118</v>
      </c>
      <c r="Q103" s="10">
        <v>1841</v>
      </c>
      <c r="R103" s="10">
        <v>256</v>
      </c>
      <c r="S103" s="10">
        <v>235</v>
      </c>
      <c r="T103" s="10">
        <v>688</v>
      </c>
      <c r="U103" s="10">
        <v>1153</v>
      </c>
    </row>
    <row r="104" spans="1:21">
      <c r="A104" s="10">
        <v>126</v>
      </c>
      <c r="B104" s="10">
        <v>50102</v>
      </c>
      <c r="C104" s="11" t="s">
        <v>181</v>
      </c>
      <c r="D104" s="11" t="s">
        <v>24</v>
      </c>
      <c r="E104" s="10">
        <v>5</v>
      </c>
      <c r="F104" s="11" t="s">
        <v>1302</v>
      </c>
      <c r="G104" s="11" t="s">
        <v>177</v>
      </c>
      <c r="H104" s="10">
        <v>501</v>
      </c>
      <c r="I104" s="11" t="s">
        <v>1303</v>
      </c>
      <c r="J104" s="11" t="s">
        <v>179</v>
      </c>
      <c r="K104" s="11"/>
      <c r="L104" s="12" t="b">
        <v>0</v>
      </c>
      <c r="M104" s="11" t="s">
        <v>29</v>
      </c>
      <c r="N104" s="11" t="s">
        <v>63</v>
      </c>
      <c r="O104" s="10">
        <v>5</v>
      </c>
      <c r="P104" s="10">
        <v>28362</v>
      </c>
      <c r="Q104" s="10">
        <v>6431</v>
      </c>
      <c r="R104" s="10">
        <v>894</v>
      </c>
      <c r="S104" s="10">
        <v>822</v>
      </c>
      <c r="T104" s="10">
        <v>689</v>
      </c>
      <c r="U104" s="10">
        <v>5742</v>
      </c>
    </row>
    <row r="105" spans="1:21">
      <c r="A105" s="10">
        <v>127</v>
      </c>
      <c r="B105" s="10">
        <v>50103</v>
      </c>
      <c r="C105" s="11" t="s">
        <v>182</v>
      </c>
      <c r="D105" s="11" t="s">
        <v>24</v>
      </c>
      <c r="E105" s="10">
        <v>5</v>
      </c>
      <c r="F105" s="11" t="s">
        <v>1302</v>
      </c>
      <c r="G105" s="11" t="s">
        <v>177</v>
      </c>
      <c r="H105" s="10">
        <v>501</v>
      </c>
      <c r="I105" s="11" t="s">
        <v>1303</v>
      </c>
      <c r="J105" s="11" t="s">
        <v>179</v>
      </c>
      <c r="K105" s="11"/>
      <c r="L105" s="12" t="b">
        <v>0</v>
      </c>
      <c r="M105" s="11" t="s">
        <v>29</v>
      </c>
      <c r="N105" s="11" t="s">
        <v>30</v>
      </c>
      <c r="O105" s="10">
        <v>5</v>
      </c>
      <c r="P105" s="10">
        <v>28362</v>
      </c>
      <c r="Q105" s="10">
        <v>6431</v>
      </c>
      <c r="R105" s="10">
        <v>894</v>
      </c>
      <c r="S105" s="10">
        <v>822</v>
      </c>
      <c r="T105" s="10">
        <v>690</v>
      </c>
      <c r="U105" s="10">
        <v>5741</v>
      </c>
    </row>
    <row r="106" spans="1:21">
      <c r="A106" s="10">
        <v>128</v>
      </c>
      <c r="B106" s="10">
        <v>50104</v>
      </c>
      <c r="C106" s="11" t="s">
        <v>191</v>
      </c>
      <c r="D106" s="11" t="s">
        <v>24</v>
      </c>
      <c r="E106" s="10">
        <v>5</v>
      </c>
      <c r="F106" s="11" t="s">
        <v>1302</v>
      </c>
      <c r="G106" s="11" t="s">
        <v>177</v>
      </c>
      <c r="H106" s="10">
        <v>501</v>
      </c>
      <c r="I106" s="11" t="s">
        <v>1303</v>
      </c>
      <c r="J106" s="11" t="s">
        <v>179</v>
      </c>
      <c r="K106" s="11" t="s">
        <v>32</v>
      </c>
      <c r="L106" s="12" t="b">
        <v>1</v>
      </c>
      <c r="M106" s="11" t="s">
        <v>29</v>
      </c>
      <c r="N106" s="11" t="s">
        <v>30</v>
      </c>
      <c r="O106" s="10">
        <v>5</v>
      </c>
      <c r="P106" s="10">
        <v>7483</v>
      </c>
      <c r="Q106" s="10">
        <v>1697</v>
      </c>
      <c r="R106" s="10">
        <v>236</v>
      </c>
      <c r="S106" s="10">
        <v>217</v>
      </c>
      <c r="T106" s="10">
        <v>691</v>
      </c>
      <c r="U106" s="10">
        <v>1006</v>
      </c>
    </row>
    <row r="107" spans="1:21">
      <c r="A107" s="10">
        <v>129</v>
      </c>
      <c r="B107" s="10">
        <v>50105</v>
      </c>
      <c r="C107" s="11" t="s">
        <v>192</v>
      </c>
      <c r="D107" s="11" t="s">
        <v>24</v>
      </c>
      <c r="E107" s="10">
        <v>5</v>
      </c>
      <c r="F107" s="11" t="s">
        <v>1302</v>
      </c>
      <c r="G107" s="11" t="s">
        <v>177</v>
      </c>
      <c r="H107" s="10">
        <v>501</v>
      </c>
      <c r="I107" s="11" t="s">
        <v>1303</v>
      </c>
      <c r="J107" s="11" t="s">
        <v>179</v>
      </c>
      <c r="K107" s="11" t="s">
        <v>180</v>
      </c>
      <c r="L107" s="12" t="b">
        <v>1</v>
      </c>
      <c r="M107" s="11" t="s">
        <v>29</v>
      </c>
      <c r="N107" s="11" t="s">
        <v>30</v>
      </c>
      <c r="O107" s="10">
        <v>5</v>
      </c>
      <c r="P107" s="10">
        <v>10391</v>
      </c>
      <c r="Q107" s="10">
        <v>2356</v>
      </c>
      <c r="R107" s="10">
        <v>328</v>
      </c>
      <c r="S107" s="10">
        <v>301</v>
      </c>
      <c r="T107" s="10">
        <v>692</v>
      </c>
      <c r="U107" s="10">
        <v>1664</v>
      </c>
    </row>
    <row r="108" spans="1:21">
      <c r="A108" s="10">
        <v>130</v>
      </c>
      <c r="B108" s="10">
        <v>50106</v>
      </c>
      <c r="C108" s="11" t="s">
        <v>193</v>
      </c>
      <c r="D108" s="11" t="s">
        <v>24</v>
      </c>
      <c r="E108" s="10">
        <v>5</v>
      </c>
      <c r="F108" s="11" t="s">
        <v>1302</v>
      </c>
      <c r="G108" s="11" t="s">
        <v>177</v>
      </c>
      <c r="H108" s="10">
        <v>501</v>
      </c>
      <c r="I108" s="11" t="s">
        <v>1303</v>
      </c>
      <c r="J108" s="11" t="s">
        <v>179</v>
      </c>
      <c r="K108" s="11" t="s">
        <v>44</v>
      </c>
      <c r="L108" s="12" t="b">
        <v>1</v>
      </c>
      <c r="M108" s="11" t="s">
        <v>29</v>
      </c>
      <c r="N108" s="11" t="s">
        <v>30</v>
      </c>
      <c r="O108" s="10">
        <v>5</v>
      </c>
      <c r="P108" s="10">
        <v>5037</v>
      </c>
      <c r="Q108" s="10">
        <v>1142</v>
      </c>
      <c r="R108" s="10">
        <v>159</v>
      </c>
      <c r="S108" s="10">
        <v>146</v>
      </c>
      <c r="T108" s="10">
        <v>693</v>
      </c>
      <c r="U108" s="10">
        <v>449</v>
      </c>
    </row>
    <row r="109" spans="1:21">
      <c r="A109" s="10">
        <v>131</v>
      </c>
      <c r="B109" s="10">
        <v>50107</v>
      </c>
      <c r="C109" s="11" t="s">
        <v>195</v>
      </c>
      <c r="D109" s="11" t="s">
        <v>24</v>
      </c>
      <c r="E109" s="10">
        <v>5</v>
      </c>
      <c r="F109" s="11" t="s">
        <v>1302</v>
      </c>
      <c r="G109" s="11" t="s">
        <v>177</v>
      </c>
      <c r="H109" s="10">
        <v>501</v>
      </c>
      <c r="I109" s="11" t="s">
        <v>1303</v>
      </c>
      <c r="J109" s="11" t="s">
        <v>179</v>
      </c>
      <c r="K109" s="11" t="s">
        <v>44</v>
      </c>
      <c r="L109" s="12" t="b">
        <v>1</v>
      </c>
      <c r="M109" s="11" t="s">
        <v>29</v>
      </c>
      <c r="N109" s="11" t="s">
        <v>30</v>
      </c>
      <c r="O109" s="10">
        <v>5</v>
      </c>
      <c r="P109" s="10">
        <v>4556</v>
      </c>
      <c r="Q109" s="10">
        <v>1033</v>
      </c>
      <c r="R109" s="10">
        <v>144</v>
      </c>
      <c r="S109" s="10">
        <v>132</v>
      </c>
      <c r="T109" s="10">
        <v>694</v>
      </c>
      <c r="U109" s="10">
        <v>339</v>
      </c>
    </row>
    <row r="110" spans="1:21">
      <c r="A110" s="10">
        <v>132</v>
      </c>
      <c r="B110" s="10">
        <v>50108</v>
      </c>
      <c r="C110" s="11" t="s">
        <v>196</v>
      </c>
      <c r="D110" s="11" t="s">
        <v>24</v>
      </c>
      <c r="E110" s="10">
        <v>5</v>
      </c>
      <c r="F110" s="11" t="s">
        <v>1302</v>
      </c>
      <c r="G110" s="11" t="s">
        <v>177</v>
      </c>
      <c r="H110" s="10">
        <v>501</v>
      </c>
      <c r="I110" s="11" t="s">
        <v>1303</v>
      </c>
      <c r="J110" s="11" t="s">
        <v>179</v>
      </c>
      <c r="K110" s="11" t="s">
        <v>180</v>
      </c>
      <c r="L110" s="12" t="b">
        <v>1</v>
      </c>
      <c r="M110" s="11" t="s">
        <v>29</v>
      </c>
      <c r="N110" s="11" t="s">
        <v>30</v>
      </c>
      <c r="O110" s="10">
        <v>5</v>
      </c>
      <c r="P110" s="10">
        <v>8855</v>
      </c>
      <c r="Q110" s="10">
        <v>2008</v>
      </c>
      <c r="R110" s="10">
        <v>279</v>
      </c>
      <c r="S110" s="10">
        <v>257</v>
      </c>
      <c r="T110" s="10">
        <v>695</v>
      </c>
      <c r="U110" s="10">
        <v>1313</v>
      </c>
    </row>
    <row r="111" spans="1:21">
      <c r="A111" s="10">
        <v>133</v>
      </c>
      <c r="B111" s="10">
        <v>50109</v>
      </c>
      <c r="C111" s="11" t="s">
        <v>201</v>
      </c>
      <c r="D111" s="11" t="s">
        <v>24</v>
      </c>
      <c r="E111" s="10">
        <v>5</v>
      </c>
      <c r="F111" s="11" t="s">
        <v>1302</v>
      </c>
      <c r="G111" s="11" t="s">
        <v>177</v>
      </c>
      <c r="H111" s="10">
        <v>501</v>
      </c>
      <c r="I111" s="11" t="s">
        <v>1303</v>
      </c>
      <c r="J111" s="11" t="s">
        <v>179</v>
      </c>
      <c r="K111" s="11"/>
      <c r="L111" s="12" t="b">
        <v>0</v>
      </c>
      <c r="M111" s="11" t="s">
        <v>29</v>
      </c>
      <c r="N111" s="11" t="s">
        <v>30</v>
      </c>
      <c r="O111" s="10">
        <v>5</v>
      </c>
      <c r="P111" s="10">
        <v>13348</v>
      </c>
      <c r="Q111" s="10">
        <v>3027</v>
      </c>
      <c r="R111" s="10">
        <v>421</v>
      </c>
      <c r="S111" s="10">
        <v>387</v>
      </c>
      <c r="T111" s="10">
        <v>696</v>
      </c>
      <c r="U111" s="10">
        <v>2331</v>
      </c>
    </row>
    <row r="112" spans="1:21">
      <c r="A112" s="10">
        <v>134</v>
      </c>
      <c r="B112" s="10">
        <v>50110</v>
      </c>
      <c r="C112" s="11" t="s">
        <v>202</v>
      </c>
      <c r="D112" s="11" t="s">
        <v>24</v>
      </c>
      <c r="E112" s="10">
        <v>5</v>
      </c>
      <c r="F112" s="11" t="s">
        <v>1302</v>
      </c>
      <c r="G112" s="11" t="s">
        <v>177</v>
      </c>
      <c r="H112" s="10">
        <v>501</v>
      </c>
      <c r="I112" s="11" t="s">
        <v>1303</v>
      </c>
      <c r="J112" s="11" t="s">
        <v>179</v>
      </c>
      <c r="K112" s="11" t="s">
        <v>180</v>
      </c>
      <c r="L112" s="12" t="b">
        <v>1</v>
      </c>
      <c r="M112" s="11" t="s">
        <v>29</v>
      </c>
      <c r="N112" s="11" t="s">
        <v>30</v>
      </c>
      <c r="O112" s="10">
        <v>5</v>
      </c>
      <c r="P112" s="10">
        <v>5166</v>
      </c>
      <c r="Q112" s="10">
        <v>1171</v>
      </c>
      <c r="R112" s="10">
        <v>163</v>
      </c>
      <c r="S112" s="10">
        <v>150</v>
      </c>
      <c r="T112" s="10">
        <v>697</v>
      </c>
      <c r="U112" s="10">
        <v>474</v>
      </c>
    </row>
    <row r="113" spans="1:21">
      <c r="A113" s="10">
        <v>135</v>
      </c>
      <c r="B113" s="10">
        <v>50111</v>
      </c>
      <c r="C113" s="11" t="s">
        <v>214</v>
      </c>
      <c r="D113" s="11" t="s">
        <v>24</v>
      </c>
      <c r="E113" s="10">
        <v>5</v>
      </c>
      <c r="F113" s="11" t="s">
        <v>1302</v>
      </c>
      <c r="G113" s="11" t="s">
        <v>177</v>
      </c>
      <c r="H113" s="10">
        <v>501</v>
      </c>
      <c r="I113" s="11" t="s">
        <v>1303</v>
      </c>
      <c r="J113" s="11" t="s">
        <v>179</v>
      </c>
      <c r="K113" s="11" t="s">
        <v>44</v>
      </c>
      <c r="L113" s="12" t="b">
        <v>1</v>
      </c>
      <c r="M113" s="11" t="s">
        <v>29</v>
      </c>
      <c r="N113" s="11" t="s">
        <v>30</v>
      </c>
      <c r="O113" s="10">
        <v>5</v>
      </c>
      <c r="P113" s="10">
        <v>7003</v>
      </c>
      <c r="Q113" s="10">
        <v>1588</v>
      </c>
      <c r="R113" s="10">
        <v>221</v>
      </c>
      <c r="S113" s="10">
        <v>203</v>
      </c>
      <c r="T113" s="10">
        <v>698</v>
      </c>
      <c r="U113" s="10">
        <v>890</v>
      </c>
    </row>
    <row r="114" spans="1:21">
      <c r="A114" s="10">
        <v>136</v>
      </c>
      <c r="B114" s="10">
        <v>50112</v>
      </c>
      <c r="C114" s="11" t="s">
        <v>217</v>
      </c>
      <c r="D114" s="11" t="s">
        <v>24</v>
      </c>
      <c r="E114" s="10">
        <v>5</v>
      </c>
      <c r="F114" s="11" t="s">
        <v>1302</v>
      </c>
      <c r="G114" s="11" t="s">
        <v>177</v>
      </c>
      <c r="H114" s="10">
        <v>501</v>
      </c>
      <c r="I114" s="11" t="s">
        <v>1303</v>
      </c>
      <c r="J114" s="11" t="s">
        <v>179</v>
      </c>
      <c r="K114" s="11"/>
      <c r="L114" s="12" t="b">
        <v>0</v>
      </c>
      <c r="M114" s="11" t="s">
        <v>29</v>
      </c>
      <c r="N114" s="11" t="s">
        <v>30</v>
      </c>
      <c r="O114" s="10">
        <v>5</v>
      </c>
      <c r="P114" s="10">
        <v>3909</v>
      </c>
      <c r="Q114" s="10">
        <v>887</v>
      </c>
      <c r="R114" s="10">
        <v>123</v>
      </c>
      <c r="S114" s="10">
        <v>113</v>
      </c>
      <c r="T114" s="10">
        <v>699</v>
      </c>
      <c r="U114" s="10">
        <v>188</v>
      </c>
    </row>
    <row r="115" spans="1:21">
      <c r="A115" s="10">
        <v>137</v>
      </c>
      <c r="B115" s="10">
        <v>50113</v>
      </c>
      <c r="C115" s="11" t="s">
        <v>218</v>
      </c>
      <c r="D115" s="11" t="s">
        <v>24</v>
      </c>
      <c r="E115" s="10">
        <v>5</v>
      </c>
      <c r="F115" s="11" t="s">
        <v>1302</v>
      </c>
      <c r="G115" s="11" t="s">
        <v>177</v>
      </c>
      <c r="H115" s="10">
        <v>501</v>
      </c>
      <c r="I115" s="11" t="s">
        <v>1303</v>
      </c>
      <c r="J115" s="11" t="s">
        <v>179</v>
      </c>
      <c r="K115" s="11"/>
      <c r="L115" s="12" t="b">
        <v>0</v>
      </c>
      <c r="M115" s="11" t="s">
        <v>29</v>
      </c>
      <c r="N115" s="11" t="s">
        <v>30</v>
      </c>
      <c r="O115" s="10">
        <v>5</v>
      </c>
      <c r="P115" s="10">
        <v>9993</v>
      </c>
      <c r="Q115" s="10">
        <v>2266</v>
      </c>
      <c r="R115" s="10">
        <v>315</v>
      </c>
      <c r="S115" s="10">
        <v>290</v>
      </c>
      <c r="T115" s="10">
        <v>700</v>
      </c>
      <c r="U115" s="10">
        <v>1566</v>
      </c>
    </row>
    <row r="116" spans="1:21">
      <c r="A116" s="10">
        <v>138</v>
      </c>
      <c r="B116" s="10">
        <v>50114</v>
      </c>
      <c r="C116" s="11" t="s">
        <v>219</v>
      </c>
      <c r="D116" s="11" t="s">
        <v>24</v>
      </c>
      <c r="E116" s="10">
        <v>5</v>
      </c>
      <c r="F116" s="11" t="s">
        <v>1302</v>
      </c>
      <c r="G116" s="11" t="s">
        <v>177</v>
      </c>
      <c r="H116" s="10">
        <v>501</v>
      </c>
      <c r="I116" s="11" t="s">
        <v>1303</v>
      </c>
      <c r="J116" s="11" t="s">
        <v>179</v>
      </c>
      <c r="K116" s="11"/>
      <c r="L116" s="12" t="b">
        <v>0</v>
      </c>
      <c r="M116" s="11" t="s">
        <v>29</v>
      </c>
      <c r="N116" s="11" t="s">
        <v>30</v>
      </c>
      <c r="O116" s="10">
        <v>5</v>
      </c>
      <c r="P116" s="10">
        <v>7767</v>
      </c>
      <c r="Q116" s="10">
        <v>1761</v>
      </c>
      <c r="R116" s="10">
        <v>245</v>
      </c>
      <c r="S116" s="10">
        <v>225</v>
      </c>
      <c r="T116" s="10">
        <v>701</v>
      </c>
      <c r="U116" s="10">
        <v>1060</v>
      </c>
    </row>
    <row r="117" spans="1:21">
      <c r="A117" s="10">
        <v>139</v>
      </c>
      <c r="B117" s="10">
        <v>50115</v>
      </c>
      <c r="C117" s="11" t="s">
        <v>225</v>
      </c>
      <c r="D117" s="11" t="s">
        <v>24</v>
      </c>
      <c r="E117" s="10">
        <v>5</v>
      </c>
      <c r="F117" s="11" t="s">
        <v>1302</v>
      </c>
      <c r="G117" s="11" t="s">
        <v>177</v>
      </c>
      <c r="H117" s="10">
        <v>501</v>
      </c>
      <c r="I117" s="11" t="s">
        <v>1303</v>
      </c>
      <c r="J117" s="11" t="s">
        <v>179</v>
      </c>
      <c r="K117" s="11" t="s">
        <v>44</v>
      </c>
      <c r="L117" s="12" t="b">
        <v>1</v>
      </c>
      <c r="M117" s="11" t="s">
        <v>29</v>
      </c>
      <c r="N117" s="11" t="s">
        <v>30</v>
      </c>
      <c r="O117" s="10">
        <v>5</v>
      </c>
      <c r="P117" s="10">
        <v>4512</v>
      </c>
      <c r="Q117" s="10">
        <v>1023</v>
      </c>
      <c r="R117" s="10">
        <v>142</v>
      </c>
      <c r="S117" s="10">
        <v>131</v>
      </c>
      <c r="T117" s="10">
        <v>702</v>
      </c>
      <c r="U117" s="10">
        <v>321</v>
      </c>
    </row>
    <row r="118" spans="1:21">
      <c r="A118" s="10">
        <v>140</v>
      </c>
      <c r="B118" s="10">
        <v>50116</v>
      </c>
      <c r="C118" s="11" t="s">
        <v>226</v>
      </c>
      <c r="D118" s="11" t="s">
        <v>24</v>
      </c>
      <c r="E118" s="10">
        <v>5</v>
      </c>
      <c r="F118" s="11" t="s">
        <v>1302</v>
      </c>
      <c r="G118" s="11" t="s">
        <v>177</v>
      </c>
      <c r="H118" s="10">
        <v>501</v>
      </c>
      <c r="I118" s="11" t="s">
        <v>1303</v>
      </c>
      <c r="J118" s="11" t="s">
        <v>179</v>
      </c>
      <c r="K118" s="11" t="s">
        <v>180</v>
      </c>
      <c r="L118" s="12" t="b">
        <v>1</v>
      </c>
      <c r="M118" s="11" t="s">
        <v>29</v>
      </c>
      <c r="N118" s="11" t="s">
        <v>30</v>
      </c>
      <c r="O118" s="10">
        <v>5</v>
      </c>
      <c r="P118" s="10">
        <v>6850</v>
      </c>
      <c r="Q118" s="10">
        <v>1553</v>
      </c>
      <c r="R118" s="10">
        <v>216</v>
      </c>
      <c r="S118" s="10">
        <v>199</v>
      </c>
      <c r="T118" s="10">
        <v>703</v>
      </c>
      <c r="U118" s="10">
        <v>850</v>
      </c>
    </row>
    <row r="119" spans="1:21">
      <c r="A119" s="10">
        <v>141</v>
      </c>
      <c r="B119" s="10">
        <v>50401</v>
      </c>
      <c r="C119" s="11" t="s">
        <v>183</v>
      </c>
      <c r="D119" s="11" t="s">
        <v>24</v>
      </c>
      <c r="E119" s="10">
        <v>5</v>
      </c>
      <c r="F119" s="11" t="s">
        <v>1302</v>
      </c>
      <c r="G119" s="11" t="s">
        <v>177</v>
      </c>
      <c r="H119" s="10">
        <v>504</v>
      </c>
      <c r="I119" s="11" t="s">
        <v>1340</v>
      </c>
      <c r="J119" s="11" t="s">
        <v>185</v>
      </c>
      <c r="K119" s="11" t="s">
        <v>32</v>
      </c>
      <c r="L119" s="12" t="b">
        <v>1</v>
      </c>
      <c r="M119" s="11" t="s">
        <v>29</v>
      </c>
      <c r="N119" s="11" t="s">
        <v>30</v>
      </c>
      <c r="O119" s="10">
        <v>5</v>
      </c>
      <c r="P119" s="10">
        <v>6560</v>
      </c>
      <c r="Q119" s="10">
        <v>1488</v>
      </c>
      <c r="R119" s="10">
        <v>207</v>
      </c>
      <c r="S119" s="10">
        <v>190</v>
      </c>
      <c r="T119" s="10">
        <v>704</v>
      </c>
      <c r="U119" s="10">
        <v>784</v>
      </c>
    </row>
    <row r="120" spans="1:21">
      <c r="A120" s="10">
        <v>142</v>
      </c>
      <c r="B120" s="10">
        <v>50402</v>
      </c>
      <c r="C120" s="11" t="s">
        <v>190</v>
      </c>
      <c r="D120" s="11" t="s">
        <v>24</v>
      </c>
      <c r="E120" s="10">
        <v>5</v>
      </c>
      <c r="F120" s="11" t="s">
        <v>1302</v>
      </c>
      <c r="G120" s="11" t="s">
        <v>177</v>
      </c>
      <c r="H120" s="10">
        <v>504</v>
      </c>
      <c r="I120" s="11" t="s">
        <v>1340</v>
      </c>
      <c r="J120" s="11" t="s">
        <v>185</v>
      </c>
      <c r="K120" s="11" t="s">
        <v>32</v>
      </c>
      <c r="L120" s="12" t="b">
        <v>1</v>
      </c>
      <c r="M120" s="11" t="s">
        <v>29</v>
      </c>
      <c r="N120" s="11" t="s">
        <v>30</v>
      </c>
      <c r="O120" s="10">
        <v>5</v>
      </c>
      <c r="P120" s="10">
        <v>8113</v>
      </c>
      <c r="Q120" s="10">
        <v>1840</v>
      </c>
      <c r="R120" s="10">
        <v>256</v>
      </c>
      <c r="S120" s="10">
        <v>235</v>
      </c>
      <c r="T120" s="10">
        <v>705</v>
      </c>
      <c r="U120" s="10">
        <v>1135</v>
      </c>
    </row>
    <row r="121" spans="1:21">
      <c r="A121" s="10">
        <v>143</v>
      </c>
      <c r="B121" s="10">
        <v>50403</v>
      </c>
      <c r="C121" s="11" t="s">
        <v>194</v>
      </c>
      <c r="D121" s="11" t="s">
        <v>24</v>
      </c>
      <c r="E121" s="10">
        <v>5</v>
      </c>
      <c r="F121" s="11" t="s">
        <v>1302</v>
      </c>
      <c r="G121" s="11" t="s">
        <v>177</v>
      </c>
      <c r="H121" s="10">
        <v>504</v>
      </c>
      <c r="I121" s="11" t="s">
        <v>1340</v>
      </c>
      <c r="J121" s="11" t="s">
        <v>185</v>
      </c>
      <c r="K121" s="11"/>
      <c r="L121" s="12" t="b">
        <v>0</v>
      </c>
      <c r="M121" s="11" t="s">
        <v>29</v>
      </c>
      <c r="N121" s="11" t="s">
        <v>30</v>
      </c>
      <c r="O121" s="10">
        <v>5</v>
      </c>
      <c r="P121" s="10">
        <v>6356</v>
      </c>
      <c r="Q121" s="10">
        <v>1441</v>
      </c>
      <c r="R121" s="10">
        <v>200</v>
      </c>
      <c r="S121" s="10">
        <v>184</v>
      </c>
      <c r="T121" s="10">
        <v>706</v>
      </c>
      <c r="U121" s="10">
        <v>735</v>
      </c>
    </row>
    <row r="122" spans="1:21">
      <c r="A122" s="10">
        <v>144</v>
      </c>
      <c r="B122" s="10">
        <v>50404</v>
      </c>
      <c r="C122" s="11" t="s">
        <v>200</v>
      </c>
      <c r="D122" s="11" t="s">
        <v>24</v>
      </c>
      <c r="E122" s="10">
        <v>5</v>
      </c>
      <c r="F122" s="11" t="s">
        <v>1302</v>
      </c>
      <c r="G122" s="11" t="s">
        <v>177</v>
      </c>
      <c r="H122" s="10">
        <v>504</v>
      </c>
      <c r="I122" s="11" t="s">
        <v>1340</v>
      </c>
      <c r="J122" s="11" t="s">
        <v>185</v>
      </c>
      <c r="K122" s="11" t="s">
        <v>44</v>
      </c>
      <c r="L122" s="12" t="b">
        <v>1</v>
      </c>
      <c r="M122" s="11" t="s">
        <v>29</v>
      </c>
      <c r="N122" s="11" t="s">
        <v>30</v>
      </c>
      <c r="O122" s="10">
        <v>5</v>
      </c>
      <c r="P122" s="10">
        <v>4989</v>
      </c>
      <c r="Q122" s="10">
        <v>1131</v>
      </c>
      <c r="R122" s="10">
        <v>157</v>
      </c>
      <c r="S122" s="10">
        <v>145</v>
      </c>
      <c r="T122" s="10">
        <v>707</v>
      </c>
      <c r="U122" s="10">
        <v>424</v>
      </c>
    </row>
    <row r="123" spans="1:21">
      <c r="A123" s="10">
        <v>145</v>
      </c>
      <c r="B123" s="10">
        <v>50405</v>
      </c>
      <c r="C123" s="11" t="s">
        <v>205</v>
      </c>
      <c r="D123" s="11" t="s">
        <v>24</v>
      </c>
      <c r="E123" s="10">
        <v>5</v>
      </c>
      <c r="F123" s="11" t="s">
        <v>1302</v>
      </c>
      <c r="G123" s="11" t="s">
        <v>177</v>
      </c>
      <c r="H123" s="10">
        <v>504</v>
      </c>
      <c r="I123" s="11" t="s">
        <v>1340</v>
      </c>
      <c r="J123" s="11" t="s">
        <v>185</v>
      </c>
      <c r="K123" s="11" t="s">
        <v>44</v>
      </c>
      <c r="L123" s="12" t="b">
        <v>1</v>
      </c>
      <c r="M123" s="11" t="s">
        <v>29</v>
      </c>
      <c r="N123" s="11" t="s">
        <v>30</v>
      </c>
      <c r="O123" s="10">
        <v>5</v>
      </c>
      <c r="P123" s="10">
        <v>11555</v>
      </c>
      <c r="Q123" s="10">
        <v>2620</v>
      </c>
      <c r="R123" s="10">
        <v>364</v>
      </c>
      <c r="S123" s="10">
        <v>335</v>
      </c>
      <c r="T123" s="10">
        <v>708</v>
      </c>
      <c r="U123" s="10">
        <v>1912</v>
      </c>
    </row>
    <row r="124" spans="1:21">
      <c r="A124" s="10">
        <v>146</v>
      </c>
      <c r="B124" s="10">
        <v>50406</v>
      </c>
      <c r="C124" s="11" t="s">
        <v>207</v>
      </c>
      <c r="D124" s="11" t="s">
        <v>24</v>
      </c>
      <c r="E124" s="10">
        <v>5</v>
      </c>
      <c r="F124" s="11" t="s">
        <v>1302</v>
      </c>
      <c r="G124" s="11" t="s">
        <v>177</v>
      </c>
      <c r="H124" s="10">
        <v>504</v>
      </c>
      <c r="I124" s="11" t="s">
        <v>1340</v>
      </c>
      <c r="J124" s="11" t="s">
        <v>185</v>
      </c>
      <c r="K124" s="11" t="s">
        <v>32</v>
      </c>
      <c r="L124" s="12" t="b">
        <v>1</v>
      </c>
      <c r="M124" s="11" t="s">
        <v>29</v>
      </c>
      <c r="N124" s="11" t="s">
        <v>30</v>
      </c>
      <c r="O124" s="10">
        <v>5</v>
      </c>
      <c r="P124" s="10">
        <v>8354</v>
      </c>
      <c r="Q124" s="10">
        <v>1894</v>
      </c>
      <c r="R124" s="10">
        <v>263</v>
      </c>
      <c r="S124" s="10">
        <v>242</v>
      </c>
      <c r="T124" s="10">
        <v>709</v>
      </c>
      <c r="U124" s="10">
        <v>1185</v>
      </c>
    </row>
    <row r="125" spans="1:21">
      <c r="A125" s="10">
        <v>147</v>
      </c>
      <c r="B125" s="10">
        <v>50407</v>
      </c>
      <c r="C125" s="11" t="s">
        <v>210</v>
      </c>
      <c r="D125" s="11" t="s">
        <v>24</v>
      </c>
      <c r="E125" s="10">
        <v>5</v>
      </c>
      <c r="F125" s="11" t="s">
        <v>1302</v>
      </c>
      <c r="G125" s="11" t="s">
        <v>177</v>
      </c>
      <c r="H125" s="10">
        <v>504</v>
      </c>
      <c r="I125" s="11" t="s">
        <v>1340</v>
      </c>
      <c r="J125" s="11" t="s">
        <v>185</v>
      </c>
      <c r="K125" s="11"/>
      <c r="L125" s="12" t="b">
        <v>0</v>
      </c>
      <c r="M125" s="11" t="s">
        <v>29</v>
      </c>
      <c r="N125" s="11" t="s">
        <v>30</v>
      </c>
      <c r="O125" s="10">
        <v>5</v>
      </c>
      <c r="P125" s="10">
        <v>9907</v>
      </c>
      <c r="Q125" s="10">
        <v>2246</v>
      </c>
      <c r="R125" s="10">
        <v>312</v>
      </c>
      <c r="S125" s="10">
        <v>287</v>
      </c>
      <c r="T125" s="10">
        <v>710</v>
      </c>
      <c r="U125" s="10">
        <v>1536</v>
      </c>
    </row>
    <row r="126" spans="1:21">
      <c r="A126" s="10">
        <v>148</v>
      </c>
      <c r="B126" s="10">
        <v>50408</v>
      </c>
      <c r="C126" s="11" t="s">
        <v>220</v>
      </c>
      <c r="D126" s="11" t="s">
        <v>24</v>
      </c>
      <c r="E126" s="10">
        <v>5</v>
      </c>
      <c r="F126" s="11" t="s">
        <v>1302</v>
      </c>
      <c r="G126" s="11" t="s">
        <v>177</v>
      </c>
      <c r="H126" s="10">
        <v>504</v>
      </c>
      <c r="I126" s="11" t="s">
        <v>1340</v>
      </c>
      <c r="J126" s="11" t="s">
        <v>185</v>
      </c>
      <c r="K126" s="11" t="s">
        <v>44</v>
      </c>
      <c r="L126" s="12" t="b">
        <v>1</v>
      </c>
      <c r="M126" s="11" t="s">
        <v>29</v>
      </c>
      <c r="N126" s="11" t="s">
        <v>30</v>
      </c>
      <c r="O126" s="10">
        <v>5</v>
      </c>
      <c r="P126" s="10">
        <v>7347</v>
      </c>
      <c r="Q126" s="10">
        <v>1666</v>
      </c>
      <c r="R126" s="10">
        <v>232</v>
      </c>
      <c r="S126" s="10">
        <v>213</v>
      </c>
      <c r="T126" s="10">
        <v>711</v>
      </c>
      <c r="U126" s="10">
        <v>955</v>
      </c>
    </row>
    <row r="127" spans="1:21">
      <c r="A127" s="10">
        <v>149</v>
      </c>
      <c r="B127" s="10">
        <v>50409</v>
      </c>
      <c r="C127" s="11" t="s">
        <v>222</v>
      </c>
      <c r="D127" s="11" t="s">
        <v>24</v>
      </c>
      <c r="E127" s="10">
        <v>5</v>
      </c>
      <c r="F127" s="11" t="s">
        <v>1302</v>
      </c>
      <c r="G127" s="11" t="s">
        <v>177</v>
      </c>
      <c r="H127" s="10">
        <v>504</v>
      </c>
      <c r="I127" s="11" t="s">
        <v>1340</v>
      </c>
      <c r="J127" s="11" t="s">
        <v>185</v>
      </c>
      <c r="K127" s="11"/>
      <c r="L127" s="12" t="b">
        <v>0</v>
      </c>
      <c r="M127" s="11" t="s">
        <v>29</v>
      </c>
      <c r="N127" s="11" t="s">
        <v>30</v>
      </c>
      <c r="O127" s="10">
        <v>5</v>
      </c>
      <c r="P127" s="10">
        <v>11191</v>
      </c>
      <c r="Q127" s="10">
        <v>2538</v>
      </c>
      <c r="R127" s="10">
        <v>353</v>
      </c>
      <c r="S127" s="10">
        <v>325</v>
      </c>
      <c r="T127" s="10">
        <v>712</v>
      </c>
      <c r="U127" s="10">
        <v>1826</v>
      </c>
    </row>
    <row r="128" spans="1:21">
      <c r="A128" s="10">
        <v>150</v>
      </c>
      <c r="B128" s="10">
        <v>50410</v>
      </c>
      <c r="C128" s="11" t="s">
        <v>227</v>
      </c>
      <c r="D128" s="11" t="s">
        <v>24</v>
      </c>
      <c r="E128" s="10">
        <v>5</v>
      </c>
      <c r="F128" s="11" t="s">
        <v>1302</v>
      </c>
      <c r="G128" s="11" t="s">
        <v>177</v>
      </c>
      <c r="H128" s="10">
        <v>504</v>
      </c>
      <c r="I128" s="11" t="s">
        <v>1340</v>
      </c>
      <c r="J128" s="11" t="s">
        <v>185</v>
      </c>
      <c r="K128" s="11" t="s">
        <v>44</v>
      </c>
      <c r="L128" s="12" t="b">
        <v>1</v>
      </c>
      <c r="M128" s="11" t="s">
        <v>29</v>
      </c>
      <c r="N128" s="11" t="s">
        <v>30</v>
      </c>
      <c r="O128" s="10">
        <v>5</v>
      </c>
      <c r="P128" s="10">
        <v>4693</v>
      </c>
      <c r="Q128" s="10">
        <v>1064</v>
      </c>
      <c r="R128" s="10">
        <v>148</v>
      </c>
      <c r="S128" s="10">
        <v>136</v>
      </c>
      <c r="T128" s="10">
        <v>713</v>
      </c>
      <c r="U128" s="10">
        <v>351</v>
      </c>
    </row>
    <row r="129" spans="1:21">
      <c r="A129" s="10">
        <v>151</v>
      </c>
      <c r="B129" s="10">
        <v>50301</v>
      </c>
      <c r="C129" s="11" t="s">
        <v>186</v>
      </c>
      <c r="D129" s="11" t="s">
        <v>24</v>
      </c>
      <c r="E129" s="10">
        <v>5</v>
      </c>
      <c r="F129" s="11" t="s">
        <v>1302</v>
      </c>
      <c r="G129" s="11" t="s">
        <v>177</v>
      </c>
      <c r="H129" s="10">
        <v>503</v>
      </c>
      <c r="I129" s="11" t="s">
        <v>1350</v>
      </c>
      <c r="J129" s="37" t="s">
        <v>188</v>
      </c>
      <c r="K129" s="38"/>
      <c r="L129" s="12" t="b">
        <v>0</v>
      </c>
      <c r="M129" s="11" t="s">
        <v>29</v>
      </c>
      <c r="N129" s="11" t="s">
        <v>30</v>
      </c>
      <c r="O129" s="10">
        <v>5</v>
      </c>
      <c r="P129" s="10">
        <v>11484</v>
      </c>
      <c r="Q129" s="10">
        <v>2604</v>
      </c>
      <c r="R129" s="10">
        <v>362</v>
      </c>
      <c r="S129" s="10">
        <v>333</v>
      </c>
      <c r="T129" s="10">
        <v>714</v>
      </c>
      <c r="U129" s="10">
        <v>1890</v>
      </c>
    </row>
    <row r="130" spans="1:21">
      <c r="A130" s="10">
        <v>152</v>
      </c>
      <c r="B130" s="10">
        <v>50303</v>
      </c>
      <c r="C130" s="11" t="s">
        <v>206</v>
      </c>
      <c r="D130" s="11" t="s">
        <v>24</v>
      </c>
      <c r="E130" s="10">
        <v>5</v>
      </c>
      <c r="F130" s="11" t="s">
        <v>1302</v>
      </c>
      <c r="G130" s="11" t="s">
        <v>177</v>
      </c>
      <c r="H130" s="10">
        <v>503</v>
      </c>
      <c r="I130" s="11" t="s">
        <v>1350</v>
      </c>
      <c r="J130" s="37" t="s">
        <v>188</v>
      </c>
      <c r="K130" s="38"/>
      <c r="L130" s="12" t="b">
        <v>0</v>
      </c>
      <c r="M130" s="11" t="s">
        <v>29</v>
      </c>
      <c r="N130" s="11" t="s">
        <v>30</v>
      </c>
      <c r="O130" s="10">
        <v>5</v>
      </c>
      <c r="P130" s="10">
        <v>5179</v>
      </c>
      <c r="Q130" s="10">
        <v>1175</v>
      </c>
      <c r="R130" s="10">
        <v>163</v>
      </c>
      <c r="S130" s="10">
        <v>150</v>
      </c>
      <c r="T130" s="10">
        <v>715</v>
      </c>
      <c r="U130" s="10">
        <v>460</v>
      </c>
    </row>
    <row r="131" spans="1:21">
      <c r="A131" s="10">
        <v>153</v>
      </c>
      <c r="B131" s="10">
        <v>50304</v>
      </c>
      <c r="C131" s="11" t="s">
        <v>209</v>
      </c>
      <c r="D131" s="11" t="s">
        <v>24</v>
      </c>
      <c r="E131" s="10">
        <v>5</v>
      </c>
      <c r="F131" s="11" t="s">
        <v>1302</v>
      </c>
      <c r="G131" s="11" t="s">
        <v>177</v>
      </c>
      <c r="H131" s="10">
        <v>503</v>
      </c>
      <c r="I131" s="11" t="s">
        <v>1350</v>
      </c>
      <c r="J131" s="37" t="s">
        <v>188</v>
      </c>
      <c r="K131" s="38"/>
      <c r="L131" s="12" t="b">
        <v>0</v>
      </c>
      <c r="M131" s="11" t="s">
        <v>29</v>
      </c>
      <c r="N131" s="11" t="s">
        <v>30</v>
      </c>
      <c r="O131" s="10">
        <v>5</v>
      </c>
      <c r="P131" s="10">
        <v>21370</v>
      </c>
      <c r="Q131" s="10">
        <v>4846</v>
      </c>
      <c r="R131" s="10">
        <v>674</v>
      </c>
      <c r="S131" s="10">
        <v>620</v>
      </c>
      <c r="T131" s="10">
        <v>716</v>
      </c>
      <c r="U131" s="10">
        <v>4130</v>
      </c>
    </row>
    <row r="132" spans="1:21">
      <c r="A132" s="10">
        <v>154</v>
      </c>
      <c r="B132" s="10">
        <v>50305</v>
      </c>
      <c r="C132" s="11" t="s">
        <v>212</v>
      </c>
      <c r="D132" s="11" t="s">
        <v>24</v>
      </c>
      <c r="E132" s="10">
        <v>5</v>
      </c>
      <c r="F132" s="11" t="s">
        <v>1302</v>
      </c>
      <c r="G132" s="11" t="s">
        <v>177</v>
      </c>
      <c r="H132" s="10">
        <v>503</v>
      </c>
      <c r="I132" s="11" t="s">
        <v>1350</v>
      </c>
      <c r="J132" s="11" t="s">
        <v>188</v>
      </c>
      <c r="K132" s="11" t="s">
        <v>44</v>
      </c>
      <c r="L132" s="12" t="b">
        <v>1</v>
      </c>
      <c r="M132" s="11" t="s">
        <v>29</v>
      </c>
      <c r="N132" s="11" t="s">
        <v>30</v>
      </c>
      <c r="O132" s="10">
        <v>5</v>
      </c>
      <c r="P132" s="10">
        <v>8890</v>
      </c>
      <c r="Q132" s="10">
        <v>2016</v>
      </c>
      <c r="R132" s="10">
        <v>280</v>
      </c>
      <c r="S132" s="10">
        <v>258</v>
      </c>
      <c r="T132" s="10">
        <v>717</v>
      </c>
      <c r="U132" s="10">
        <v>1299</v>
      </c>
    </row>
    <row r="133" spans="1:21">
      <c r="A133" s="10">
        <v>155</v>
      </c>
      <c r="B133" s="10">
        <v>50306</v>
      </c>
      <c r="C133" s="11" t="s">
        <v>215</v>
      </c>
      <c r="D133" s="11" t="s">
        <v>24</v>
      </c>
      <c r="E133" s="10">
        <v>5</v>
      </c>
      <c r="F133" s="11" t="s">
        <v>1302</v>
      </c>
      <c r="G133" s="11" t="s">
        <v>177</v>
      </c>
      <c r="H133" s="10">
        <v>503</v>
      </c>
      <c r="I133" s="11" t="s">
        <v>1350</v>
      </c>
      <c r="J133" s="37" t="s">
        <v>188</v>
      </c>
      <c r="K133" s="38"/>
      <c r="L133" s="12" t="b">
        <v>0</v>
      </c>
      <c r="M133" s="11" t="s">
        <v>29</v>
      </c>
      <c r="N133" s="11" t="s">
        <v>30</v>
      </c>
      <c r="O133" s="10">
        <v>5</v>
      </c>
      <c r="P133" s="10">
        <v>16070</v>
      </c>
      <c r="Q133" s="10">
        <v>3644</v>
      </c>
      <c r="R133" s="10">
        <v>507</v>
      </c>
      <c r="S133" s="10">
        <v>466</v>
      </c>
      <c r="T133" s="10">
        <v>718</v>
      </c>
      <c r="U133" s="10">
        <v>2926</v>
      </c>
    </row>
    <row r="134" spans="1:21">
      <c r="A134" s="10">
        <v>156</v>
      </c>
      <c r="B134" s="10">
        <v>50307</v>
      </c>
      <c r="C134" s="11" t="s">
        <v>228</v>
      </c>
      <c r="D134" s="11" t="s">
        <v>24</v>
      </c>
      <c r="E134" s="10">
        <v>5</v>
      </c>
      <c r="F134" s="11" t="s">
        <v>1302</v>
      </c>
      <c r="G134" s="11" t="s">
        <v>177</v>
      </c>
      <c r="H134" s="10">
        <v>503</v>
      </c>
      <c r="I134" s="11" t="s">
        <v>1350</v>
      </c>
      <c r="J134" s="11" t="s">
        <v>188</v>
      </c>
      <c r="K134" s="11" t="s">
        <v>44</v>
      </c>
      <c r="L134" s="12" t="b">
        <v>1</v>
      </c>
      <c r="M134" s="11" t="s">
        <v>29</v>
      </c>
      <c r="N134" s="11" t="s">
        <v>30</v>
      </c>
      <c r="O134" s="10">
        <v>5</v>
      </c>
      <c r="P134" s="10">
        <v>10850</v>
      </c>
      <c r="Q134" s="10">
        <v>2460</v>
      </c>
      <c r="R134" s="10">
        <v>342</v>
      </c>
      <c r="S134" s="10">
        <v>315</v>
      </c>
      <c r="T134" s="10">
        <v>719</v>
      </c>
      <c r="U134" s="10">
        <v>1741</v>
      </c>
    </row>
    <row r="135" spans="1:21">
      <c r="A135" s="10">
        <v>157</v>
      </c>
      <c r="B135" s="10">
        <v>50308</v>
      </c>
      <c r="C135" s="11" t="s">
        <v>229</v>
      </c>
      <c r="D135" s="11" t="s">
        <v>24</v>
      </c>
      <c r="E135" s="10">
        <v>5</v>
      </c>
      <c r="F135" s="11" t="s">
        <v>1302</v>
      </c>
      <c r="G135" s="11" t="s">
        <v>177</v>
      </c>
      <c r="H135" s="10">
        <v>503</v>
      </c>
      <c r="I135" s="11" t="s">
        <v>1350</v>
      </c>
      <c r="J135" s="11" t="s">
        <v>188</v>
      </c>
      <c r="K135" s="11" t="s">
        <v>32</v>
      </c>
      <c r="L135" s="12" t="b">
        <v>1</v>
      </c>
      <c r="M135" s="11" t="s">
        <v>29</v>
      </c>
      <c r="N135" s="11" t="s">
        <v>30</v>
      </c>
      <c r="O135" s="10">
        <v>5</v>
      </c>
      <c r="P135" s="10">
        <v>8197</v>
      </c>
      <c r="Q135" s="10">
        <v>1859</v>
      </c>
      <c r="R135" s="10">
        <v>258</v>
      </c>
      <c r="S135" s="10">
        <v>238</v>
      </c>
      <c r="T135" s="10">
        <v>720</v>
      </c>
      <c r="U135" s="10">
        <v>1139</v>
      </c>
    </row>
    <row r="136" spans="1:21">
      <c r="A136" s="10">
        <v>158</v>
      </c>
      <c r="B136" s="10">
        <v>50201</v>
      </c>
      <c r="C136" s="11" t="s">
        <v>211</v>
      </c>
      <c r="D136" s="11" t="s">
        <v>24</v>
      </c>
      <c r="E136" s="10">
        <v>5</v>
      </c>
      <c r="F136" s="11" t="s">
        <v>1302</v>
      </c>
      <c r="G136" s="11" t="s">
        <v>177</v>
      </c>
      <c r="H136" s="10">
        <v>502</v>
      </c>
      <c r="I136" s="11" t="s">
        <v>1370</v>
      </c>
      <c r="J136" s="37" t="s">
        <v>199</v>
      </c>
      <c r="K136" s="38"/>
      <c r="L136" s="12" t="b">
        <v>0</v>
      </c>
      <c r="M136" s="11" t="s">
        <v>29</v>
      </c>
      <c r="N136" s="11" t="s">
        <v>63</v>
      </c>
      <c r="O136" s="10">
        <v>5</v>
      </c>
      <c r="P136" s="10">
        <v>26179</v>
      </c>
      <c r="Q136" s="10">
        <v>5936</v>
      </c>
      <c r="R136" s="10">
        <v>825</v>
      </c>
      <c r="S136" s="10">
        <v>759</v>
      </c>
      <c r="T136" s="10">
        <v>721</v>
      </c>
      <c r="U136" s="10">
        <v>5215</v>
      </c>
    </row>
    <row r="137" spans="1:21">
      <c r="A137" s="10">
        <v>159</v>
      </c>
      <c r="B137" s="10">
        <v>50202</v>
      </c>
      <c r="C137" s="11" t="s">
        <v>197</v>
      </c>
      <c r="D137" s="11" t="s">
        <v>24</v>
      </c>
      <c r="E137" s="10">
        <v>5</v>
      </c>
      <c r="F137" s="11" t="s">
        <v>1302</v>
      </c>
      <c r="G137" s="11" t="s">
        <v>177</v>
      </c>
      <c r="H137" s="10">
        <v>502</v>
      </c>
      <c r="I137" s="11" t="s">
        <v>1370</v>
      </c>
      <c r="J137" s="37" t="s">
        <v>199</v>
      </c>
      <c r="K137" s="38"/>
      <c r="L137" s="12" t="b">
        <v>0</v>
      </c>
      <c r="M137" s="11" t="s">
        <v>29</v>
      </c>
      <c r="N137" s="11" t="s">
        <v>30</v>
      </c>
      <c r="O137" s="10">
        <v>5</v>
      </c>
      <c r="P137" s="10">
        <v>13919</v>
      </c>
      <c r="Q137" s="10">
        <v>3156</v>
      </c>
      <c r="R137" s="10">
        <v>439</v>
      </c>
      <c r="S137" s="10">
        <v>404</v>
      </c>
      <c r="T137" s="10">
        <v>722</v>
      </c>
      <c r="U137" s="10">
        <v>2434</v>
      </c>
    </row>
    <row r="138" spans="1:21">
      <c r="A138" s="10">
        <v>160</v>
      </c>
      <c r="B138" s="10">
        <v>50203</v>
      </c>
      <c r="C138" s="11" t="s">
        <v>203</v>
      </c>
      <c r="D138" s="11" t="s">
        <v>24</v>
      </c>
      <c r="E138" s="10">
        <v>5</v>
      </c>
      <c r="F138" s="11" t="s">
        <v>1302</v>
      </c>
      <c r="G138" s="11" t="s">
        <v>177</v>
      </c>
      <c r="H138" s="10">
        <v>502</v>
      </c>
      <c r="I138" s="11" t="s">
        <v>1370</v>
      </c>
      <c r="J138" s="11" t="s">
        <v>199</v>
      </c>
      <c r="K138" s="11" t="s">
        <v>32</v>
      </c>
      <c r="L138" s="12" t="b">
        <v>1</v>
      </c>
      <c r="M138" s="11" t="s">
        <v>29</v>
      </c>
      <c r="N138" s="11" t="s">
        <v>30</v>
      </c>
      <c r="O138" s="10">
        <v>5</v>
      </c>
      <c r="P138" s="10">
        <v>7723</v>
      </c>
      <c r="Q138" s="10">
        <v>1751</v>
      </c>
      <c r="R138" s="10">
        <v>243</v>
      </c>
      <c r="S138" s="10">
        <v>224</v>
      </c>
      <c r="T138" s="10">
        <v>723</v>
      </c>
      <c r="U138" s="10">
        <v>1028</v>
      </c>
    </row>
    <row r="139" spans="1:21">
      <c r="A139" s="10">
        <v>161</v>
      </c>
      <c r="B139" s="10">
        <v>50204</v>
      </c>
      <c r="C139" s="11" t="s">
        <v>208</v>
      </c>
      <c r="D139" s="11" t="s">
        <v>24</v>
      </c>
      <c r="E139" s="10">
        <v>5</v>
      </c>
      <c r="F139" s="11" t="s">
        <v>1302</v>
      </c>
      <c r="G139" s="11" t="s">
        <v>177</v>
      </c>
      <c r="H139" s="10">
        <v>502</v>
      </c>
      <c r="I139" s="11" t="s">
        <v>1370</v>
      </c>
      <c r="J139" s="11" t="s">
        <v>199</v>
      </c>
      <c r="K139" s="11" t="s">
        <v>44</v>
      </c>
      <c r="L139" s="12" t="b">
        <v>1</v>
      </c>
      <c r="M139" s="11" t="s">
        <v>29</v>
      </c>
      <c r="N139" s="11" t="s">
        <v>30</v>
      </c>
      <c r="O139" s="10">
        <v>5</v>
      </c>
      <c r="P139" s="10">
        <v>4000</v>
      </c>
      <c r="Q139" s="10">
        <v>907</v>
      </c>
      <c r="R139" s="10">
        <v>126</v>
      </c>
      <c r="S139" s="10">
        <v>116</v>
      </c>
      <c r="T139" s="10">
        <v>724</v>
      </c>
      <c r="U139" s="10">
        <v>183</v>
      </c>
    </row>
    <row r="140" spans="1:21">
      <c r="A140" s="10">
        <v>162</v>
      </c>
      <c r="B140" s="10">
        <v>50205</v>
      </c>
      <c r="C140" s="11" t="s">
        <v>213</v>
      </c>
      <c r="D140" s="11" t="s">
        <v>24</v>
      </c>
      <c r="E140" s="10">
        <v>5</v>
      </c>
      <c r="F140" s="11" t="s">
        <v>1302</v>
      </c>
      <c r="G140" s="11" t="s">
        <v>177</v>
      </c>
      <c r="H140" s="10">
        <v>502</v>
      </c>
      <c r="I140" s="11" t="s">
        <v>1370</v>
      </c>
      <c r="J140" s="11" t="s">
        <v>199</v>
      </c>
      <c r="K140" s="11" t="s">
        <v>32</v>
      </c>
      <c r="L140" s="12" t="b">
        <v>1</v>
      </c>
      <c r="M140" s="11" t="s">
        <v>29</v>
      </c>
      <c r="N140" s="11" t="s">
        <v>30</v>
      </c>
      <c r="O140" s="10">
        <v>5</v>
      </c>
      <c r="P140" s="10">
        <v>10116</v>
      </c>
      <c r="Q140" s="10">
        <v>2294</v>
      </c>
      <c r="R140" s="10">
        <v>319</v>
      </c>
      <c r="S140" s="10">
        <v>293</v>
      </c>
      <c r="T140" s="10">
        <v>725</v>
      </c>
      <c r="U140" s="10">
        <v>1569</v>
      </c>
    </row>
    <row r="141" spans="1:21">
      <c r="A141" s="10">
        <v>163</v>
      </c>
      <c r="B141" s="10">
        <v>50206</v>
      </c>
      <c r="C141" s="11" t="s">
        <v>216</v>
      </c>
      <c r="D141" s="11" t="s">
        <v>24</v>
      </c>
      <c r="E141" s="10">
        <v>5</v>
      </c>
      <c r="F141" s="11" t="s">
        <v>1302</v>
      </c>
      <c r="G141" s="11" t="s">
        <v>177</v>
      </c>
      <c r="H141" s="10">
        <v>502</v>
      </c>
      <c r="I141" s="11" t="s">
        <v>1370</v>
      </c>
      <c r="J141" s="11" t="s">
        <v>199</v>
      </c>
      <c r="K141" s="11" t="s">
        <v>44</v>
      </c>
      <c r="L141" s="12" t="b">
        <v>1</v>
      </c>
      <c r="M141" s="11" t="s">
        <v>29</v>
      </c>
      <c r="N141" s="11" t="s">
        <v>30</v>
      </c>
      <c r="O141" s="10">
        <v>5</v>
      </c>
      <c r="P141" s="10">
        <v>5544</v>
      </c>
      <c r="Q141" s="10">
        <v>1257</v>
      </c>
      <c r="R141" s="10">
        <v>175</v>
      </c>
      <c r="S141" s="10">
        <v>161</v>
      </c>
      <c r="T141" s="10">
        <v>726</v>
      </c>
      <c r="U141" s="10">
        <v>531</v>
      </c>
    </row>
    <row r="142" spans="1:21">
      <c r="A142" s="10">
        <v>164</v>
      </c>
      <c r="B142" s="10">
        <v>50207</v>
      </c>
      <c r="C142" s="11" t="s">
        <v>221</v>
      </c>
      <c r="D142" s="11" t="s">
        <v>24</v>
      </c>
      <c r="E142" s="10">
        <v>5</v>
      </c>
      <c r="F142" s="11" t="s">
        <v>1302</v>
      </c>
      <c r="G142" s="11" t="s">
        <v>177</v>
      </c>
      <c r="H142" s="10">
        <v>502</v>
      </c>
      <c r="I142" s="11" t="s">
        <v>1370</v>
      </c>
      <c r="J142" s="37" t="s">
        <v>199</v>
      </c>
      <c r="K142" s="38"/>
      <c r="L142" s="12" t="b">
        <v>0</v>
      </c>
      <c r="M142" s="11" t="s">
        <v>29</v>
      </c>
      <c r="N142" s="11" t="s">
        <v>30</v>
      </c>
      <c r="O142" s="10">
        <v>5</v>
      </c>
      <c r="P142" s="10">
        <v>6647</v>
      </c>
      <c r="Q142" s="10">
        <v>1507</v>
      </c>
      <c r="R142" s="10">
        <v>210</v>
      </c>
      <c r="S142" s="10">
        <v>193</v>
      </c>
      <c r="T142" s="10">
        <v>727</v>
      </c>
      <c r="U142" s="10">
        <v>780</v>
      </c>
    </row>
    <row r="143" spans="1:21">
      <c r="A143" s="10">
        <v>165</v>
      </c>
      <c r="B143" s="10">
        <v>50208</v>
      </c>
      <c r="C143" s="11" t="s">
        <v>223</v>
      </c>
      <c r="D143" s="11" t="s">
        <v>24</v>
      </c>
      <c r="E143" s="10">
        <v>5</v>
      </c>
      <c r="F143" s="11" t="s">
        <v>1302</v>
      </c>
      <c r="G143" s="11" t="s">
        <v>177</v>
      </c>
      <c r="H143" s="10">
        <v>502</v>
      </c>
      <c r="I143" s="11" t="s">
        <v>1370</v>
      </c>
      <c r="J143" s="11" t="s">
        <v>199</v>
      </c>
      <c r="K143" s="11" t="s">
        <v>32</v>
      </c>
      <c r="L143" s="12" t="b">
        <v>1</v>
      </c>
      <c r="M143" s="11" t="s">
        <v>29</v>
      </c>
      <c r="N143" s="11" t="s">
        <v>30</v>
      </c>
      <c r="O143" s="10">
        <v>5</v>
      </c>
      <c r="P143" s="10">
        <v>5900</v>
      </c>
      <c r="Q143" s="10">
        <v>1338</v>
      </c>
      <c r="R143" s="10">
        <v>186</v>
      </c>
      <c r="S143" s="10">
        <v>171</v>
      </c>
      <c r="T143" s="10">
        <v>728</v>
      </c>
      <c r="U143" s="10">
        <v>610</v>
      </c>
    </row>
    <row r="144" spans="1:21">
      <c r="A144" s="10">
        <v>166</v>
      </c>
      <c r="B144" s="10">
        <v>60101</v>
      </c>
      <c r="C144" s="11" t="s">
        <v>464</v>
      </c>
      <c r="D144" s="11" t="s">
        <v>24</v>
      </c>
      <c r="E144" s="10">
        <v>6</v>
      </c>
      <c r="F144" s="11" t="s">
        <v>1300</v>
      </c>
      <c r="G144" s="11" t="s">
        <v>465</v>
      </c>
      <c r="H144" s="10">
        <v>601</v>
      </c>
      <c r="I144" s="11" t="s">
        <v>1301</v>
      </c>
      <c r="J144" s="11" t="s">
        <v>467</v>
      </c>
      <c r="K144" s="11"/>
      <c r="L144" s="12" t="b">
        <v>0</v>
      </c>
      <c r="M144" s="11" t="s">
        <v>29</v>
      </c>
      <c r="N144" s="11" t="s">
        <v>30</v>
      </c>
      <c r="O144" s="10">
        <v>6</v>
      </c>
      <c r="P144" s="10">
        <v>5819</v>
      </c>
      <c r="Q144" s="10">
        <v>1285</v>
      </c>
      <c r="R144" s="10">
        <v>211</v>
      </c>
      <c r="S144" s="10">
        <v>169</v>
      </c>
      <c r="T144" s="10">
        <v>729</v>
      </c>
      <c r="U144" s="10">
        <v>556</v>
      </c>
    </row>
    <row r="145" spans="1:21">
      <c r="A145" s="10">
        <v>167</v>
      </c>
      <c r="B145" s="10">
        <v>60102</v>
      </c>
      <c r="C145" s="11" t="s">
        <v>482</v>
      </c>
      <c r="D145" s="11" t="s">
        <v>24</v>
      </c>
      <c r="E145" s="10">
        <v>6</v>
      </c>
      <c r="F145" s="11" t="s">
        <v>1300</v>
      </c>
      <c r="G145" s="11" t="s">
        <v>465</v>
      </c>
      <c r="H145" s="10">
        <v>601</v>
      </c>
      <c r="I145" s="11" t="s">
        <v>1301</v>
      </c>
      <c r="J145" s="11" t="s">
        <v>467</v>
      </c>
      <c r="K145" s="11"/>
      <c r="L145" s="12" t="b">
        <v>0</v>
      </c>
      <c r="M145" s="11" t="s">
        <v>29</v>
      </c>
      <c r="N145" s="11" t="s">
        <v>30</v>
      </c>
      <c r="O145" s="10">
        <v>6</v>
      </c>
      <c r="P145" s="10">
        <v>6616</v>
      </c>
      <c r="Q145" s="10">
        <v>1461</v>
      </c>
      <c r="R145" s="10">
        <v>240</v>
      </c>
      <c r="S145" s="10">
        <v>192</v>
      </c>
      <c r="T145" s="10">
        <v>730</v>
      </c>
      <c r="U145" s="10">
        <v>731</v>
      </c>
    </row>
    <row r="146" spans="1:21">
      <c r="A146" s="10">
        <v>168</v>
      </c>
      <c r="B146" s="10">
        <v>60103</v>
      </c>
      <c r="C146" s="11" t="s">
        <v>499</v>
      </c>
      <c r="D146" s="11" t="s">
        <v>24</v>
      </c>
      <c r="E146" s="10">
        <v>6</v>
      </c>
      <c r="F146" s="11" t="s">
        <v>1300</v>
      </c>
      <c r="G146" s="11" t="s">
        <v>465</v>
      </c>
      <c r="H146" s="10">
        <v>601</v>
      </c>
      <c r="I146" s="11" t="s">
        <v>1301</v>
      </c>
      <c r="J146" s="11" t="s">
        <v>467</v>
      </c>
      <c r="K146" s="11"/>
      <c r="L146" s="12" t="b">
        <v>0</v>
      </c>
      <c r="M146" s="11" t="s">
        <v>29</v>
      </c>
      <c r="N146" s="11" t="s">
        <v>30</v>
      </c>
      <c r="O146" s="10">
        <v>6</v>
      </c>
      <c r="P146" s="10">
        <v>6978</v>
      </c>
      <c r="Q146" s="10">
        <v>1541</v>
      </c>
      <c r="R146" s="10">
        <v>253</v>
      </c>
      <c r="S146" s="10">
        <v>202</v>
      </c>
      <c r="T146" s="10">
        <v>731</v>
      </c>
      <c r="U146" s="10">
        <v>810</v>
      </c>
    </row>
    <row r="147" spans="1:21">
      <c r="A147" s="10">
        <v>169</v>
      </c>
      <c r="B147" s="10">
        <v>60104</v>
      </c>
      <c r="C147" s="11" t="s">
        <v>694</v>
      </c>
      <c r="D147" s="11" t="s">
        <v>24</v>
      </c>
      <c r="E147" s="10">
        <v>6</v>
      </c>
      <c r="F147" s="11" t="s">
        <v>1300</v>
      </c>
      <c r="G147" s="11" t="s">
        <v>465</v>
      </c>
      <c r="H147" s="10">
        <v>601</v>
      </c>
      <c r="I147" s="11" t="s">
        <v>1301</v>
      </c>
      <c r="J147" s="11" t="s">
        <v>467</v>
      </c>
      <c r="K147" s="11" t="s">
        <v>180</v>
      </c>
      <c r="L147" s="12" t="b">
        <v>1</v>
      </c>
      <c r="M147" s="11" t="s">
        <v>29</v>
      </c>
      <c r="N147" s="11" t="s">
        <v>30</v>
      </c>
      <c r="O147" s="10">
        <v>6</v>
      </c>
      <c r="P147" s="10">
        <v>7430</v>
      </c>
      <c r="Q147" s="10">
        <v>1640</v>
      </c>
      <c r="R147" s="10">
        <v>270</v>
      </c>
      <c r="S147" s="10">
        <v>215</v>
      </c>
      <c r="T147" s="10">
        <v>732</v>
      </c>
      <c r="U147" s="10">
        <v>908</v>
      </c>
    </row>
    <row r="148" spans="1:21">
      <c r="A148" s="10">
        <v>170</v>
      </c>
      <c r="B148" s="10">
        <v>60105</v>
      </c>
      <c r="C148" s="11" t="s">
        <v>738</v>
      </c>
      <c r="D148" s="11" t="s">
        <v>24</v>
      </c>
      <c r="E148" s="10">
        <v>6</v>
      </c>
      <c r="F148" s="11" t="s">
        <v>1300</v>
      </c>
      <c r="G148" s="11" t="s">
        <v>465</v>
      </c>
      <c r="H148" s="10">
        <v>601</v>
      </c>
      <c r="I148" s="11" t="s">
        <v>1301</v>
      </c>
      <c r="J148" s="11" t="s">
        <v>467</v>
      </c>
      <c r="K148" s="11"/>
      <c r="L148" s="12" t="b">
        <v>0</v>
      </c>
      <c r="M148" s="11" t="s">
        <v>29</v>
      </c>
      <c r="N148" s="11" t="s">
        <v>30</v>
      </c>
      <c r="O148" s="10">
        <v>6</v>
      </c>
      <c r="P148" s="10">
        <v>8788</v>
      </c>
      <c r="Q148" s="10">
        <v>1941</v>
      </c>
      <c r="R148" s="10">
        <v>319</v>
      </c>
      <c r="S148" s="10">
        <v>255</v>
      </c>
      <c r="T148" s="10">
        <v>733</v>
      </c>
      <c r="U148" s="10">
        <v>1208</v>
      </c>
    </row>
    <row r="149" spans="1:21">
      <c r="A149" s="10">
        <v>171</v>
      </c>
      <c r="B149" s="10">
        <v>60106</v>
      </c>
      <c r="C149" s="11" t="s">
        <v>986</v>
      </c>
      <c r="D149" s="11" t="s">
        <v>24</v>
      </c>
      <c r="E149" s="10">
        <v>6</v>
      </c>
      <c r="F149" s="11" t="s">
        <v>1300</v>
      </c>
      <c r="G149" s="11" t="s">
        <v>465</v>
      </c>
      <c r="H149" s="10">
        <v>601</v>
      </c>
      <c r="I149" s="11" t="s">
        <v>1301</v>
      </c>
      <c r="J149" s="11" t="s">
        <v>467</v>
      </c>
      <c r="K149" s="11" t="s">
        <v>180</v>
      </c>
      <c r="L149" s="12" t="b">
        <v>1</v>
      </c>
      <c r="M149" s="11" t="s">
        <v>29</v>
      </c>
      <c r="N149" s="11" t="s">
        <v>30</v>
      </c>
      <c r="O149" s="10">
        <v>6</v>
      </c>
      <c r="P149" s="10">
        <v>27415</v>
      </c>
      <c r="Q149" s="10">
        <v>6053</v>
      </c>
      <c r="R149" s="10">
        <v>995</v>
      </c>
      <c r="S149" s="10">
        <v>795</v>
      </c>
      <c r="T149" s="10">
        <v>734</v>
      </c>
      <c r="U149" s="10">
        <v>5319</v>
      </c>
    </row>
    <row r="150" spans="1:21">
      <c r="A150" s="10">
        <v>172</v>
      </c>
      <c r="B150" s="10">
        <v>60107</v>
      </c>
      <c r="C150" s="11" t="s">
        <v>1018</v>
      </c>
      <c r="D150" s="11" t="s">
        <v>24</v>
      </c>
      <c r="E150" s="10">
        <v>6</v>
      </c>
      <c r="F150" s="11" t="s">
        <v>1300</v>
      </c>
      <c r="G150" s="11" t="s">
        <v>465</v>
      </c>
      <c r="H150" s="10">
        <v>601</v>
      </c>
      <c r="I150" s="11" t="s">
        <v>1301</v>
      </c>
      <c r="J150" s="11" t="s">
        <v>467</v>
      </c>
      <c r="K150" s="11"/>
      <c r="L150" s="12" t="b">
        <v>0</v>
      </c>
      <c r="M150" s="11" t="s">
        <v>29</v>
      </c>
      <c r="N150" s="11" t="s">
        <v>63</v>
      </c>
      <c r="O150" s="10">
        <v>6</v>
      </c>
      <c r="P150" s="10">
        <v>40741</v>
      </c>
      <c r="Q150" s="10">
        <v>8996</v>
      </c>
      <c r="R150" s="10">
        <v>1478</v>
      </c>
      <c r="S150" s="10">
        <v>1181</v>
      </c>
      <c r="T150" s="10">
        <v>735</v>
      </c>
      <c r="U150" s="10">
        <v>8261</v>
      </c>
    </row>
    <row r="151" spans="1:21">
      <c r="A151" s="10">
        <v>173</v>
      </c>
      <c r="B151" s="10">
        <v>60108</v>
      </c>
      <c r="C151" s="11" t="s">
        <v>1019</v>
      </c>
      <c r="D151" s="11" t="s">
        <v>24</v>
      </c>
      <c r="E151" s="10">
        <v>6</v>
      </c>
      <c r="F151" s="11" t="s">
        <v>1300</v>
      </c>
      <c r="G151" s="11" t="s">
        <v>465</v>
      </c>
      <c r="H151" s="10">
        <v>601</v>
      </c>
      <c r="I151" s="11" t="s">
        <v>1301</v>
      </c>
      <c r="J151" s="11" t="s">
        <v>467</v>
      </c>
      <c r="K151" s="11"/>
      <c r="L151" s="12" t="b">
        <v>0</v>
      </c>
      <c r="M151" s="11" t="s">
        <v>29</v>
      </c>
      <c r="N151" s="11" t="s">
        <v>30</v>
      </c>
      <c r="O151" s="10">
        <v>6</v>
      </c>
      <c r="P151" s="10">
        <v>40741</v>
      </c>
      <c r="Q151" s="10">
        <v>8996</v>
      </c>
      <c r="R151" s="10">
        <v>1478</v>
      </c>
      <c r="S151" s="10">
        <v>1181</v>
      </c>
      <c r="T151" s="10">
        <v>736</v>
      </c>
      <c r="U151" s="10">
        <v>8260</v>
      </c>
    </row>
    <row r="152" spans="1:21">
      <c r="A152" s="10">
        <v>174</v>
      </c>
      <c r="B152" s="10">
        <v>60109</v>
      </c>
      <c r="C152" s="11" t="s">
        <v>1039</v>
      </c>
      <c r="D152" s="11" t="s">
        <v>24</v>
      </c>
      <c r="E152" s="10">
        <v>6</v>
      </c>
      <c r="F152" s="11" t="s">
        <v>1300</v>
      </c>
      <c r="G152" s="11" t="s">
        <v>465</v>
      </c>
      <c r="H152" s="10">
        <v>601</v>
      </c>
      <c r="I152" s="11" t="s">
        <v>1301</v>
      </c>
      <c r="J152" s="11" t="s">
        <v>467</v>
      </c>
      <c r="K152" s="11"/>
      <c r="L152" s="12" t="b">
        <v>0</v>
      </c>
      <c r="M152" s="11" t="s">
        <v>29</v>
      </c>
      <c r="N152" s="11" t="s">
        <v>30</v>
      </c>
      <c r="O152" s="10">
        <v>6</v>
      </c>
      <c r="P152" s="10">
        <v>3188</v>
      </c>
      <c r="Q152" s="10">
        <v>704</v>
      </c>
      <c r="R152" s="10">
        <v>116</v>
      </c>
      <c r="S152" s="10">
        <v>92</v>
      </c>
      <c r="T152" s="10">
        <v>60</v>
      </c>
      <c r="U152" s="10">
        <v>644</v>
      </c>
    </row>
    <row r="153" spans="1:21">
      <c r="A153" s="10">
        <v>175</v>
      </c>
      <c r="B153" s="10">
        <v>60110</v>
      </c>
      <c r="C153" s="11" t="s">
        <v>1042</v>
      </c>
      <c r="D153" s="11" t="s">
        <v>24</v>
      </c>
      <c r="E153" s="10">
        <v>6</v>
      </c>
      <c r="F153" s="11" t="s">
        <v>1300</v>
      </c>
      <c r="G153" s="11" t="s">
        <v>465</v>
      </c>
      <c r="H153" s="10">
        <v>601</v>
      </c>
      <c r="I153" s="11" t="s">
        <v>1301</v>
      </c>
      <c r="J153" s="11" t="s">
        <v>467</v>
      </c>
      <c r="K153" s="11" t="s">
        <v>180</v>
      </c>
      <c r="L153" s="12" t="b">
        <v>1</v>
      </c>
      <c r="M153" s="11" t="s">
        <v>29</v>
      </c>
      <c r="N153" s="11" t="s">
        <v>30</v>
      </c>
      <c r="O153" s="10">
        <v>6</v>
      </c>
      <c r="P153" s="10">
        <v>11029</v>
      </c>
      <c r="Q153" s="10">
        <v>2435</v>
      </c>
      <c r="R153" s="10">
        <v>400</v>
      </c>
      <c r="S153" s="10">
        <v>320</v>
      </c>
      <c r="T153" s="10">
        <v>738</v>
      </c>
      <c r="U153" s="10">
        <v>1697</v>
      </c>
    </row>
    <row r="154" spans="1:21">
      <c r="A154" s="10">
        <v>176</v>
      </c>
      <c r="B154" s="10">
        <v>60111</v>
      </c>
      <c r="C154" s="11" t="s">
        <v>1129</v>
      </c>
      <c r="D154" s="11" t="s">
        <v>24</v>
      </c>
      <c r="E154" s="10">
        <v>6</v>
      </c>
      <c r="F154" s="11" t="s">
        <v>1300</v>
      </c>
      <c r="G154" s="11" t="s">
        <v>465</v>
      </c>
      <c r="H154" s="10">
        <v>601</v>
      </c>
      <c r="I154" s="11" t="s">
        <v>1301</v>
      </c>
      <c r="J154" s="11" t="s">
        <v>467</v>
      </c>
      <c r="K154" s="11"/>
      <c r="L154" s="12" t="b">
        <v>0</v>
      </c>
      <c r="M154" s="11" t="s">
        <v>29</v>
      </c>
      <c r="N154" s="11" t="s">
        <v>30</v>
      </c>
      <c r="O154" s="10">
        <v>6</v>
      </c>
      <c r="P154" s="10">
        <v>10082</v>
      </c>
      <c r="Q154" s="10">
        <v>2226</v>
      </c>
      <c r="R154" s="10">
        <v>366</v>
      </c>
      <c r="S154" s="10">
        <v>292</v>
      </c>
      <c r="T154" s="10">
        <v>739</v>
      </c>
      <c r="U154" s="10">
        <v>1487</v>
      </c>
    </row>
    <row r="155" spans="1:21">
      <c r="A155" s="10">
        <v>177</v>
      </c>
      <c r="B155" s="10">
        <v>60112</v>
      </c>
      <c r="C155" s="11" t="s">
        <v>1162</v>
      </c>
      <c r="D155" s="11" t="s">
        <v>24</v>
      </c>
      <c r="E155" s="10">
        <v>6</v>
      </c>
      <c r="F155" s="11" t="s">
        <v>1300</v>
      </c>
      <c r="G155" s="11" t="s">
        <v>465</v>
      </c>
      <c r="H155" s="10">
        <v>601</v>
      </c>
      <c r="I155" s="11" t="s">
        <v>1301</v>
      </c>
      <c r="J155" s="11" t="s">
        <v>467</v>
      </c>
      <c r="K155" s="11" t="s">
        <v>180</v>
      </c>
      <c r="L155" s="12" t="b">
        <v>1</v>
      </c>
      <c r="M155" s="11" t="s">
        <v>29</v>
      </c>
      <c r="N155" s="11" t="s">
        <v>30</v>
      </c>
      <c r="O155" s="10">
        <v>6</v>
      </c>
      <c r="P155" s="10">
        <v>9913</v>
      </c>
      <c r="Q155" s="10">
        <v>2189</v>
      </c>
      <c r="R155" s="10">
        <v>360</v>
      </c>
      <c r="S155" s="10">
        <v>287</v>
      </c>
      <c r="T155" s="10">
        <v>740</v>
      </c>
      <c r="U155" s="10">
        <v>1449</v>
      </c>
    </row>
    <row r="156" spans="1:21">
      <c r="A156" s="10">
        <v>178</v>
      </c>
      <c r="B156" s="10">
        <v>60201</v>
      </c>
      <c r="C156" s="11" t="s">
        <v>664</v>
      </c>
      <c r="D156" s="11" t="s">
        <v>24</v>
      </c>
      <c r="E156" s="10">
        <v>6</v>
      </c>
      <c r="F156" s="11" t="s">
        <v>1300</v>
      </c>
      <c r="G156" s="11" t="s">
        <v>465</v>
      </c>
      <c r="H156" s="10">
        <v>602</v>
      </c>
      <c r="I156" s="11" t="s">
        <v>1362</v>
      </c>
      <c r="J156" s="11" t="s">
        <v>666</v>
      </c>
      <c r="K156" s="11"/>
      <c r="L156" s="12" t="b">
        <v>0</v>
      </c>
      <c r="M156" s="11" t="s">
        <v>29</v>
      </c>
      <c r="N156" s="11" t="s">
        <v>30</v>
      </c>
      <c r="O156" s="10">
        <v>6</v>
      </c>
      <c r="P156" s="10">
        <v>3943</v>
      </c>
      <c r="Q156" s="10">
        <v>871</v>
      </c>
      <c r="R156" s="10">
        <v>143</v>
      </c>
      <c r="S156" s="10">
        <v>114</v>
      </c>
      <c r="T156" s="10">
        <v>741</v>
      </c>
      <c r="U156" s="10">
        <v>130</v>
      </c>
    </row>
    <row r="157" spans="1:21">
      <c r="A157" s="10">
        <v>179</v>
      </c>
      <c r="B157" s="10">
        <v>60202</v>
      </c>
      <c r="C157" s="11" t="s">
        <v>736</v>
      </c>
      <c r="D157" s="11" t="s">
        <v>24</v>
      </c>
      <c r="E157" s="10">
        <v>6</v>
      </c>
      <c r="F157" s="11" t="s">
        <v>1300</v>
      </c>
      <c r="G157" s="11" t="s">
        <v>465</v>
      </c>
      <c r="H157" s="10">
        <v>602</v>
      </c>
      <c r="I157" s="11" t="s">
        <v>1362</v>
      </c>
      <c r="J157" s="11" t="s">
        <v>666</v>
      </c>
      <c r="K157" s="11"/>
      <c r="L157" s="12" t="b">
        <v>0</v>
      </c>
      <c r="M157" s="11" t="s">
        <v>29</v>
      </c>
      <c r="N157" s="11" t="s">
        <v>30</v>
      </c>
      <c r="O157" s="10">
        <v>6</v>
      </c>
      <c r="P157" s="10">
        <v>12147</v>
      </c>
      <c r="Q157" s="10">
        <v>2682</v>
      </c>
      <c r="R157" s="10">
        <v>441</v>
      </c>
      <c r="S157" s="10">
        <v>352</v>
      </c>
      <c r="T157" s="10">
        <v>742</v>
      </c>
      <c r="U157" s="10">
        <v>1940</v>
      </c>
    </row>
    <row r="158" spans="1:21">
      <c r="A158" s="10">
        <v>180</v>
      </c>
      <c r="B158" s="10">
        <v>60203</v>
      </c>
      <c r="C158" s="11" t="s">
        <v>809</v>
      </c>
      <c r="D158" s="11" t="s">
        <v>24</v>
      </c>
      <c r="E158" s="10">
        <v>6</v>
      </c>
      <c r="F158" s="11" t="s">
        <v>1300</v>
      </c>
      <c r="G158" s="11" t="s">
        <v>465</v>
      </c>
      <c r="H158" s="10">
        <v>602</v>
      </c>
      <c r="I158" s="11" t="s">
        <v>1362</v>
      </c>
      <c r="J158" s="11" t="s">
        <v>666</v>
      </c>
      <c r="K158" s="11"/>
      <c r="L158" s="12" t="b">
        <v>0</v>
      </c>
      <c r="M158" s="11" t="s">
        <v>29</v>
      </c>
      <c r="N158" s="11" t="s">
        <v>30</v>
      </c>
      <c r="O158" s="10">
        <v>6</v>
      </c>
      <c r="P158" s="10">
        <v>4199</v>
      </c>
      <c r="Q158" s="10">
        <v>927</v>
      </c>
      <c r="R158" s="10">
        <v>152</v>
      </c>
      <c r="S158" s="10">
        <v>122</v>
      </c>
      <c r="T158" s="10">
        <v>743</v>
      </c>
      <c r="U158" s="10">
        <v>184</v>
      </c>
    </row>
    <row r="159" spans="1:21">
      <c r="A159" s="10">
        <v>181</v>
      </c>
      <c r="B159" s="10">
        <v>60204</v>
      </c>
      <c r="C159" s="11" t="s">
        <v>821</v>
      </c>
      <c r="D159" s="11" t="s">
        <v>24</v>
      </c>
      <c r="E159" s="10">
        <v>6</v>
      </c>
      <c r="F159" s="11" t="s">
        <v>1300</v>
      </c>
      <c r="G159" s="11" t="s">
        <v>465</v>
      </c>
      <c r="H159" s="10">
        <v>602</v>
      </c>
      <c r="I159" s="11" t="s">
        <v>1362</v>
      </c>
      <c r="J159" s="11" t="s">
        <v>666</v>
      </c>
      <c r="K159" s="11"/>
      <c r="L159" s="12" t="b">
        <v>0</v>
      </c>
      <c r="M159" s="11" t="s">
        <v>29</v>
      </c>
      <c r="N159" s="11" t="s">
        <v>30</v>
      </c>
      <c r="O159" s="10">
        <v>6</v>
      </c>
      <c r="P159" s="10">
        <v>28056</v>
      </c>
      <c r="Q159" s="10">
        <v>6195</v>
      </c>
      <c r="R159" s="10">
        <v>1018</v>
      </c>
      <c r="S159" s="10">
        <v>814</v>
      </c>
      <c r="T159" s="10">
        <v>744</v>
      </c>
      <c r="U159" s="10">
        <v>5451</v>
      </c>
    </row>
    <row r="160" spans="1:21">
      <c r="A160" s="10">
        <v>182</v>
      </c>
      <c r="B160" s="10">
        <v>60205</v>
      </c>
      <c r="C160" s="11" t="s">
        <v>898</v>
      </c>
      <c r="D160" s="11" t="s">
        <v>24</v>
      </c>
      <c r="E160" s="10">
        <v>6</v>
      </c>
      <c r="F160" s="11" t="s">
        <v>1300</v>
      </c>
      <c r="G160" s="11" t="s">
        <v>465</v>
      </c>
      <c r="H160" s="10">
        <v>602</v>
      </c>
      <c r="I160" s="11" t="s">
        <v>1362</v>
      </c>
      <c r="J160" s="11" t="s">
        <v>666</v>
      </c>
      <c r="K160" s="11" t="s">
        <v>180</v>
      </c>
      <c r="L160" s="12" t="b">
        <v>1</v>
      </c>
      <c r="M160" s="11" t="s">
        <v>29</v>
      </c>
      <c r="N160" s="11" t="s">
        <v>30</v>
      </c>
      <c r="O160" s="10">
        <v>6</v>
      </c>
      <c r="P160" s="10">
        <v>9524</v>
      </c>
      <c r="Q160" s="10">
        <v>2103</v>
      </c>
      <c r="R160" s="10">
        <v>346</v>
      </c>
      <c r="S160" s="10">
        <v>276</v>
      </c>
      <c r="T160" s="10">
        <v>745</v>
      </c>
      <c r="U160" s="10">
        <v>1358</v>
      </c>
    </row>
    <row r="161" spans="1:21">
      <c r="A161" s="10">
        <v>183</v>
      </c>
      <c r="B161" s="10">
        <v>60206</v>
      </c>
      <c r="C161" s="11" t="s">
        <v>1041</v>
      </c>
      <c r="D161" s="11" t="s">
        <v>24</v>
      </c>
      <c r="E161" s="10">
        <v>6</v>
      </c>
      <c r="F161" s="11" t="s">
        <v>1300</v>
      </c>
      <c r="G161" s="11" t="s">
        <v>465</v>
      </c>
      <c r="H161" s="10">
        <v>602</v>
      </c>
      <c r="I161" s="11" t="s">
        <v>1362</v>
      </c>
      <c r="J161" s="11" t="s">
        <v>666</v>
      </c>
      <c r="K161" s="11"/>
      <c r="L161" s="12" t="b">
        <v>0</v>
      </c>
      <c r="M161" s="11" t="s">
        <v>29</v>
      </c>
      <c r="N161" s="11" t="s">
        <v>30</v>
      </c>
      <c r="O161" s="10">
        <v>6</v>
      </c>
      <c r="P161" s="10">
        <v>40811</v>
      </c>
      <c r="Q161" s="10">
        <v>9011</v>
      </c>
      <c r="R161" s="10">
        <v>1481</v>
      </c>
      <c r="S161" s="10">
        <v>1184</v>
      </c>
      <c r="T161" s="10">
        <v>746</v>
      </c>
      <c r="U161" s="10">
        <v>8265</v>
      </c>
    </row>
    <row r="162" spans="1:21">
      <c r="A162" s="10">
        <v>184</v>
      </c>
      <c r="B162" s="10">
        <v>60207</v>
      </c>
      <c r="C162" s="11" t="s">
        <v>1048</v>
      </c>
      <c r="D162" s="11" t="s">
        <v>24</v>
      </c>
      <c r="E162" s="10">
        <v>6</v>
      </c>
      <c r="F162" s="11" t="s">
        <v>1300</v>
      </c>
      <c r="G162" s="11" t="s">
        <v>465</v>
      </c>
      <c r="H162" s="10">
        <v>602</v>
      </c>
      <c r="I162" s="11" t="s">
        <v>1362</v>
      </c>
      <c r="J162" s="11" t="s">
        <v>666</v>
      </c>
      <c r="K162" s="11"/>
      <c r="L162" s="12" t="b">
        <v>0</v>
      </c>
      <c r="M162" s="11" t="s">
        <v>29</v>
      </c>
      <c r="N162" s="11" t="s">
        <v>30</v>
      </c>
      <c r="O162" s="10">
        <v>6</v>
      </c>
      <c r="P162" s="10">
        <v>24196</v>
      </c>
      <c r="Q162" s="10">
        <v>5343</v>
      </c>
      <c r="R162" s="10">
        <v>878</v>
      </c>
      <c r="S162" s="10">
        <v>702</v>
      </c>
      <c r="T162" s="10">
        <v>747</v>
      </c>
      <c r="U162" s="10">
        <v>4596</v>
      </c>
    </row>
    <row r="163" spans="1:21">
      <c r="A163" s="10">
        <v>185</v>
      </c>
      <c r="B163" s="10">
        <v>70101</v>
      </c>
      <c r="C163" s="11" t="s">
        <v>284</v>
      </c>
      <c r="D163" s="11" t="s">
        <v>269</v>
      </c>
      <c r="E163" s="10">
        <v>7</v>
      </c>
      <c r="F163" s="11" t="s">
        <v>1308</v>
      </c>
      <c r="G163" s="11" t="s">
        <v>270</v>
      </c>
      <c r="H163" s="10">
        <v>701</v>
      </c>
      <c r="I163" s="11" t="s">
        <v>1373</v>
      </c>
      <c r="J163" s="37" t="s">
        <v>286</v>
      </c>
      <c r="K163" s="38"/>
      <c r="L163" s="12" t="b">
        <v>0</v>
      </c>
      <c r="M163" s="11" t="s">
        <v>29</v>
      </c>
      <c r="N163" s="11" t="s">
        <v>63</v>
      </c>
      <c r="O163" s="10">
        <v>7</v>
      </c>
      <c r="P163" s="10">
        <v>17286</v>
      </c>
      <c r="Q163" s="10">
        <v>4332</v>
      </c>
      <c r="R163" s="10">
        <v>576</v>
      </c>
      <c r="S163" s="10">
        <v>501</v>
      </c>
      <c r="T163" s="10">
        <v>748</v>
      </c>
      <c r="U163" s="10">
        <v>3584</v>
      </c>
    </row>
    <row r="164" spans="1:21">
      <c r="A164" s="10">
        <v>186</v>
      </c>
      <c r="B164" s="10">
        <v>70103</v>
      </c>
      <c r="C164" s="11" t="s">
        <v>309</v>
      </c>
      <c r="D164" s="11" t="s">
        <v>269</v>
      </c>
      <c r="E164" s="10">
        <v>7</v>
      </c>
      <c r="F164" s="11" t="s">
        <v>1308</v>
      </c>
      <c r="G164" s="11" t="s">
        <v>270</v>
      </c>
      <c r="H164" s="10">
        <v>701</v>
      </c>
      <c r="I164" s="11" t="s">
        <v>1373</v>
      </c>
      <c r="J164" s="37" t="s">
        <v>286</v>
      </c>
      <c r="K164" s="38"/>
      <c r="L164" s="12" t="b">
        <v>0</v>
      </c>
      <c r="M164" s="11" t="s">
        <v>29</v>
      </c>
      <c r="N164" s="11" t="s">
        <v>30</v>
      </c>
      <c r="O164" s="10">
        <v>7</v>
      </c>
      <c r="P164" s="10">
        <v>13946</v>
      </c>
      <c r="Q164" s="10">
        <v>3495</v>
      </c>
      <c r="R164" s="10">
        <v>465</v>
      </c>
      <c r="S164" s="10">
        <v>404</v>
      </c>
      <c r="T164" s="10">
        <v>749</v>
      </c>
      <c r="U164" s="10">
        <v>2746</v>
      </c>
    </row>
    <row r="165" spans="1:21">
      <c r="A165" s="10">
        <v>187</v>
      </c>
      <c r="B165" s="10">
        <v>70104</v>
      </c>
      <c r="C165" s="11" t="s">
        <v>315</v>
      </c>
      <c r="D165" s="11" t="s">
        <v>269</v>
      </c>
      <c r="E165" s="10">
        <v>7</v>
      </c>
      <c r="F165" s="11" t="s">
        <v>1308</v>
      </c>
      <c r="G165" s="11" t="s">
        <v>270</v>
      </c>
      <c r="H165" s="10">
        <v>701</v>
      </c>
      <c r="I165" s="11" t="s">
        <v>1373</v>
      </c>
      <c r="J165" s="37" t="s">
        <v>286</v>
      </c>
      <c r="K165" s="38"/>
      <c r="L165" s="12" t="b">
        <v>0</v>
      </c>
      <c r="M165" s="11" t="s">
        <v>29</v>
      </c>
      <c r="N165" s="11" t="s">
        <v>30</v>
      </c>
      <c r="O165" s="10">
        <v>7</v>
      </c>
      <c r="P165" s="10">
        <v>27282</v>
      </c>
      <c r="Q165" s="10">
        <v>6838</v>
      </c>
      <c r="R165" s="10">
        <v>909</v>
      </c>
      <c r="S165" s="10">
        <v>791</v>
      </c>
      <c r="T165" s="10">
        <v>750</v>
      </c>
      <c r="U165" s="10">
        <v>6088</v>
      </c>
    </row>
    <row r="166" spans="1:21">
      <c r="A166" s="10">
        <v>188</v>
      </c>
      <c r="B166" s="10">
        <v>70105</v>
      </c>
      <c r="C166" s="11" t="s">
        <v>334</v>
      </c>
      <c r="D166" s="11" t="s">
        <v>269</v>
      </c>
      <c r="E166" s="10">
        <v>7</v>
      </c>
      <c r="F166" s="11" t="s">
        <v>1308</v>
      </c>
      <c r="G166" s="11" t="s">
        <v>270</v>
      </c>
      <c r="H166" s="10">
        <v>701</v>
      </c>
      <c r="I166" s="11" t="s">
        <v>1373</v>
      </c>
      <c r="J166" s="11" t="s">
        <v>286</v>
      </c>
      <c r="K166" s="11" t="s">
        <v>32</v>
      </c>
      <c r="L166" s="12" t="b">
        <v>1</v>
      </c>
      <c r="M166" s="11" t="s">
        <v>29</v>
      </c>
      <c r="N166" s="11" t="s">
        <v>30</v>
      </c>
      <c r="O166" s="10">
        <v>7</v>
      </c>
      <c r="P166" s="10">
        <v>18936</v>
      </c>
      <c r="Q166" s="10">
        <v>4746</v>
      </c>
      <c r="R166" s="10">
        <v>631</v>
      </c>
      <c r="S166" s="10">
        <v>549</v>
      </c>
      <c r="T166" s="10">
        <v>751</v>
      </c>
      <c r="U166" s="10">
        <v>3995</v>
      </c>
    </row>
    <row r="167" spans="1:21">
      <c r="A167" s="10">
        <v>189</v>
      </c>
      <c r="B167" s="10">
        <v>70106</v>
      </c>
      <c r="C167" s="11" t="s">
        <v>304</v>
      </c>
      <c r="D167" s="11" t="s">
        <v>269</v>
      </c>
      <c r="E167" s="10">
        <v>7</v>
      </c>
      <c r="F167" s="11" t="s">
        <v>1308</v>
      </c>
      <c r="G167" s="11" t="s">
        <v>270</v>
      </c>
      <c r="H167" s="10">
        <v>701</v>
      </c>
      <c r="I167" s="11" t="s">
        <v>1373</v>
      </c>
      <c r="J167" s="11" t="s">
        <v>286</v>
      </c>
      <c r="K167" s="11" t="s">
        <v>295</v>
      </c>
      <c r="L167" s="12" t="b">
        <v>1</v>
      </c>
      <c r="M167" s="11" t="s">
        <v>29</v>
      </c>
      <c r="N167" s="11" t="s">
        <v>30</v>
      </c>
      <c r="O167" s="10">
        <v>7</v>
      </c>
      <c r="P167" s="10">
        <v>9535</v>
      </c>
      <c r="Q167" s="10">
        <v>2389</v>
      </c>
      <c r="R167" s="10">
        <v>318</v>
      </c>
      <c r="S167" s="10">
        <v>277</v>
      </c>
      <c r="T167" s="10">
        <v>752</v>
      </c>
      <c r="U167" s="10">
        <v>1637</v>
      </c>
    </row>
    <row r="168" spans="1:21">
      <c r="A168" s="10">
        <v>190</v>
      </c>
      <c r="B168" s="10">
        <v>70201</v>
      </c>
      <c r="C168" s="11" t="s">
        <v>276</v>
      </c>
      <c r="D168" s="11" t="s">
        <v>269</v>
      </c>
      <c r="E168" s="10">
        <v>7</v>
      </c>
      <c r="F168" s="11" t="s">
        <v>1308</v>
      </c>
      <c r="G168" s="11" t="s">
        <v>270</v>
      </c>
      <c r="H168" s="10">
        <v>702</v>
      </c>
      <c r="I168" s="11" t="s">
        <v>1354</v>
      </c>
      <c r="J168" s="11" t="s">
        <v>278</v>
      </c>
      <c r="K168" s="11" t="s">
        <v>32</v>
      </c>
      <c r="L168" s="12" t="b">
        <v>1</v>
      </c>
      <c r="M168" s="11" t="s">
        <v>29</v>
      </c>
      <c r="N168" s="11" t="s">
        <v>30</v>
      </c>
      <c r="O168" s="10">
        <v>7</v>
      </c>
      <c r="P168" s="10">
        <v>10071</v>
      </c>
      <c r="Q168" s="10">
        <v>2524</v>
      </c>
      <c r="R168" s="10">
        <v>336</v>
      </c>
      <c r="S168" s="10">
        <v>292</v>
      </c>
      <c r="T168" s="10">
        <v>753</v>
      </c>
      <c r="U168" s="10">
        <v>1771</v>
      </c>
    </row>
    <row r="169" spans="1:21">
      <c r="A169" s="10">
        <v>191</v>
      </c>
      <c r="B169" s="10">
        <v>70202</v>
      </c>
      <c r="C169" s="11" t="s">
        <v>287</v>
      </c>
      <c r="D169" s="11" t="s">
        <v>269</v>
      </c>
      <c r="E169" s="10">
        <v>7</v>
      </c>
      <c r="F169" s="11" t="s">
        <v>1308</v>
      </c>
      <c r="G169" s="11" t="s">
        <v>270</v>
      </c>
      <c r="H169" s="10">
        <v>702</v>
      </c>
      <c r="I169" s="11" t="s">
        <v>1354</v>
      </c>
      <c r="J169" s="37" t="s">
        <v>278</v>
      </c>
      <c r="K169" s="38"/>
      <c r="L169" s="12" t="b">
        <v>0</v>
      </c>
      <c r="M169" s="11" t="s">
        <v>29</v>
      </c>
      <c r="N169" s="11" t="s">
        <v>30</v>
      </c>
      <c r="O169" s="10">
        <v>7</v>
      </c>
      <c r="P169" s="10">
        <v>28656</v>
      </c>
      <c r="Q169" s="10">
        <v>7182</v>
      </c>
      <c r="R169" s="10">
        <v>955</v>
      </c>
      <c r="S169" s="10">
        <v>831</v>
      </c>
      <c r="T169" s="10">
        <v>754</v>
      </c>
      <c r="U169" s="10">
        <v>6428</v>
      </c>
    </row>
    <row r="170" spans="1:21">
      <c r="A170" s="10">
        <v>192</v>
      </c>
      <c r="B170" s="10">
        <v>70203</v>
      </c>
      <c r="C170" s="11" t="s">
        <v>294</v>
      </c>
      <c r="D170" s="11" t="s">
        <v>269</v>
      </c>
      <c r="E170" s="10">
        <v>7</v>
      </c>
      <c r="F170" s="11" t="s">
        <v>1308</v>
      </c>
      <c r="G170" s="11" t="s">
        <v>270</v>
      </c>
      <c r="H170" s="10">
        <v>702</v>
      </c>
      <c r="I170" s="11" t="s">
        <v>1354</v>
      </c>
      <c r="J170" s="11" t="s">
        <v>278</v>
      </c>
      <c r="K170" s="11" t="s">
        <v>295</v>
      </c>
      <c r="L170" s="12" t="b">
        <v>1</v>
      </c>
      <c r="M170" s="11" t="s">
        <v>29</v>
      </c>
      <c r="N170" s="11" t="s">
        <v>30</v>
      </c>
      <c r="O170" s="10">
        <v>7</v>
      </c>
      <c r="P170" s="10">
        <v>24736</v>
      </c>
      <c r="Q170" s="10">
        <v>6200</v>
      </c>
      <c r="R170" s="10">
        <v>824</v>
      </c>
      <c r="S170" s="10">
        <v>717</v>
      </c>
      <c r="T170" s="10">
        <v>755</v>
      </c>
      <c r="U170" s="10">
        <v>5445</v>
      </c>
    </row>
    <row r="171" spans="1:21">
      <c r="A171" s="10">
        <v>193</v>
      </c>
      <c r="B171" s="10">
        <v>70204</v>
      </c>
      <c r="C171" s="11" t="s">
        <v>328</v>
      </c>
      <c r="D171" s="11" t="s">
        <v>269</v>
      </c>
      <c r="E171" s="10">
        <v>7</v>
      </c>
      <c r="F171" s="11" t="s">
        <v>1308</v>
      </c>
      <c r="G171" s="11" t="s">
        <v>270</v>
      </c>
      <c r="H171" s="10">
        <v>702</v>
      </c>
      <c r="I171" s="11" t="s">
        <v>1354</v>
      </c>
      <c r="J171" s="37" t="s">
        <v>278</v>
      </c>
      <c r="K171" s="38"/>
      <c r="L171" s="12" t="b">
        <v>0</v>
      </c>
      <c r="M171" s="11" t="s">
        <v>29</v>
      </c>
      <c r="N171" s="11" t="s">
        <v>30</v>
      </c>
      <c r="O171" s="10">
        <v>7</v>
      </c>
      <c r="P171" s="10">
        <v>5209</v>
      </c>
      <c r="Q171" s="10">
        <v>1306</v>
      </c>
      <c r="R171" s="10">
        <v>174</v>
      </c>
      <c r="S171" s="10">
        <v>151</v>
      </c>
      <c r="T171" s="10">
        <v>756</v>
      </c>
      <c r="U171" s="10">
        <v>550</v>
      </c>
    </row>
    <row r="172" spans="1:21">
      <c r="A172" s="10">
        <v>194</v>
      </c>
      <c r="B172" s="10">
        <v>70205</v>
      </c>
      <c r="C172" s="11" t="s">
        <v>314</v>
      </c>
      <c r="D172" s="11" t="s">
        <v>269</v>
      </c>
      <c r="E172" s="10">
        <v>7</v>
      </c>
      <c r="F172" s="11" t="s">
        <v>1308</v>
      </c>
      <c r="G172" s="11" t="s">
        <v>270</v>
      </c>
      <c r="H172" s="10">
        <v>702</v>
      </c>
      <c r="I172" s="11" t="s">
        <v>1354</v>
      </c>
      <c r="J172" s="37" t="s">
        <v>278</v>
      </c>
      <c r="K172" s="38"/>
      <c r="L172" s="12" t="b">
        <v>0</v>
      </c>
      <c r="M172" s="11" t="s">
        <v>29</v>
      </c>
      <c r="N172" s="11" t="s">
        <v>30</v>
      </c>
      <c r="O172" s="10">
        <v>7</v>
      </c>
      <c r="P172" s="10">
        <v>14979</v>
      </c>
      <c r="Q172" s="10">
        <v>3754</v>
      </c>
      <c r="R172" s="10">
        <v>499</v>
      </c>
      <c r="S172" s="10">
        <v>434</v>
      </c>
      <c r="T172" s="10">
        <v>757</v>
      </c>
      <c r="U172" s="10">
        <v>2997</v>
      </c>
    </row>
    <row r="173" spans="1:21">
      <c r="A173" s="10">
        <v>195</v>
      </c>
      <c r="B173" s="10">
        <v>70206</v>
      </c>
      <c r="C173" s="11" t="s">
        <v>338</v>
      </c>
      <c r="D173" s="11" t="s">
        <v>269</v>
      </c>
      <c r="E173" s="10">
        <v>7</v>
      </c>
      <c r="F173" s="11" t="s">
        <v>1308</v>
      </c>
      <c r="G173" s="11" t="s">
        <v>270</v>
      </c>
      <c r="H173" s="10">
        <v>702</v>
      </c>
      <c r="I173" s="11" t="s">
        <v>1354</v>
      </c>
      <c r="J173" s="37" t="s">
        <v>278</v>
      </c>
      <c r="K173" s="38"/>
      <c r="L173" s="12" t="b">
        <v>0</v>
      </c>
      <c r="M173" s="11" t="s">
        <v>29</v>
      </c>
      <c r="N173" s="11" t="s">
        <v>30</v>
      </c>
      <c r="O173" s="10">
        <v>7</v>
      </c>
      <c r="P173" s="10">
        <v>30989</v>
      </c>
      <c r="Q173" s="10">
        <v>7767</v>
      </c>
      <c r="R173" s="10">
        <v>1033</v>
      </c>
      <c r="S173" s="10">
        <v>899</v>
      </c>
      <c r="T173" s="10">
        <v>758</v>
      </c>
      <c r="U173" s="10">
        <v>7009</v>
      </c>
    </row>
    <row r="174" spans="1:21">
      <c r="A174" s="10">
        <v>196</v>
      </c>
      <c r="B174" s="10">
        <v>70207</v>
      </c>
      <c r="C174" s="11" t="s">
        <v>280</v>
      </c>
      <c r="D174" s="11" t="s">
        <v>269</v>
      </c>
      <c r="E174" s="10">
        <v>7</v>
      </c>
      <c r="F174" s="11" t="s">
        <v>1308</v>
      </c>
      <c r="G174" s="11" t="s">
        <v>270</v>
      </c>
      <c r="H174" s="10">
        <v>702</v>
      </c>
      <c r="I174" s="11" t="s">
        <v>1354</v>
      </c>
      <c r="J174" s="11" t="s">
        <v>278</v>
      </c>
      <c r="K174" s="11" t="s">
        <v>32</v>
      </c>
      <c r="L174" s="12" t="b">
        <v>1</v>
      </c>
      <c r="M174" s="11" t="s">
        <v>29</v>
      </c>
      <c r="N174" s="11" t="s">
        <v>30</v>
      </c>
      <c r="O174" s="10">
        <v>7</v>
      </c>
      <c r="P174" s="10">
        <v>3509</v>
      </c>
      <c r="Q174" s="10">
        <v>879</v>
      </c>
      <c r="R174" s="10">
        <v>117</v>
      </c>
      <c r="S174" s="10">
        <v>102</v>
      </c>
      <c r="T174" s="10">
        <v>759</v>
      </c>
      <c r="U174" s="10">
        <v>120</v>
      </c>
    </row>
    <row r="175" spans="1:21">
      <c r="A175" s="10">
        <v>197</v>
      </c>
      <c r="B175" s="10">
        <v>70301</v>
      </c>
      <c r="C175" s="11" t="s">
        <v>281</v>
      </c>
      <c r="D175" s="11" t="s">
        <v>269</v>
      </c>
      <c r="E175" s="10">
        <v>7</v>
      </c>
      <c r="F175" s="11" t="s">
        <v>1308</v>
      </c>
      <c r="G175" s="11" t="s">
        <v>270</v>
      </c>
      <c r="H175" s="10">
        <v>703</v>
      </c>
      <c r="I175" s="11" t="s">
        <v>1363</v>
      </c>
      <c r="J175" s="11" t="s">
        <v>283</v>
      </c>
      <c r="K175" s="11" t="s">
        <v>275</v>
      </c>
      <c r="L175" s="12" t="b">
        <v>1</v>
      </c>
      <c r="M175" s="11" t="s">
        <v>29</v>
      </c>
      <c r="N175" s="11" t="s">
        <v>30</v>
      </c>
      <c r="O175" s="10">
        <v>7</v>
      </c>
      <c r="P175" s="10">
        <v>4296</v>
      </c>
      <c r="Q175" s="10">
        <v>1077</v>
      </c>
      <c r="R175" s="10">
        <v>143</v>
      </c>
      <c r="S175" s="10">
        <v>125</v>
      </c>
      <c r="T175" s="10">
        <v>760</v>
      </c>
      <c r="U175" s="10">
        <v>317</v>
      </c>
    </row>
    <row r="176" spans="1:21">
      <c r="A176" s="10">
        <v>198</v>
      </c>
      <c r="B176" s="10">
        <v>70302</v>
      </c>
      <c r="C176" s="11" t="s">
        <v>289</v>
      </c>
      <c r="D176" s="11" t="s">
        <v>269</v>
      </c>
      <c r="E176" s="10">
        <v>7</v>
      </c>
      <c r="F176" s="11" t="s">
        <v>1308</v>
      </c>
      <c r="G176" s="11" t="s">
        <v>270</v>
      </c>
      <c r="H176" s="10">
        <v>703</v>
      </c>
      <c r="I176" s="11" t="s">
        <v>1363</v>
      </c>
      <c r="J176" s="37" t="s">
        <v>283</v>
      </c>
      <c r="K176" s="38"/>
      <c r="L176" s="12" t="b">
        <v>0</v>
      </c>
      <c r="M176" s="11" t="s">
        <v>29</v>
      </c>
      <c r="N176" s="11" t="s">
        <v>30</v>
      </c>
      <c r="O176" s="10">
        <v>7</v>
      </c>
      <c r="P176" s="10">
        <v>48961</v>
      </c>
      <c r="Q176" s="10">
        <v>12271</v>
      </c>
      <c r="R176" s="10">
        <v>1631</v>
      </c>
      <c r="S176" s="10">
        <v>1420</v>
      </c>
      <c r="T176" s="10">
        <v>761</v>
      </c>
      <c r="U176" s="10">
        <v>11510</v>
      </c>
    </row>
    <row r="177" spans="1:21">
      <c r="A177" s="10">
        <v>199</v>
      </c>
      <c r="B177" s="10">
        <v>70303</v>
      </c>
      <c r="C177" s="11" t="s">
        <v>303</v>
      </c>
      <c r="D177" s="11" t="s">
        <v>269</v>
      </c>
      <c r="E177" s="10">
        <v>7</v>
      </c>
      <c r="F177" s="11" t="s">
        <v>1308</v>
      </c>
      <c r="G177" s="11" t="s">
        <v>270</v>
      </c>
      <c r="H177" s="10">
        <v>703</v>
      </c>
      <c r="I177" s="11" t="s">
        <v>1363</v>
      </c>
      <c r="J177" s="11" t="s">
        <v>283</v>
      </c>
      <c r="K177" s="11" t="s">
        <v>275</v>
      </c>
      <c r="L177" s="12" t="b">
        <v>1</v>
      </c>
      <c r="M177" s="11" t="s">
        <v>29</v>
      </c>
      <c r="N177" s="11" t="s">
        <v>30</v>
      </c>
      <c r="O177" s="10">
        <v>7</v>
      </c>
      <c r="P177" s="10">
        <v>3790</v>
      </c>
      <c r="Q177" s="10">
        <v>950</v>
      </c>
      <c r="R177" s="10">
        <v>126</v>
      </c>
      <c r="S177" s="10">
        <v>110</v>
      </c>
      <c r="T177" s="10">
        <v>762</v>
      </c>
      <c r="U177" s="10">
        <v>188</v>
      </c>
    </row>
    <row r="178" spans="1:21">
      <c r="A178" s="10">
        <v>200</v>
      </c>
      <c r="B178" s="10">
        <v>70304</v>
      </c>
      <c r="C178" s="11" t="s">
        <v>320</v>
      </c>
      <c r="D178" s="11" t="s">
        <v>269</v>
      </c>
      <c r="E178" s="10">
        <v>7</v>
      </c>
      <c r="F178" s="11" t="s">
        <v>1308</v>
      </c>
      <c r="G178" s="11" t="s">
        <v>270</v>
      </c>
      <c r="H178" s="10">
        <v>703</v>
      </c>
      <c r="I178" s="11" t="s">
        <v>1363</v>
      </c>
      <c r="J178" s="11" t="s">
        <v>283</v>
      </c>
      <c r="K178" s="11" t="s">
        <v>275</v>
      </c>
      <c r="L178" s="12" t="b">
        <v>1</v>
      </c>
      <c r="M178" s="11" t="s">
        <v>29</v>
      </c>
      <c r="N178" s="11" t="s">
        <v>30</v>
      </c>
      <c r="O178" s="10">
        <v>7</v>
      </c>
      <c r="P178" s="10">
        <v>4516</v>
      </c>
      <c r="Q178" s="10">
        <v>1132</v>
      </c>
      <c r="R178" s="10">
        <v>150</v>
      </c>
      <c r="S178" s="10">
        <v>131</v>
      </c>
      <c r="T178" s="10">
        <v>763</v>
      </c>
      <c r="U178" s="10">
        <v>369</v>
      </c>
    </row>
    <row r="179" spans="1:21">
      <c r="A179" s="10">
        <v>201</v>
      </c>
      <c r="B179" s="10">
        <v>70305</v>
      </c>
      <c r="C179" s="11" t="s">
        <v>322</v>
      </c>
      <c r="D179" s="11" t="s">
        <v>269</v>
      </c>
      <c r="E179" s="10">
        <v>7</v>
      </c>
      <c r="F179" s="11" t="s">
        <v>1308</v>
      </c>
      <c r="G179" s="11" t="s">
        <v>270</v>
      </c>
      <c r="H179" s="10">
        <v>703</v>
      </c>
      <c r="I179" s="11" t="s">
        <v>1363</v>
      </c>
      <c r="J179" s="37" t="s">
        <v>283</v>
      </c>
      <c r="K179" s="38"/>
      <c r="L179" s="12" t="b">
        <v>0</v>
      </c>
      <c r="M179" s="11" t="s">
        <v>29</v>
      </c>
      <c r="N179" s="11" t="s">
        <v>30</v>
      </c>
      <c r="O179" s="10">
        <v>7</v>
      </c>
      <c r="P179" s="10">
        <v>11980</v>
      </c>
      <c r="Q179" s="10">
        <v>3002</v>
      </c>
      <c r="R179" s="10">
        <v>399</v>
      </c>
      <c r="S179" s="10">
        <v>347</v>
      </c>
      <c r="T179" s="10">
        <v>764</v>
      </c>
      <c r="U179" s="10">
        <v>2238</v>
      </c>
    </row>
    <row r="180" spans="1:21">
      <c r="A180" s="10">
        <v>202</v>
      </c>
      <c r="B180" s="10">
        <v>70306</v>
      </c>
      <c r="C180" s="11" t="s">
        <v>323</v>
      </c>
      <c r="D180" s="11" t="s">
        <v>269</v>
      </c>
      <c r="E180" s="10">
        <v>7</v>
      </c>
      <c r="F180" s="11" t="s">
        <v>1308</v>
      </c>
      <c r="G180" s="11" t="s">
        <v>270</v>
      </c>
      <c r="H180" s="10">
        <v>703</v>
      </c>
      <c r="I180" s="11" t="s">
        <v>1363</v>
      </c>
      <c r="J180" s="37" t="s">
        <v>283</v>
      </c>
      <c r="K180" s="38"/>
      <c r="L180" s="12" t="b">
        <v>0</v>
      </c>
      <c r="M180" s="11" t="s">
        <v>83</v>
      </c>
      <c r="N180" s="11" t="s">
        <v>30</v>
      </c>
      <c r="O180" s="10">
        <v>7</v>
      </c>
      <c r="P180" s="11"/>
      <c r="Q180" s="11"/>
      <c r="R180" s="11"/>
      <c r="S180" s="11"/>
      <c r="T180" s="10">
        <v>765</v>
      </c>
      <c r="U180" s="10">
        <v>-765</v>
      </c>
    </row>
    <row r="181" spans="1:21">
      <c r="A181" s="10">
        <v>203</v>
      </c>
      <c r="B181" s="10">
        <v>70307</v>
      </c>
      <c r="C181" s="11" t="s">
        <v>330</v>
      </c>
      <c r="D181" s="11" t="s">
        <v>269</v>
      </c>
      <c r="E181" s="10">
        <v>7</v>
      </c>
      <c r="F181" s="11" t="s">
        <v>1308</v>
      </c>
      <c r="G181" s="11" t="s">
        <v>270</v>
      </c>
      <c r="H181" s="10">
        <v>703</v>
      </c>
      <c r="I181" s="11" t="s">
        <v>1363</v>
      </c>
      <c r="J181" s="11" t="s">
        <v>283</v>
      </c>
      <c r="K181" s="11" t="s">
        <v>331</v>
      </c>
      <c r="L181" s="12" t="b">
        <v>1</v>
      </c>
      <c r="M181" s="11" t="s">
        <v>29</v>
      </c>
      <c r="N181" s="11" t="s">
        <v>30</v>
      </c>
      <c r="O181" s="10">
        <v>7</v>
      </c>
      <c r="P181" s="10">
        <v>7263</v>
      </c>
      <c r="Q181" s="10">
        <v>1820</v>
      </c>
      <c r="R181" s="10">
        <v>242</v>
      </c>
      <c r="S181" s="10">
        <v>211</v>
      </c>
      <c r="T181" s="10">
        <v>766</v>
      </c>
      <c r="U181" s="10">
        <v>1054</v>
      </c>
    </row>
    <row r="182" spans="1:21">
      <c r="A182" s="10">
        <v>204</v>
      </c>
      <c r="B182" s="10">
        <v>70308</v>
      </c>
      <c r="C182" s="11" t="s">
        <v>326</v>
      </c>
      <c r="D182" s="11" t="s">
        <v>269</v>
      </c>
      <c r="E182" s="10">
        <v>7</v>
      </c>
      <c r="F182" s="11" t="s">
        <v>1308</v>
      </c>
      <c r="G182" s="11" t="s">
        <v>270</v>
      </c>
      <c r="H182" s="10">
        <v>703</v>
      </c>
      <c r="I182" s="11" t="s">
        <v>1363</v>
      </c>
      <c r="J182" s="37" t="s">
        <v>283</v>
      </c>
      <c r="K182" s="38"/>
      <c r="L182" s="12" t="b">
        <v>0</v>
      </c>
      <c r="M182" s="11" t="s">
        <v>83</v>
      </c>
      <c r="N182" s="11" t="s">
        <v>30</v>
      </c>
      <c r="O182" s="10">
        <v>7</v>
      </c>
      <c r="P182" s="11"/>
      <c r="Q182" s="11"/>
      <c r="R182" s="11"/>
      <c r="S182" s="11"/>
      <c r="T182" s="10">
        <v>767</v>
      </c>
      <c r="U182" s="10">
        <v>-767</v>
      </c>
    </row>
    <row r="183" spans="1:21">
      <c r="A183" s="10">
        <v>205</v>
      </c>
      <c r="B183" s="10">
        <v>70309</v>
      </c>
      <c r="C183" s="11" t="s">
        <v>300</v>
      </c>
      <c r="D183" s="11" t="s">
        <v>269</v>
      </c>
      <c r="E183" s="10">
        <v>7</v>
      </c>
      <c r="F183" s="11" t="s">
        <v>1308</v>
      </c>
      <c r="G183" s="11" t="s">
        <v>270</v>
      </c>
      <c r="H183" s="10">
        <v>703</v>
      </c>
      <c r="I183" s="11" t="s">
        <v>1363</v>
      </c>
      <c r="J183" s="37" t="s">
        <v>283</v>
      </c>
      <c r="K183" s="38"/>
      <c r="L183" s="12" t="b">
        <v>0</v>
      </c>
      <c r="M183" s="11" t="s">
        <v>29</v>
      </c>
      <c r="N183" s="11" t="s">
        <v>30</v>
      </c>
      <c r="O183" s="10">
        <v>7</v>
      </c>
      <c r="P183" s="10">
        <v>15422</v>
      </c>
      <c r="Q183" s="10">
        <v>3865</v>
      </c>
      <c r="R183" s="10">
        <v>514</v>
      </c>
      <c r="S183" s="10">
        <v>447</v>
      </c>
      <c r="T183" s="10">
        <v>768</v>
      </c>
      <c r="U183" s="10">
        <v>3097</v>
      </c>
    </row>
    <row r="184" spans="1:21">
      <c r="A184" s="10">
        <v>207</v>
      </c>
      <c r="B184" s="10">
        <v>70601</v>
      </c>
      <c r="C184" s="11" t="s">
        <v>305</v>
      </c>
      <c r="D184" s="11" t="s">
        <v>269</v>
      </c>
      <c r="E184" s="10">
        <v>7</v>
      </c>
      <c r="F184" s="11" t="s">
        <v>1308</v>
      </c>
      <c r="G184" s="11" t="s">
        <v>270</v>
      </c>
      <c r="H184" s="10">
        <v>706</v>
      </c>
      <c r="I184" s="11" t="s">
        <v>1378</v>
      </c>
      <c r="J184" s="37" t="s">
        <v>298</v>
      </c>
      <c r="K184" s="38"/>
      <c r="L184" s="12" t="b">
        <v>0</v>
      </c>
      <c r="M184" s="11" t="s">
        <v>29</v>
      </c>
      <c r="N184" s="11" t="s">
        <v>63</v>
      </c>
      <c r="O184" s="10">
        <v>7</v>
      </c>
      <c r="P184" s="10">
        <v>29245</v>
      </c>
      <c r="Q184" s="10">
        <v>7330</v>
      </c>
      <c r="R184" s="10">
        <v>974</v>
      </c>
      <c r="S184" s="10">
        <v>848</v>
      </c>
      <c r="T184" s="10">
        <v>769</v>
      </c>
      <c r="U184" s="10">
        <v>6561</v>
      </c>
    </row>
    <row r="185" spans="1:21">
      <c r="A185" s="10">
        <v>208</v>
      </c>
      <c r="B185" s="10">
        <v>70603</v>
      </c>
      <c r="C185" s="11" t="s">
        <v>307</v>
      </c>
      <c r="D185" s="11" t="s">
        <v>269</v>
      </c>
      <c r="E185" s="10">
        <v>7</v>
      </c>
      <c r="F185" s="11" t="s">
        <v>1308</v>
      </c>
      <c r="G185" s="11" t="s">
        <v>270</v>
      </c>
      <c r="H185" s="10">
        <v>706</v>
      </c>
      <c r="I185" s="11" t="s">
        <v>1378</v>
      </c>
      <c r="J185" s="37" t="s">
        <v>298</v>
      </c>
      <c r="K185" s="38"/>
      <c r="L185" s="12" t="b">
        <v>0</v>
      </c>
      <c r="M185" s="11" t="s">
        <v>29</v>
      </c>
      <c r="N185" s="11" t="s">
        <v>30</v>
      </c>
      <c r="O185" s="10">
        <v>7</v>
      </c>
      <c r="P185" s="10">
        <v>31614</v>
      </c>
      <c r="Q185" s="10">
        <v>7924</v>
      </c>
      <c r="R185" s="10">
        <v>1053</v>
      </c>
      <c r="S185" s="10">
        <v>917</v>
      </c>
      <c r="T185" s="10">
        <v>770</v>
      </c>
      <c r="U185" s="10">
        <v>7154</v>
      </c>
    </row>
    <row r="186" spans="1:21">
      <c r="A186" s="10">
        <v>209</v>
      </c>
      <c r="B186" s="10">
        <v>70604</v>
      </c>
      <c r="C186" s="11" t="s">
        <v>310</v>
      </c>
      <c r="D186" s="11" t="s">
        <v>269</v>
      </c>
      <c r="E186" s="10">
        <v>7</v>
      </c>
      <c r="F186" s="11" t="s">
        <v>1308</v>
      </c>
      <c r="G186" s="11" t="s">
        <v>270</v>
      </c>
      <c r="H186" s="10">
        <v>706</v>
      </c>
      <c r="I186" s="11" t="s">
        <v>1378</v>
      </c>
      <c r="J186" s="11" t="s">
        <v>298</v>
      </c>
      <c r="K186" s="11" t="s">
        <v>44</v>
      </c>
      <c r="L186" s="12" t="b">
        <v>1</v>
      </c>
      <c r="M186" s="11" t="s">
        <v>29</v>
      </c>
      <c r="N186" s="11" t="s">
        <v>30</v>
      </c>
      <c r="O186" s="10">
        <v>7</v>
      </c>
      <c r="P186" s="10">
        <v>39412</v>
      </c>
      <c r="Q186" s="10">
        <v>9878</v>
      </c>
      <c r="R186" s="10">
        <v>1313</v>
      </c>
      <c r="S186" s="10">
        <v>1143</v>
      </c>
      <c r="T186" s="10">
        <v>771</v>
      </c>
      <c r="U186" s="10">
        <v>9107</v>
      </c>
    </row>
    <row r="187" spans="1:21">
      <c r="A187" s="10">
        <v>210</v>
      </c>
      <c r="B187" s="10">
        <v>70605</v>
      </c>
      <c r="C187" s="11" t="s">
        <v>318</v>
      </c>
      <c r="D187" s="11" t="s">
        <v>269</v>
      </c>
      <c r="E187" s="10">
        <v>7</v>
      </c>
      <c r="F187" s="11" t="s">
        <v>1308</v>
      </c>
      <c r="G187" s="11" t="s">
        <v>270</v>
      </c>
      <c r="H187" s="10">
        <v>706</v>
      </c>
      <c r="I187" s="11" t="s">
        <v>1378</v>
      </c>
      <c r="J187" s="37" t="s">
        <v>298</v>
      </c>
      <c r="K187" s="38"/>
      <c r="L187" s="12" t="b">
        <v>0</v>
      </c>
      <c r="M187" s="11" t="s">
        <v>29</v>
      </c>
      <c r="N187" s="11" t="s">
        <v>30</v>
      </c>
      <c r="O187" s="10">
        <v>7</v>
      </c>
      <c r="P187" s="10">
        <v>18542</v>
      </c>
      <c r="Q187" s="10">
        <v>4647</v>
      </c>
      <c r="R187" s="10">
        <v>618</v>
      </c>
      <c r="S187" s="10">
        <v>538</v>
      </c>
      <c r="T187" s="10">
        <v>772</v>
      </c>
      <c r="U187" s="10">
        <v>3875</v>
      </c>
    </row>
    <row r="188" spans="1:21">
      <c r="A188" s="10">
        <v>211</v>
      </c>
      <c r="B188" s="10">
        <v>70606</v>
      </c>
      <c r="C188" s="11" t="s">
        <v>306</v>
      </c>
      <c r="D188" s="11" t="s">
        <v>269</v>
      </c>
      <c r="E188" s="10">
        <v>7</v>
      </c>
      <c r="F188" s="11" t="s">
        <v>1308</v>
      </c>
      <c r="G188" s="11" t="s">
        <v>270</v>
      </c>
      <c r="H188" s="10">
        <v>706</v>
      </c>
      <c r="I188" s="11" t="s">
        <v>1378</v>
      </c>
      <c r="J188" s="37" t="s">
        <v>298</v>
      </c>
      <c r="K188" s="38"/>
      <c r="L188" s="12" t="b">
        <v>0</v>
      </c>
      <c r="M188" s="11" t="s">
        <v>29</v>
      </c>
      <c r="N188" s="11" t="s">
        <v>30</v>
      </c>
      <c r="O188" s="10">
        <v>7</v>
      </c>
      <c r="P188" s="10">
        <v>24640</v>
      </c>
      <c r="Q188" s="10">
        <v>6175</v>
      </c>
      <c r="R188" s="10">
        <v>821</v>
      </c>
      <c r="S188" s="10">
        <v>715</v>
      </c>
      <c r="T188" s="10">
        <v>773</v>
      </c>
      <c r="U188" s="10">
        <v>5402</v>
      </c>
    </row>
    <row r="189" spans="1:21">
      <c r="A189" s="10">
        <v>212</v>
      </c>
      <c r="B189" s="10">
        <v>70607</v>
      </c>
      <c r="C189" s="11" t="s">
        <v>327</v>
      </c>
      <c r="D189" s="11" t="s">
        <v>269</v>
      </c>
      <c r="E189" s="10">
        <v>7</v>
      </c>
      <c r="F189" s="11" t="s">
        <v>1308</v>
      </c>
      <c r="G189" s="11" t="s">
        <v>270</v>
      </c>
      <c r="H189" s="10">
        <v>706</v>
      </c>
      <c r="I189" s="11" t="s">
        <v>1378</v>
      </c>
      <c r="J189" s="11" t="s">
        <v>298</v>
      </c>
      <c r="K189" s="11" t="s">
        <v>44</v>
      </c>
      <c r="L189" s="12" t="b">
        <v>1</v>
      </c>
      <c r="M189" s="11" t="s">
        <v>29</v>
      </c>
      <c r="N189" s="11" t="s">
        <v>30</v>
      </c>
      <c r="O189" s="10">
        <v>7</v>
      </c>
      <c r="P189" s="10">
        <v>11770</v>
      </c>
      <c r="Q189" s="10">
        <v>2950</v>
      </c>
      <c r="R189" s="10">
        <v>392</v>
      </c>
      <c r="S189" s="10">
        <v>341</v>
      </c>
      <c r="T189" s="10">
        <v>774</v>
      </c>
      <c r="U189" s="10">
        <v>2176</v>
      </c>
    </row>
    <row r="190" spans="1:21">
      <c r="A190" s="10">
        <v>213</v>
      </c>
      <c r="B190" s="10">
        <v>70608</v>
      </c>
      <c r="C190" s="11" t="s">
        <v>333</v>
      </c>
      <c r="D190" s="11" t="s">
        <v>269</v>
      </c>
      <c r="E190" s="10">
        <v>7</v>
      </c>
      <c r="F190" s="11" t="s">
        <v>1308</v>
      </c>
      <c r="G190" s="11" t="s">
        <v>270</v>
      </c>
      <c r="H190" s="10">
        <v>706</v>
      </c>
      <c r="I190" s="11" t="s">
        <v>1378</v>
      </c>
      <c r="J190" s="37" t="s">
        <v>298</v>
      </c>
      <c r="K190" s="38"/>
      <c r="L190" s="12" t="b">
        <v>0</v>
      </c>
      <c r="M190" s="11" t="s">
        <v>29</v>
      </c>
      <c r="N190" s="11" t="s">
        <v>30</v>
      </c>
      <c r="O190" s="10">
        <v>7</v>
      </c>
      <c r="P190" s="10">
        <v>32714</v>
      </c>
      <c r="Q190" s="10">
        <v>8199</v>
      </c>
      <c r="R190" s="10">
        <v>1090</v>
      </c>
      <c r="S190" s="10">
        <v>949</v>
      </c>
      <c r="T190" s="10">
        <v>775</v>
      </c>
      <c r="U190" s="10">
        <v>7424</v>
      </c>
    </row>
    <row r="191" spans="1:21">
      <c r="A191" s="10">
        <v>214</v>
      </c>
      <c r="B191" s="10">
        <v>70701</v>
      </c>
      <c r="C191" s="11" t="s">
        <v>279</v>
      </c>
      <c r="D191" s="11" t="s">
        <v>269</v>
      </c>
      <c r="E191" s="10">
        <v>7</v>
      </c>
      <c r="F191" s="11" t="s">
        <v>1308</v>
      </c>
      <c r="G191" s="11" t="s">
        <v>270</v>
      </c>
      <c r="H191" s="10">
        <v>707</v>
      </c>
      <c r="I191" s="11" t="s">
        <v>1309</v>
      </c>
      <c r="J191" s="11" t="s">
        <v>272</v>
      </c>
      <c r="K191" s="11" t="s">
        <v>32</v>
      </c>
      <c r="L191" s="12" t="b">
        <v>1</v>
      </c>
      <c r="M191" s="11" t="s">
        <v>29</v>
      </c>
      <c r="N191" s="11" t="s">
        <v>30</v>
      </c>
      <c r="O191" s="10">
        <v>7</v>
      </c>
      <c r="P191" s="10">
        <v>30659</v>
      </c>
      <c r="Q191" s="10">
        <v>7684</v>
      </c>
      <c r="R191" s="10">
        <v>1022</v>
      </c>
      <c r="S191" s="10">
        <v>889</v>
      </c>
      <c r="T191" s="10">
        <v>776</v>
      </c>
      <c r="U191" s="10">
        <v>6908</v>
      </c>
    </row>
    <row r="192" spans="1:21">
      <c r="A192" s="10">
        <v>215</v>
      </c>
      <c r="B192" s="10">
        <v>70702</v>
      </c>
      <c r="C192" s="11" t="s">
        <v>288</v>
      </c>
      <c r="D192" s="11" t="s">
        <v>269</v>
      </c>
      <c r="E192" s="10">
        <v>7</v>
      </c>
      <c r="F192" s="11" t="s">
        <v>1308</v>
      </c>
      <c r="G192" s="11" t="s">
        <v>270</v>
      </c>
      <c r="H192" s="10">
        <v>707</v>
      </c>
      <c r="I192" s="11" t="s">
        <v>1309</v>
      </c>
      <c r="J192" s="11" t="s">
        <v>272</v>
      </c>
      <c r="K192" s="11" t="s">
        <v>275</v>
      </c>
      <c r="L192" s="12" t="b">
        <v>1</v>
      </c>
      <c r="M192" s="11" t="s">
        <v>29</v>
      </c>
      <c r="N192" s="11" t="s">
        <v>30</v>
      </c>
      <c r="O192" s="10">
        <v>7</v>
      </c>
      <c r="P192" s="10">
        <v>2908</v>
      </c>
      <c r="Q192" s="10">
        <v>729</v>
      </c>
      <c r="R192" s="10">
        <v>97</v>
      </c>
      <c r="S192" s="10">
        <v>84</v>
      </c>
      <c r="T192" s="10">
        <v>60</v>
      </c>
      <c r="U192" s="10">
        <v>669</v>
      </c>
    </row>
    <row r="193" spans="1:21">
      <c r="A193" s="10">
        <v>216</v>
      </c>
      <c r="B193" s="10">
        <v>70703</v>
      </c>
      <c r="C193" s="11" t="s">
        <v>291</v>
      </c>
      <c r="D193" s="11" t="s">
        <v>269</v>
      </c>
      <c r="E193" s="10">
        <v>7</v>
      </c>
      <c r="F193" s="11" t="s">
        <v>1308</v>
      </c>
      <c r="G193" s="11" t="s">
        <v>270</v>
      </c>
      <c r="H193" s="10">
        <v>707</v>
      </c>
      <c r="I193" s="11" t="s">
        <v>1309</v>
      </c>
      <c r="J193" s="37" t="s">
        <v>272</v>
      </c>
      <c r="K193" s="38"/>
      <c r="L193" s="12" t="b">
        <v>0</v>
      </c>
      <c r="M193" s="11" t="s">
        <v>29</v>
      </c>
      <c r="N193" s="11" t="s">
        <v>30</v>
      </c>
      <c r="O193" s="10">
        <v>7</v>
      </c>
      <c r="P193" s="10">
        <v>1152</v>
      </c>
      <c r="Q193" s="10">
        <v>289</v>
      </c>
      <c r="R193" s="10">
        <v>38</v>
      </c>
      <c r="S193" s="10">
        <v>33</v>
      </c>
      <c r="T193" s="10">
        <v>60</v>
      </c>
      <c r="U193" s="10">
        <v>229</v>
      </c>
    </row>
    <row r="194" spans="1:21">
      <c r="A194" s="10">
        <v>217</v>
      </c>
      <c r="B194" s="10">
        <v>70704</v>
      </c>
      <c r="C194" s="11" t="s">
        <v>312</v>
      </c>
      <c r="D194" s="11" t="s">
        <v>269</v>
      </c>
      <c r="E194" s="10">
        <v>7</v>
      </c>
      <c r="F194" s="11" t="s">
        <v>1308</v>
      </c>
      <c r="G194" s="11" t="s">
        <v>270</v>
      </c>
      <c r="H194" s="10">
        <v>707</v>
      </c>
      <c r="I194" s="11" t="s">
        <v>1309</v>
      </c>
      <c r="J194" s="37" t="s">
        <v>272</v>
      </c>
      <c r="K194" s="38"/>
      <c r="L194" s="12" t="b">
        <v>0</v>
      </c>
      <c r="M194" s="11" t="s">
        <v>29</v>
      </c>
      <c r="N194" s="11" t="s">
        <v>63</v>
      </c>
      <c r="O194" s="10">
        <v>7</v>
      </c>
      <c r="P194" s="10">
        <v>48131</v>
      </c>
      <c r="Q194" s="10">
        <v>12063</v>
      </c>
      <c r="R194" s="10">
        <v>1604</v>
      </c>
      <c r="S194" s="10">
        <v>1396</v>
      </c>
      <c r="T194" s="10">
        <v>779</v>
      </c>
      <c r="U194" s="10">
        <v>11284</v>
      </c>
    </row>
    <row r="195" spans="1:21">
      <c r="A195" s="10">
        <v>218</v>
      </c>
      <c r="B195" s="10">
        <v>70705</v>
      </c>
      <c r="C195" s="11" t="s">
        <v>317</v>
      </c>
      <c r="D195" s="11" t="s">
        <v>269</v>
      </c>
      <c r="E195" s="10">
        <v>7</v>
      </c>
      <c r="F195" s="11" t="s">
        <v>1308</v>
      </c>
      <c r="G195" s="11" t="s">
        <v>270</v>
      </c>
      <c r="H195" s="10">
        <v>707</v>
      </c>
      <c r="I195" s="11" t="s">
        <v>1309</v>
      </c>
      <c r="J195" s="37" t="s">
        <v>272</v>
      </c>
      <c r="K195" s="38"/>
      <c r="L195" s="12" t="b">
        <v>0</v>
      </c>
      <c r="M195" s="11" t="s">
        <v>29</v>
      </c>
      <c r="N195" s="11" t="s">
        <v>63</v>
      </c>
      <c r="O195" s="10">
        <v>7</v>
      </c>
      <c r="P195" s="10">
        <v>9187</v>
      </c>
      <c r="Q195" s="10">
        <v>2302</v>
      </c>
      <c r="R195" s="10">
        <v>306</v>
      </c>
      <c r="S195" s="10">
        <v>266</v>
      </c>
      <c r="T195" s="10">
        <v>780</v>
      </c>
      <c r="U195" s="10">
        <v>1522</v>
      </c>
    </row>
    <row r="196" spans="1:21">
      <c r="A196" s="10">
        <v>219</v>
      </c>
      <c r="B196" s="10">
        <v>70706</v>
      </c>
      <c r="C196" s="11" t="s">
        <v>319</v>
      </c>
      <c r="D196" s="11" t="s">
        <v>269</v>
      </c>
      <c r="E196" s="10">
        <v>7</v>
      </c>
      <c r="F196" s="11" t="s">
        <v>1308</v>
      </c>
      <c r="G196" s="11" t="s">
        <v>270</v>
      </c>
      <c r="H196" s="10">
        <v>707</v>
      </c>
      <c r="I196" s="11" t="s">
        <v>1309</v>
      </c>
      <c r="J196" s="11" t="s">
        <v>272</v>
      </c>
      <c r="K196" s="11" t="s">
        <v>293</v>
      </c>
      <c r="L196" s="12" t="b">
        <v>1</v>
      </c>
      <c r="M196" s="11" t="s">
        <v>29</v>
      </c>
      <c r="N196" s="11" t="s">
        <v>30</v>
      </c>
      <c r="O196" s="10">
        <v>7</v>
      </c>
      <c r="P196" s="10">
        <v>14997</v>
      </c>
      <c r="Q196" s="10">
        <v>3759</v>
      </c>
      <c r="R196" s="10">
        <v>500</v>
      </c>
      <c r="S196" s="10">
        <v>435</v>
      </c>
      <c r="T196" s="10">
        <v>781</v>
      </c>
      <c r="U196" s="10">
        <v>2978</v>
      </c>
    </row>
    <row r="197" spans="1:21">
      <c r="A197" s="10">
        <v>221</v>
      </c>
      <c r="B197" s="10">
        <v>70708</v>
      </c>
      <c r="C197" s="11" t="s">
        <v>325</v>
      </c>
      <c r="D197" s="11" t="s">
        <v>269</v>
      </c>
      <c r="E197" s="10">
        <v>7</v>
      </c>
      <c r="F197" s="11" t="s">
        <v>1308</v>
      </c>
      <c r="G197" s="11" t="s">
        <v>270</v>
      </c>
      <c r="H197" s="10">
        <v>707</v>
      </c>
      <c r="I197" s="11" t="s">
        <v>1309</v>
      </c>
      <c r="J197" s="11" t="s">
        <v>272</v>
      </c>
      <c r="K197" s="11" t="s">
        <v>293</v>
      </c>
      <c r="L197" s="12" t="b">
        <v>1</v>
      </c>
      <c r="M197" s="11" t="s">
        <v>29</v>
      </c>
      <c r="N197" s="11" t="s">
        <v>30</v>
      </c>
      <c r="O197" s="10">
        <v>7</v>
      </c>
      <c r="P197" s="10">
        <v>12518</v>
      </c>
      <c r="Q197" s="10">
        <v>3137</v>
      </c>
      <c r="R197" s="10">
        <v>417</v>
      </c>
      <c r="S197" s="10">
        <v>363</v>
      </c>
      <c r="T197" s="10">
        <v>782</v>
      </c>
      <c r="U197" s="10">
        <v>2355</v>
      </c>
    </row>
    <row r="198" spans="1:21">
      <c r="A198" s="10">
        <v>222</v>
      </c>
      <c r="B198" s="10">
        <v>70709</v>
      </c>
      <c r="C198" s="11" t="s">
        <v>339</v>
      </c>
      <c r="D198" s="11" t="s">
        <v>269</v>
      </c>
      <c r="E198" s="10">
        <v>7</v>
      </c>
      <c r="F198" s="11" t="s">
        <v>1308</v>
      </c>
      <c r="G198" s="11" t="s">
        <v>270</v>
      </c>
      <c r="H198" s="10">
        <v>707</v>
      </c>
      <c r="I198" s="11" t="s">
        <v>1309</v>
      </c>
      <c r="J198" s="37" t="s">
        <v>272</v>
      </c>
      <c r="K198" s="38"/>
      <c r="L198" s="12" t="b">
        <v>0</v>
      </c>
      <c r="M198" s="11" t="s">
        <v>29</v>
      </c>
      <c r="N198" s="11" t="s">
        <v>30</v>
      </c>
      <c r="O198" s="10">
        <v>7</v>
      </c>
      <c r="P198" s="10">
        <v>1253</v>
      </c>
      <c r="Q198" s="10">
        <v>314</v>
      </c>
      <c r="R198" s="10">
        <v>42</v>
      </c>
      <c r="S198" s="10">
        <v>36</v>
      </c>
      <c r="T198" s="10">
        <v>60</v>
      </c>
      <c r="U198" s="10">
        <v>254</v>
      </c>
    </row>
    <row r="199" spans="1:21">
      <c r="A199" s="10">
        <v>223</v>
      </c>
      <c r="B199" s="10">
        <v>70710</v>
      </c>
      <c r="C199" s="11" t="s">
        <v>290</v>
      </c>
      <c r="D199" s="11" t="s">
        <v>269</v>
      </c>
      <c r="E199" s="10">
        <v>7</v>
      </c>
      <c r="F199" s="11" t="s">
        <v>1308</v>
      </c>
      <c r="G199" s="11" t="s">
        <v>270</v>
      </c>
      <c r="H199" s="10">
        <v>707</v>
      </c>
      <c r="I199" s="11" t="s">
        <v>1309</v>
      </c>
      <c r="J199" s="37" t="s">
        <v>272</v>
      </c>
      <c r="K199" s="38"/>
      <c r="L199" s="12" t="b">
        <v>0</v>
      </c>
      <c r="M199" s="11" t="s">
        <v>29</v>
      </c>
      <c r="N199" s="11" t="s">
        <v>30</v>
      </c>
      <c r="O199" s="10">
        <v>7</v>
      </c>
      <c r="P199" s="10">
        <v>346</v>
      </c>
      <c r="Q199" s="10">
        <v>87</v>
      </c>
      <c r="R199" s="10">
        <v>12</v>
      </c>
      <c r="S199" s="10">
        <v>10</v>
      </c>
      <c r="T199" s="10">
        <v>60</v>
      </c>
      <c r="U199" s="10">
        <v>27</v>
      </c>
    </row>
    <row r="200" spans="1:21">
      <c r="A200" s="10">
        <v>224</v>
      </c>
      <c r="B200" s="10">
        <v>70711</v>
      </c>
      <c r="C200" s="11" t="s">
        <v>332</v>
      </c>
      <c r="D200" s="11" t="s">
        <v>269</v>
      </c>
      <c r="E200" s="10">
        <v>7</v>
      </c>
      <c r="F200" s="11" t="s">
        <v>1308</v>
      </c>
      <c r="G200" s="11" t="s">
        <v>270</v>
      </c>
      <c r="H200" s="10">
        <v>707</v>
      </c>
      <c r="I200" s="11" t="s">
        <v>1309</v>
      </c>
      <c r="J200" s="37" t="s">
        <v>272</v>
      </c>
      <c r="K200" s="38"/>
      <c r="L200" s="12" t="b">
        <v>0</v>
      </c>
      <c r="M200" s="11" t="s">
        <v>29</v>
      </c>
      <c r="N200" s="11" t="s">
        <v>30</v>
      </c>
      <c r="O200" s="10">
        <v>7</v>
      </c>
      <c r="P200" s="10">
        <v>2427</v>
      </c>
      <c r="Q200" s="10">
        <v>608</v>
      </c>
      <c r="R200" s="10">
        <v>81</v>
      </c>
      <c r="S200" s="10">
        <v>70</v>
      </c>
      <c r="T200" s="10">
        <v>60</v>
      </c>
      <c r="U200" s="10">
        <v>548</v>
      </c>
    </row>
    <row r="201" spans="1:21">
      <c r="A201" s="10">
        <v>225</v>
      </c>
      <c r="B201" s="10">
        <v>70712</v>
      </c>
      <c r="C201" s="11" t="s">
        <v>273</v>
      </c>
      <c r="D201" s="11" t="s">
        <v>269</v>
      </c>
      <c r="E201" s="10">
        <v>7</v>
      </c>
      <c r="F201" s="11" t="s">
        <v>1308</v>
      </c>
      <c r="G201" s="11" t="s">
        <v>270</v>
      </c>
      <c r="H201" s="10">
        <v>707</v>
      </c>
      <c r="I201" s="11" t="s">
        <v>1309</v>
      </c>
      <c r="J201" s="37" t="s">
        <v>272</v>
      </c>
      <c r="K201" s="38"/>
      <c r="L201" s="12" t="b">
        <v>0</v>
      </c>
      <c r="M201" s="11" t="s">
        <v>29</v>
      </c>
      <c r="N201" s="11" t="s">
        <v>30</v>
      </c>
      <c r="O201" s="10">
        <v>7</v>
      </c>
      <c r="P201" s="10">
        <v>3728</v>
      </c>
      <c r="Q201" s="10">
        <v>934</v>
      </c>
      <c r="R201" s="10">
        <v>124</v>
      </c>
      <c r="S201" s="10">
        <v>108</v>
      </c>
      <c r="T201" s="10">
        <v>786</v>
      </c>
      <c r="U201" s="10">
        <v>148</v>
      </c>
    </row>
    <row r="202" spans="1:21">
      <c r="A202" s="10">
        <v>226</v>
      </c>
      <c r="B202" s="10">
        <v>70713</v>
      </c>
      <c r="C202" s="11" t="s">
        <v>292</v>
      </c>
      <c r="D202" s="11" t="s">
        <v>269</v>
      </c>
      <c r="E202" s="10">
        <v>7</v>
      </c>
      <c r="F202" s="11" t="s">
        <v>1308</v>
      </c>
      <c r="G202" s="11" t="s">
        <v>270</v>
      </c>
      <c r="H202" s="10">
        <v>707</v>
      </c>
      <c r="I202" s="11" t="s">
        <v>1309</v>
      </c>
      <c r="J202" s="11" t="s">
        <v>272</v>
      </c>
      <c r="K202" s="11" t="s">
        <v>293</v>
      </c>
      <c r="L202" s="12" t="b">
        <v>1</v>
      </c>
      <c r="M202" s="11" t="s">
        <v>29</v>
      </c>
      <c r="N202" s="11" t="s">
        <v>30</v>
      </c>
      <c r="O202" s="10">
        <v>7</v>
      </c>
      <c r="P202" s="10">
        <v>17701</v>
      </c>
      <c r="Q202" s="10">
        <v>4436</v>
      </c>
      <c r="R202" s="10">
        <v>590</v>
      </c>
      <c r="S202" s="10">
        <v>513</v>
      </c>
      <c r="T202" s="10">
        <v>787</v>
      </c>
      <c r="U202" s="10">
        <v>3649</v>
      </c>
    </row>
    <row r="203" spans="1:21">
      <c r="A203" s="10">
        <v>227</v>
      </c>
      <c r="B203" s="10">
        <v>70714</v>
      </c>
      <c r="C203" s="11" t="s">
        <v>274</v>
      </c>
      <c r="D203" s="11" t="s">
        <v>269</v>
      </c>
      <c r="E203" s="10">
        <v>7</v>
      </c>
      <c r="F203" s="11" t="s">
        <v>1308</v>
      </c>
      <c r="G203" s="11" t="s">
        <v>270</v>
      </c>
      <c r="H203" s="10">
        <v>707</v>
      </c>
      <c r="I203" s="11" t="s">
        <v>1309</v>
      </c>
      <c r="J203" s="11" t="s">
        <v>272</v>
      </c>
      <c r="K203" s="11" t="s">
        <v>275</v>
      </c>
      <c r="L203" s="12" t="b">
        <v>1</v>
      </c>
      <c r="M203" s="11" t="s">
        <v>29</v>
      </c>
      <c r="N203" s="11" t="s">
        <v>30</v>
      </c>
      <c r="O203" s="10">
        <v>7</v>
      </c>
      <c r="P203" s="10">
        <v>12934</v>
      </c>
      <c r="Q203" s="10">
        <v>3242</v>
      </c>
      <c r="R203" s="10">
        <v>431</v>
      </c>
      <c r="S203" s="10">
        <v>375</v>
      </c>
      <c r="T203" s="10">
        <v>788</v>
      </c>
      <c r="U203" s="10">
        <v>2454</v>
      </c>
    </row>
    <row r="204" spans="1:21">
      <c r="A204" s="10">
        <v>228</v>
      </c>
      <c r="B204" s="10">
        <v>70716</v>
      </c>
      <c r="C204" s="11" t="s">
        <v>324</v>
      </c>
      <c r="D204" s="11" t="s">
        <v>269</v>
      </c>
      <c r="E204" s="10">
        <v>7</v>
      </c>
      <c r="F204" s="11" t="s">
        <v>1308</v>
      </c>
      <c r="G204" s="11" t="s">
        <v>270</v>
      </c>
      <c r="H204" s="10">
        <v>707</v>
      </c>
      <c r="I204" s="11" t="s">
        <v>1309</v>
      </c>
      <c r="J204" s="11" t="s">
        <v>272</v>
      </c>
      <c r="K204" s="11" t="s">
        <v>32</v>
      </c>
      <c r="L204" s="12" t="b">
        <v>1</v>
      </c>
      <c r="M204" s="11" t="s">
        <v>29</v>
      </c>
      <c r="N204" s="11" t="s">
        <v>30</v>
      </c>
      <c r="O204" s="10">
        <v>7</v>
      </c>
      <c r="P204" s="10">
        <v>8681</v>
      </c>
      <c r="Q204" s="10">
        <v>2176</v>
      </c>
      <c r="R204" s="10">
        <v>289</v>
      </c>
      <c r="S204" s="10">
        <v>252</v>
      </c>
      <c r="T204" s="10">
        <v>789</v>
      </c>
      <c r="U204" s="10">
        <v>1387</v>
      </c>
    </row>
    <row r="205" spans="1:21">
      <c r="A205" s="10">
        <v>229</v>
      </c>
      <c r="B205" s="10">
        <v>70717</v>
      </c>
      <c r="C205" s="11" t="s">
        <v>321</v>
      </c>
      <c r="D205" s="11" t="s">
        <v>269</v>
      </c>
      <c r="E205" s="10">
        <v>7</v>
      </c>
      <c r="F205" s="11" t="s">
        <v>1308</v>
      </c>
      <c r="G205" s="11" t="s">
        <v>270</v>
      </c>
      <c r="H205" s="10">
        <v>707</v>
      </c>
      <c r="I205" s="11" t="s">
        <v>1309</v>
      </c>
      <c r="J205" s="37" t="s">
        <v>272</v>
      </c>
      <c r="K205" s="38"/>
      <c r="L205" s="12" t="b">
        <v>0</v>
      </c>
      <c r="M205" s="11" t="s">
        <v>29</v>
      </c>
      <c r="N205" s="11" t="s">
        <v>30</v>
      </c>
      <c r="O205" s="10">
        <v>7</v>
      </c>
      <c r="P205" s="10">
        <v>346</v>
      </c>
      <c r="Q205" s="10">
        <v>87</v>
      </c>
      <c r="R205" s="10">
        <v>12</v>
      </c>
      <c r="S205" s="10">
        <v>10</v>
      </c>
      <c r="T205" s="10">
        <v>60</v>
      </c>
      <c r="U205" s="10">
        <v>27</v>
      </c>
    </row>
    <row r="206" spans="1:21">
      <c r="A206" s="10">
        <v>230</v>
      </c>
      <c r="B206" s="10">
        <v>80101</v>
      </c>
      <c r="C206" s="11" t="s">
        <v>762</v>
      </c>
      <c r="D206" s="11" t="s">
        <v>269</v>
      </c>
      <c r="E206" s="10">
        <v>8</v>
      </c>
      <c r="F206" s="11" t="s">
        <v>1310</v>
      </c>
      <c r="G206" s="11" t="s">
        <v>478</v>
      </c>
      <c r="H206" s="10">
        <v>801</v>
      </c>
      <c r="I206" s="11" t="s">
        <v>1375</v>
      </c>
      <c r="J206" s="11" t="s">
        <v>764</v>
      </c>
      <c r="K206" s="11"/>
      <c r="L206" s="12" t="b">
        <v>0</v>
      </c>
      <c r="M206" s="11" t="s">
        <v>29</v>
      </c>
      <c r="N206" s="11" t="s">
        <v>30</v>
      </c>
      <c r="O206" s="10">
        <v>8</v>
      </c>
      <c r="P206" s="10">
        <v>13104</v>
      </c>
      <c r="Q206" s="10">
        <v>3375</v>
      </c>
      <c r="R206" s="10">
        <v>399</v>
      </c>
      <c r="S206" s="10">
        <v>380</v>
      </c>
      <c r="T206" s="10">
        <v>791</v>
      </c>
      <c r="U206" s="10">
        <v>2584</v>
      </c>
    </row>
    <row r="207" spans="1:21">
      <c r="A207" s="10">
        <v>231</v>
      </c>
      <c r="B207" s="10">
        <v>80102</v>
      </c>
      <c r="C207" s="11" t="s">
        <v>768</v>
      </c>
      <c r="D207" s="11" t="s">
        <v>269</v>
      </c>
      <c r="E207" s="10">
        <v>8</v>
      </c>
      <c r="F207" s="11" t="s">
        <v>1310</v>
      </c>
      <c r="G207" s="11" t="s">
        <v>478</v>
      </c>
      <c r="H207" s="10">
        <v>801</v>
      </c>
      <c r="I207" s="11" t="s">
        <v>1375</v>
      </c>
      <c r="J207" s="11" t="s">
        <v>764</v>
      </c>
      <c r="K207" s="11"/>
      <c r="L207" s="12" t="b">
        <v>0</v>
      </c>
      <c r="M207" s="11" t="s">
        <v>29</v>
      </c>
      <c r="N207" s="11" t="s">
        <v>63</v>
      </c>
      <c r="O207" s="10">
        <v>8</v>
      </c>
      <c r="P207" s="10">
        <v>23640</v>
      </c>
      <c r="Q207" s="10">
        <v>6089</v>
      </c>
      <c r="R207" s="10">
        <v>721</v>
      </c>
      <c r="S207" s="10">
        <v>686</v>
      </c>
      <c r="T207" s="10">
        <v>792</v>
      </c>
      <c r="U207" s="10">
        <v>5297</v>
      </c>
    </row>
    <row r="208" spans="1:21">
      <c r="A208" s="10">
        <v>232</v>
      </c>
      <c r="B208" s="10">
        <v>80103</v>
      </c>
      <c r="C208" s="11" t="s">
        <v>880</v>
      </c>
      <c r="D208" s="11" t="s">
        <v>269</v>
      </c>
      <c r="E208" s="10">
        <v>8</v>
      </c>
      <c r="F208" s="11" t="s">
        <v>1310</v>
      </c>
      <c r="G208" s="11" t="s">
        <v>478</v>
      </c>
      <c r="H208" s="10">
        <v>801</v>
      </c>
      <c r="I208" s="11" t="s">
        <v>1375</v>
      </c>
      <c r="J208" s="11" t="s">
        <v>764</v>
      </c>
      <c r="K208" s="11"/>
      <c r="L208" s="12" t="b">
        <v>0</v>
      </c>
      <c r="M208" s="11" t="s">
        <v>29</v>
      </c>
      <c r="N208" s="11" t="s">
        <v>30</v>
      </c>
      <c r="O208" s="10">
        <v>8</v>
      </c>
      <c r="P208" s="10">
        <v>8187</v>
      </c>
      <c r="Q208" s="10">
        <v>2109</v>
      </c>
      <c r="R208" s="10">
        <v>250</v>
      </c>
      <c r="S208" s="10">
        <v>237</v>
      </c>
      <c r="T208" s="10">
        <v>793</v>
      </c>
      <c r="U208" s="10">
        <v>1316</v>
      </c>
    </row>
    <row r="209" spans="1:21">
      <c r="A209" s="10">
        <v>233</v>
      </c>
      <c r="B209" s="10">
        <v>80104</v>
      </c>
      <c r="C209" s="11" t="s">
        <v>1113</v>
      </c>
      <c r="D209" s="11" t="s">
        <v>269</v>
      </c>
      <c r="E209" s="10">
        <v>8</v>
      </c>
      <c r="F209" s="11" t="s">
        <v>1310</v>
      </c>
      <c r="G209" s="11" t="s">
        <v>478</v>
      </c>
      <c r="H209" s="10">
        <v>801</v>
      </c>
      <c r="I209" s="11" t="s">
        <v>1375</v>
      </c>
      <c r="J209" s="11" t="s">
        <v>764</v>
      </c>
      <c r="K209" s="11"/>
      <c r="L209" s="12" t="b">
        <v>0</v>
      </c>
      <c r="M209" s="11" t="s">
        <v>29</v>
      </c>
      <c r="N209" s="11" t="s">
        <v>30</v>
      </c>
      <c r="O209" s="10">
        <v>8</v>
      </c>
      <c r="P209" s="10">
        <v>23288</v>
      </c>
      <c r="Q209" s="10">
        <v>5998</v>
      </c>
      <c r="R209" s="10">
        <v>710</v>
      </c>
      <c r="S209" s="10">
        <v>675</v>
      </c>
      <c r="T209" s="10">
        <v>794</v>
      </c>
      <c r="U209" s="10">
        <v>5204</v>
      </c>
    </row>
    <row r="210" spans="1:21">
      <c r="A210" s="10">
        <v>234</v>
      </c>
      <c r="B210" s="10">
        <v>80105</v>
      </c>
      <c r="C210" s="11" t="s">
        <v>1111</v>
      </c>
      <c r="D210" s="11" t="s">
        <v>269</v>
      </c>
      <c r="E210" s="10">
        <v>8</v>
      </c>
      <c r="F210" s="11" t="s">
        <v>1310</v>
      </c>
      <c r="G210" s="11" t="s">
        <v>478</v>
      </c>
      <c r="H210" s="10">
        <v>801</v>
      </c>
      <c r="I210" s="11" t="s">
        <v>1375</v>
      </c>
      <c r="J210" s="11" t="s">
        <v>764</v>
      </c>
      <c r="K210" s="11" t="s">
        <v>124</v>
      </c>
      <c r="L210" s="12" t="b">
        <v>1</v>
      </c>
      <c r="M210" s="11" t="s">
        <v>83</v>
      </c>
      <c r="N210" s="11" t="s">
        <v>30</v>
      </c>
      <c r="O210" s="10">
        <v>8</v>
      </c>
      <c r="P210" s="11"/>
      <c r="Q210" s="11"/>
      <c r="R210" s="11"/>
      <c r="S210" s="11"/>
      <c r="T210" s="10">
        <v>795</v>
      </c>
      <c r="U210" s="10">
        <v>-795</v>
      </c>
    </row>
    <row r="211" spans="1:21">
      <c r="A211" s="10">
        <v>235</v>
      </c>
      <c r="B211" s="10">
        <v>80107</v>
      </c>
      <c r="C211" s="11" t="s">
        <v>1158</v>
      </c>
      <c r="D211" s="11" t="s">
        <v>269</v>
      </c>
      <c r="E211" s="10">
        <v>8</v>
      </c>
      <c r="F211" s="11" t="s">
        <v>1310</v>
      </c>
      <c r="G211" s="11" t="s">
        <v>478</v>
      </c>
      <c r="H211" s="10">
        <v>801</v>
      </c>
      <c r="I211" s="11" t="s">
        <v>1375</v>
      </c>
      <c r="J211" s="11" t="s">
        <v>764</v>
      </c>
      <c r="K211" s="11" t="s">
        <v>124</v>
      </c>
      <c r="L211" s="12" t="b">
        <v>1</v>
      </c>
      <c r="M211" s="11" t="s">
        <v>29</v>
      </c>
      <c r="N211" s="11" t="s">
        <v>30</v>
      </c>
      <c r="O211" s="10">
        <v>8</v>
      </c>
      <c r="P211" s="10">
        <v>4335</v>
      </c>
      <c r="Q211" s="10">
        <v>1116</v>
      </c>
      <c r="R211" s="10">
        <v>132</v>
      </c>
      <c r="S211" s="10">
        <v>126</v>
      </c>
      <c r="T211" s="10">
        <v>796</v>
      </c>
      <c r="U211" s="10">
        <v>320</v>
      </c>
    </row>
    <row r="212" spans="1:21">
      <c r="A212" s="10">
        <v>236</v>
      </c>
      <c r="B212" s="10">
        <v>80108</v>
      </c>
      <c r="C212" s="11" t="s">
        <v>1192</v>
      </c>
      <c r="D212" s="11" t="s">
        <v>269</v>
      </c>
      <c r="E212" s="10">
        <v>8</v>
      </c>
      <c r="F212" s="11" t="s">
        <v>1310</v>
      </c>
      <c r="G212" s="11" t="s">
        <v>478</v>
      </c>
      <c r="H212" s="10">
        <v>801</v>
      </c>
      <c r="I212" s="11" t="s">
        <v>1375</v>
      </c>
      <c r="J212" s="11" t="s">
        <v>764</v>
      </c>
      <c r="K212" s="11" t="s">
        <v>32</v>
      </c>
      <c r="L212" s="12" t="b">
        <v>1</v>
      </c>
      <c r="M212" s="11" t="s">
        <v>29</v>
      </c>
      <c r="N212" s="11" t="s">
        <v>30</v>
      </c>
      <c r="O212" s="10">
        <v>8</v>
      </c>
      <c r="P212" s="10">
        <v>13530</v>
      </c>
      <c r="Q212" s="10">
        <v>3485</v>
      </c>
      <c r="R212" s="10">
        <v>412</v>
      </c>
      <c r="S212" s="10">
        <v>392</v>
      </c>
      <c r="T212" s="10">
        <v>797</v>
      </c>
      <c r="U212" s="10">
        <v>2688</v>
      </c>
    </row>
    <row r="213" spans="1:21">
      <c r="A213" s="10">
        <v>237</v>
      </c>
      <c r="B213" s="10">
        <v>80201</v>
      </c>
      <c r="C213" s="11" t="s">
        <v>827</v>
      </c>
      <c r="D213" s="11" t="s">
        <v>269</v>
      </c>
      <c r="E213" s="10">
        <v>8</v>
      </c>
      <c r="F213" s="11" t="s">
        <v>1310</v>
      </c>
      <c r="G213" s="11" t="s">
        <v>478</v>
      </c>
      <c r="H213" s="10">
        <v>802</v>
      </c>
      <c r="I213" s="11" t="s">
        <v>1311</v>
      </c>
      <c r="J213" s="11" t="s">
        <v>480</v>
      </c>
      <c r="K213" s="11" t="s">
        <v>107</v>
      </c>
      <c r="L213" s="12" t="b">
        <v>1</v>
      </c>
      <c r="M213" s="11" t="s">
        <v>29</v>
      </c>
      <c r="N213" s="11" t="s">
        <v>63</v>
      </c>
      <c r="O213" s="10">
        <v>8</v>
      </c>
      <c r="P213" s="10">
        <v>8292</v>
      </c>
      <c r="Q213" s="10">
        <v>2136</v>
      </c>
      <c r="R213" s="10">
        <v>253</v>
      </c>
      <c r="S213" s="10">
        <v>240</v>
      </c>
      <c r="T213" s="10">
        <v>798</v>
      </c>
      <c r="U213" s="10">
        <v>1338</v>
      </c>
    </row>
    <row r="214" spans="1:21">
      <c r="A214" s="10">
        <v>238</v>
      </c>
      <c r="B214" s="10">
        <v>80202</v>
      </c>
      <c r="C214" s="11" t="s">
        <v>867</v>
      </c>
      <c r="D214" s="11" t="s">
        <v>269</v>
      </c>
      <c r="E214" s="10">
        <v>8</v>
      </c>
      <c r="F214" s="11" t="s">
        <v>1310</v>
      </c>
      <c r="G214" s="11" t="s">
        <v>478</v>
      </c>
      <c r="H214" s="10">
        <v>802</v>
      </c>
      <c r="I214" s="11" t="s">
        <v>1311</v>
      </c>
      <c r="J214" s="11" t="s">
        <v>480</v>
      </c>
      <c r="K214" s="11" t="s">
        <v>107</v>
      </c>
      <c r="L214" s="12" t="b">
        <v>1</v>
      </c>
      <c r="M214" s="11" t="s">
        <v>29</v>
      </c>
      <c r="N214" s="11" t="s">
        <v>30</v>
      </c>
      <c r="O214" s="10">
        <v>8</v>
      </c>
      <c r="P214" s="10">
        <v>5980</v>
      </c>
      <c r="Q214" s="10">
        <v>1540</v>
      </c>
      <c r="R214" s="10">
        <v>182</v>
      </c>
      <c r="S214" s="10">
        <v>173</v>
      </c>
      <c r="T214" s="10">
        <v>799</v>
      </c>
      <c r="U214" s="10">
        <v>741</v>
      </c>
    </row>
    <row r="215" spans="1:21">
      <c r="A215" s="10">
        <v>239</v>
      </c>
      <c r="B215" s="10">
        <v>80203</v>
      </c>
      <c r="C215" s="11" t="s">
        <v>878</v>
      </c>
      <c r="D215" s="11" t="s">
        <v>269</v>
      </c>
      <c r="E215" s="10">
        <v>8</v>
      </c>
      <c r="F215" s="11" t="s">
        <v>1310</v>
      </c>
      <c r="G215" s="11" t="s">
        <v>478</v>
      </c>
      <c r="H215" s="10">
        <v>802</v>
      </c>
      <c r="I215" s="11" t="s">
        <v>1311</v>
      </c>
      <c r="J215" s="11" t="s">
        <v>480</v>
      </c>
      <c r="K215" s="11" t="s">
        <v>32</v>
      </c>
      <c r="L215" s="12" t="b">
        <v>1</v>
      </c>
      <c r="M215" s="11" t="s">
        <v>29</v>
      </c>
      <c r="N215" s="11" t="s">
        <v>30</v>
      </c>
      <c r="O215" s="10">
        <v>8</v>
      </c>
      <c r="P215" s="10">
        <v>7710</v>
      </c>
      <c r="Q215" s="10">
        <v>1986</v>
      </c>
      <c r="R215" s="10">
        <v>235</v>
      </c>
      <c r="S215" s="10">
        <v>224</v>
      </c>
      <c r="T215" s="10">
        <v>800</v>
      </c>
      <c r="U215" s="10">
        <v>1186</v>
      </c>
    </row>
    <row r="216" spans="1:21">
      <c r="A216" s="10">
        <v>240</v>
      </c>
      <c r="B216" s="10">
        <v>80204</v>
      </c>
      <c r="C216" s="11" t="s">
        <v>1189</v>
      </c>
      <c r="D216" s="11" t="s">
        <v>269</v>
      </c>
      <c r="E216" s="10">
        <v>8</v>
      </c>
      <c r="F216" s="11" t="s">
        <v>1310</v>
      </c>
      <c r="G216" s="11" t="s">
        <v>478</v>
      </c>
      <c r="H216" s="10">
        <v>802</v>
      </c>
      <c r="I216" s="11" t="s">
        <v>1311</v>
      </c>
      <c r="J216" s="11" t="s">
        <v>480</v>
      </c>
      <c r="K216" s="11" t="s">
        <v>107</v>
      </c>
      <c r="L216" s="12" t="b">
        <v>1</v>
      </c>
      <c r="M216" s="11" t="s">
        <v>29</v>
      </c>
      <c r="N216" s="11" t="s">
        <v>30</v>
      </c>
      <c r="O216" s="10">
        <v>8</v>
      </c>
      <c r="P216" s="10">
        <v>9018</v>
      </c>
      <c r="Q216" s="10">
        <v>2323</v>
      </c>
      <c r="R216" s="10">
        <v>275</v>
      </c>
      <c r="S216" s="10">
        <v>262</v>
      </c>
      <c r="T216" s="10">
        <v>801</v>
      </c>
      <c r="U216" s="10">
        <v>1522</v>
      </c>
    </row>
    <row r="217" spans="1:21">
      <c r="A217" s="10">
        <v>241</v>
      </c>
      <c r="B217" s="10">
        <v>80205</v>
      </c>
      <c r="C217" s="11" t="s">
        <v>525</v>
      </c>
      <c r="D217" s="11" t="s">
        <v>269</v>
      </c>
      <c r="E217" s="10">
        <v>8</v>
      </c>
      <c r="F217" s="11" t="s">
        <v>1310</v>
      </c>
      <c r="G217" s="11" t="s">
        <v>478</v>
      </c>
      <c r="H217" s="10">
        <v>802</v>
      </c>
      <c r="I217" s="11" t="s">
        <v>1311</v>
      </c>
      <c r="J217" s="11" t="s">
        <v>480</v>
      </c>
      <c r="K217" s="11" t="s">
        <v>107</v>
      </c>
      <c r="L217" s="12" t="b">
        <v>1</v>
      </c>
      <c r="M217" s="11" t="s">
        <v>29</v>
      </c>
      <c r="N217" s="11" t="s">
        <v>30</v>
      </c>
      <c r="O217" s="10">
        <v>8</v>
      </c>
      <c r="P217" s="10">
        <v>4921</v>
      </c>
      <c r="Q217" s="10">
        <v>1268</v>
      </c>
      <c r="R217" s="10">
        <v>150</v>
      </c>
      <c r="S217" s="10">
        <v>143</v>
      </c>
      <c r="T217" s="10">
        <v>802</v>
      </c>
      <c r="U217" s="10">
        <v>466</v>
      </c>
    </row>
    <row r="218" spans="1:21">
      <c r="A218" s="10">
        <v>242</v>
      </c>
      <c r="B218" s="10">
        <v>80206</v>
      </c>
      <c r="C218" s="11" t="s">
        <v>1187</v>
      </c>
      <c r="D218" s="11" t="s">
        <v>269</v>
      </c>
      <c r="E218" s="10">
        <v>8</v>
      </c>
      <c r="F218" s="11" t="s">
        <v>1310</v>
      </c>
      <c r="G218" s="11" t="s">
        <v>478</v>
      </c>
      <c r="H218" s="10">
        <v>802</v>
      </c>
      <c r="I218" s="11" t="s">
        <v>1311</v>
      </c>
      <c r="J218" s="11" t="s">
        <v>480</v>
      </c>
      <c r="K218" s="11" t="s">
        <v>32</v>
      </c>
      <c r="L218" s="12" t="b">
        <v>1</v>
      </c>
      <c r="M218" s="11" t="s">
        <v>29</v>
      </c>
      <c r="N218" s="11" t="s">
        <v>30</v>
      </c>
      <c r="O218" s="10">
        <v>8</v>
      </c>
      <c r="P218" s="10">
        <v>11315</v>
      </c>
      <c r="Q218" s="10">
        <v>2914</v>
      </c>
      <c r="R218" s="10">
        <v>345</v>
      </c>
      <c r="S218" s="10">
        <v>328</v>
      </c>
      <c r="T218" s="10">
        <v>803</v>
      </c>
      <c r="U218" s="10">
        <v>2111</v>
      </c>
    </row>
    <row r="219" spans="1:21">
      <c r="A219" s="10">
        <v>243</v>
      </c>
      <c r="B219" s="10">
        <v>80207</v>
      </c>
      <c r="C219" s="11" t="s">
        <v>510</v>
      </c>
      <c r="D219" s="11" t="s">
        <v>269</v>
      </c>
      <c r="E219" s="10">
        <v>8</v>
      </c>
      <c r="F219" s="11" t="s">
        <v>1310</v>
      </c>
      <c r="G219" s="11" t="s">
        <v>478</v>
      </c>
      <c r="H219" s="10">
        <v>802</v>
      </c>
      <c r="I219" s="11" t="s">
        <v>1311</v>
      </c>
      <c r="J219" s="37" t="s">
        <v>480</v>
      </c>
      <c r="K219" s="38"/>
      <c r="L219" s="12" t="b">
        <v>0</v>
      </c>
      <c r="M219" s="11" t="s">
        <v>29</v>
      </c>
      <c r="N219" s="11" t="s">
        <v>30</v>
      </c>
      <c r="O219" s="10">
        <v>8</v>
      </c>
      <c r="P219" s="10">
        <v>3681</v>
      </c>
      <c r="Q219" s="10">
        <v>948</v>
      </c>
      <c r="R219" s="10">
        <v>112</v>
      </c>
      <c r="S219" s="10">
        <v>107</v>
      </c>
      <c r="T219" s="10">
        <v>804</v>
      </c>
      <c r="U219" s="10">
        <v>144</v>
      </c>
    </row>
    <row r="220" spans="1:21">
      <c r="A220" s="10">
        <v>244</v>
      </c>
      <c r="B220" s="10">
        <v>80208</v>
      </c>
      <c r="C220" s="11" t="s">
        <v>477</v>
      </c>
      <c r="D220" s="11" t="s">
        <v>269</v>
      </c>
      <c r="E220" s="10">
        <v>8</v>
      </c>
      <c r="F220" s="11" t="s">
        <v>1310</v>
      </c>
      <c r="G220" s="11" t="s">
        <v>478</v>
      </c>
      <c r="H220" s="10">
        <v>802</v>
      </c>
      <c r="I220" s="11" t="s">
        <v>1311</v>
      </c>
      <c r="J220" s="11" t="s">
        <v>480</v>
      </c>
      <c r="K220" s="11" t="s">
        <v>107</v>
      </c>
      <c r="L220" s="12" t="b">
        <v>1</v>
      </c>
      <c r="M220" s="11" t="s">
        <v>29</v>
      </c>
      <c r="N220" s="11" t="s">
        <v>30</v>
      </c>
      <c r="O220" s="10">
        <v>8</v>
      </c>
      <c r="P220" s="10">
        <v>5088</v>
      </c>
      <c r="Q220" s="10">
        <v>1310</v>
      </c>
      <c r="R220" s="10">
        <v>155</v>
      </c>
      <c r="S220" s="10">
        <v>148</v>
      </c>
      <c r="T220" s="10">
        <v>805</v>
      </c>
      <c r="U220" s="10">
        <v>505</v>
      </c>
    </row>
    <row r="221" spans="1:21">
      <c r="A221" s="10">
        <v>245</v>
      </c>
      <c r="B221" s="10">
        <v>80209</v>
      </c>
      <c r="C221" s="11" t="s">
        <v>904</v>
      </c>
      <c r="D221" s="11" t="s">
        <v>269</v>
      </c>
      <c r="E221" s="10">
        <v>8</v>
      </c>
      <c r="F221" s="11" t="s">
        <v>1310</v>
      </c>
      <c r="G221" s="11" t="s">
        <v>478</v>
      </c>
      <c r="H221" s="10">
        <v>802</v>
      </c>
      <c r="I221" s="11" t="s">
        <v>1311</v>
      </c>
      <c r="J221" s="11" t="s">
        <v>480</v>
      </c>
      <c r="K221" s="11" t="s">
        <v>107</v>
      </c>
      <c r="L221" s="12" t="b">
        <v>1</v>
      </c>
      <c r="M221" s="11" t="s">
        <v>29</v>
      </c>
      <c r="N221" s="11" t="s">
        <v>30</v>
      </c>
      <c r="O221" s="10">
        <v>8</v>
      </c>
      <c r="P221" s="10">
        <v>29082</v>
      </c>
      <c r="Q221" s="10">
        <v>7491</v>
      </c>
      <c r="R221" s="10">
        <v>886</v>
      </c>
      <c r="S221" s="10">
        <v>843</v>
      </c>
      <c r="T221" s="10">
        <v>806</v>
      </c>
      <c r="U221" s="10">
        <v>6685</v>
      </c>
    </row>
    <row r="222" spans="1:21">
      <c r="A222" s="10">
        <v>246</v>
      </c>
      <c r="B222" s="10">
        <v>80301</v>
      </c>
      <c r="C222" s="11" t="s">
        <v>860</v>
      </c>
      <c r="D222" s="11" t="s">
        <v>269</v>
      </c>
      <c r="E222" s="10">
        <v>8</v>
      </c>
      <c r="F222" s="11" t="s">
        <v>1310</v>
      </c>
      <c r="G222" s="11" t="s">
        <v>478</v>
      </c>
      <c r="H222" s="10">
        <v>803</v>
      </c>
      <c r="I222" s="11" t="s">
        <v>1377</v>
      </c>
      <c r="J222" s="37" t="s">
        <v>795</v>
      </c>
      <c r="K222" s="38"/>
      <c r="L222" s="12" t="b">
        <v>0</v>
      </c>
      <c r="M222" s="11" t="s">
        <v>29</v>
      </c>
      <c r="N222" s="11" t="s">
        <v>30</v>
      </c>
      <c r="O222" s="10">
        <v>8</v>
      </c>
      <c r="P222" s="10">
        <v>38223</v>
      </c>
      <c r="Q222" s="10">
        <v>9845</v>
      </c>
      <c r="R222" s="10">
        <v>1165</v>
      </c>
      <c r="S222" s="10">
        <v>1108</v>
      </c>
      <c r="T222" s="10">
        <v>807</v>
      </c>
      <c r="U222" s="10">
        <v>9038</v>
      </c>
    </row>
    <row r="223" spans="1:21">
      <c r="A223" s="10">
        <v>247</v>
      </c>
      <c r="B223" s="10">
        <v>80303</v>
      </c>
      <c r="C223" s="11" t="s">
        <v>942</v>
      </c>
      <c r="D223" s="11" t="s">
        <v>269</v>
      </c>
      <c r="E223" s="10">
        <v>8</v>
      </c>
      <c r="F223" s="11" t="s">
        <v>1310</v>
      </c>
      <c r="G223" s="11" t="s">
        <v>478</v>
      </c>
      <c r="H223" s="10">
        <v>803</v>
      </c>
      <c r="I223" s="11" t="s">
        <v>1377</v>
      </c>
      <c r="J223" s="37" t="s">
        <v>795</v>
      </c>
      <c r="K223" s="38"/>
      <c r="L223" s="12" t="b">
        <v>0</v>
      </c>
      <c r="M223" s="11" t="s">
        <v>29</v>
      </c>
      <c r="N223" s="11" t="s">
        <v>30</v>
      </c>
      <c r="O223" s="10">
        <v>8</v>
      </c>
      <c r="P223" s="10">
        <v>17161</v>
      </c>
      <c r="Q223" s="10">
        <v>4420</v>
      </c>
      <c r="R223" s="10">
        <v>523</v>
      </c>
      <c r="S223" s="10">
        <v>498</v>
      </c>
      <c r="T223" s="10">
        <v>808</v>
      </c>
      <c r="U223" s="10">
        <v>3612</v>
      </c>
    </row>
    <row r="224" spans="1:21">
      <c r="A224" s="10">
        <v>248</v>
      </c>
      <c r="B224" s="10">
        <v>80304</v>
      </c>
      <c r="C224" s="11" t="s">
        <v>997</v>
      </c>
      <c r="D224" s="11" t="s">
        <v>269</v>
      </c>
      <c r="E224" s="10">
        <v>8</v>
      </c>
      <c r="F224" s="11" t="s">
        <v>1310</v>
      </c>
      <c r="G224" s="11" t="s">
        <v>478</v>
      </c>
      <c r="H224" s="10">
        <v>803</v>
      </c>
      <c r="I224" s="11" t="s">
        <v>1377</v>
      </c>
      <c r="J224" s="37" t="s">
        <v>795</v>
      </c>
      <c r="K224" s="38"/>
      <c r="L224" s="12" t="b">
        <v>0</v>
      </c>
      <c r="M224" s="11" t="s">
        <v>29</v>
      </c>
      <c r="N224" s="11" t="s">
        <v>30</v>
      </c>
      <c r="O224" s="10">
        <v>8</v>
      </c>
      <c r="P224" s="10">
        <v>20650</v>
      </c>
      <c r="Q224" s="10">
        <v>5319</v>
      </c>
      <c r="R224" s="10">
        <v>629</v>
      </c>
      <c r="S224" s="10">
        <v>599</v>
      </c>
      <c r="T224" s="10">
        <v>809</v>
      </c>
      <c r="U224" s="10">
        <v>4510</v>
      </c>
    </row>
    <row r="225" spans="1:21">
      <c r="A225" s="10">
        <v>249</v>
      </c>
      <c r="B225" s="10">
        <v>80305</v>
      </c>
      <c r="C225" s="11" t="s">
        <v>1021</v>
      </c>
      <c r="D225" s="11" t="s">
        <v>269</v>
      </c>
      <c r="E225" s="10">
        <v>8</v>
      </c>
      <c r="F225" s="11" t="s">
        <v>1310</v>
      </c>
      <c r="G225" s="11" t="s">
        <v>478</v>
      </c>
      <c r="H225" s="10">
        <v>803</v>
      </c>
      <c r="I225" s="11" t="s">
        <v>1377</v>
      </c>
      <c r="J225" s="37" t="s">
        <v>795</v>
      </c>
      <c r="K225" s="38"/>
      <c r="L225" s="12" t="b">
        <v>0</v>
      </c>
      <c r="M225" s="11" t="s">
        <v>29</v>
      </c>
      <c r="N225" s="11" t="s">
        <v>30</v>
      </c>
      <c r="O225" s="10">
        <v>8</v>
      </c>
      <c r="P225" s="10">
        <v>29989</v>
      </c>
      <c r="Q225" s="10">
        <v>7724</v>
      </c>
      <c r="R225" s="10">
        <v>914</v>
      </c>
      <c r="S225" s="10">
        <v>870</v>
      </c>
      <c r="T225" s="10">
        <v>810</v>
      </c>
      <c r="U225" s="10">
        <v>6914</v>
      </c>
    </row>
    <row r="226" spans="1:21">
      <c r="A226" s="10">
        <v>250</v>
      </c>
      <c r="B226" s="10">
        <v>80306</v>
      </c>
      <c r="C226" s="11" t="s">
        <v>1085</v>
      </c>
      <c r="D226" s="11" t="s">
        <v>269</v>
      </c>
      <c r="E226" s="10">
        <v>8</v>
      </c>
      <c r="F226" s="11" t="s">
        <v>1310</v>
      </c>
      <c r="G226" s="11" t="s">
        <v>478</v>
      </c>
      <c r="H226" s="10">
        <v>803</v>
      </c>
      <c r="I226" s="11" t="s">
        <v>1377</v>
      </c>
      <c r="J226" s="37" t="s">
        <v>795</v>
      </c>
      <c r="K226" s="38"/>
      <c r="L226" s="12" t="b">
        <v>0</v>
      </c>
      <c r="M226" s="11" t="s">
        <v>29</v>
      </c>
      <c r="N226" s="11" t="s">
        <v>30</v>
      </c>
      <c r="O226" s="10">
        <v>8</v>
      </c>
      <c r="P226" s="10">
        <v>16325</v>
      </c>
      <c r="Q226" s="10">
        <v>4205</v>
      </c>
      <c r="R226" s="10">
        <v>498</v>
      </c>
      <c r="S226" s="10">
        <v>473</v>
      </c>
      <c r="T226" s="10">
        <v>811</v>
      </c>
      <c r="U226" s="10">
        <v>3394</v>
      </c>
    </row>
    <row r="227" spans="1:21">
      <c r="A227" s="10">
        <v>251</v>
      </c>
      <c r="B227" s="10">
        <v>80310</v>
      </c>
      <c r="C227" s="11" t="s">
        <v>996</v>
      </c>
      <c r="D227" s="11" t="s">
        <v>269</v>
      </c>
      <c r="E227" s="10">
        <v>8</v>
      </c>
      <c r="F227" s="11" t="s">
        <v>1310</v>
      </c>
      <c r="G227" s="11" t="s">
        <v>478</v>
      </c>
      <c r="H227" s="10">
        <v>803</v>
      </c>
      <c r="I227" s="11" t="s">
        <v>1377</v>
      </c>
      <c r="J227" s="37" t="s">
        <v>795</v>
      </c>
      <c r="K227" s="38"/>
      <c r="L227" s="12" t="b">
        <v>0</v>
      </c>
      <c r="M227" s="11" t="s">
        <v>29</v>
      </c>
      <c r="N227" s="11" t="s">
        <v>63</v>
      </c>
      <c r="O227" s="10">
        <v>8</v>
      </c>
      <c r="P227" s="10">
        <v>17648</v>
      </c>
      <c r="Q227" s="10">
        <v>4546</v>
      </c>
      <c r="R227" s="10">
        <v>538</v>
      </c>
      <c r="S227" s="10">
        <v>512</v>
      </c>
      <c r="T227" s="10">
        <v>812</v>
      </c>
      <c r="U227" s="10">
        <v>3734</v>
      </c>
    </row>
    <row r="228" spans="1:21">
      <c r="A228" s="10">
        <v>252</v>
      </c>
      <c r="B228" s="10">
        <v>80311</v>
      </c>
      <c r="C228" s="11" t="s">
        <v>793</v>
      </c>
      <c r="D228" s="11" t="s">
        <v>269</v>
      </c>
      <c r="E228" s="10">
        <v>8</v>
      </c>
      <c r="F228" s="11" t="s">
        <v>1310</v>
      </c>
      <c r="G228" s="11" t="s">
        <v>478</v>
      </c>
      <c r="H228" s="10">
        <v>803</v>
      </c>
      <c r="I228" s="11" t="s">
        <v>1377</v>
      </c>
      <c r="J228" s="11" t="s">
        <v>795</v>
      </c>
      <c r="K228" s="11" t="s">
        <v>32</v>
      </c>
      <c r="L228" s="12" t="b">
        <v>1</v>
      </c>
      <c r="M228" s="11" t="s">
        <v>29</v>
      </c>
      <c r="N228" s="11" t="s">
        <v>30</v>
      </c>
      <c r="O228" s="10">
        <v>8</v>
      </c>
      <c r="P228" s="10">
        <v>9286</v>
      </c>
      <c r="Q228" s="10">
        <v>2392</v>
      </c>
      <c r="R228" s="10">
        <v>283</v>
      </c>
      <c r="S228" s="10">
        <v>269</v>
      </c>
      <c r="T228" s="10">
        <v>813</v>
      </c>
      <c r="U228" s="10">
        <v>1579</v>
      </c>
    </row>
    <row r="229" spans="1:21">
      <c r="A229" s="10">
        <v>253</v>
      </c>
      <c r="B229" s="10">
        <v>80309</v>
      </c>
      <c r="C229" s="11" t="s">
        <v>1190</v>
      </c>
      <c r="D229" s="11" t="s">
        <v>269</v>
      </c>
      <c r="E229" s="10">
        <v>8</v>
      </c>
      <c r="F229" s="11" t="s">
        <v>1310</v>
      </c>
      <c r="G229" s="11" t="s">
        <v>478</v>
      </c>
      <c r="H229" s="10">
        <v>803</v>
      </c>
      <c r="I229" s="11" t="s">
        <v>1377</v>
      </c>
      <c r="J229" s="37" t="s">
        <v>795</v>
      </c>
      <c r="K229" s="38"/>
      <c r="L229" s="12" t="b">
        <v>0</v>
      </c>
      <c r="M229" s="11" t="s">
        <v>29</v>
      </c>
      <c r="N229" s="11" t="s">
        <v>30</v>
      </c>
      <c r="O229" s="10">
        <v>8</v>
      </c>
      <c r="P229" s="10">
        <v>12494</v>
      </c>
      <c r="Q229" s="10">
        <v>3218</v>
      </c>
      <c r="R229" s="10">
        <v>381</v>
      </c>
      <c r="S229" s="10">
        <v>362</v>
      </c>
      <c r="T229" s="10">
        <v>814</v>
      </c>
      <c r="U229" s="10">
        <v>2404</v>
      </c>
    </row>
    <row r="230" spans="1:21">
      <c r="A230" s="10">
        <v>254</v>
      </c>
      <c r="B230" s="10">
        <v>80402</v>
      </c>
      <c r="C230" s="11" t="s">
        <v>862</v>
      </c>
      <c r="D230" s="11" t="s">
        <v>269</v>
      </c>
      <c r="E230" s="10">
        <v>8</v>
      </c>
      <c r="F230" s="11" t="s">
        <v>1310</v>
      </c>
      <c r="G230" s="11" t="s">
        <v>478</v>
      </c>
      <c r="H230" s="10">
        <v>804</v>
      </c>
      <c r="I230" s="11" t="s">
        <v>1382</v>
      </c>
      <c r="J230" s="11" t="s">
        <v>864</v>
      </c>
      <c r="K230" s="11"/>
      <c r="L230" s="12" t="b">
        <v>0</v>
      </c>
      <c r="M230" s="11" t="s">
        <v>29</v>
      </c>
      <c r="N230" s="11" t="s">
        <v>30</v>
      </c>
      <c r="O230" s="10">
        <v>8</v>
      </c>
      <c r="P230" s="10">
        <v>8123</v>
      </c>
      <c r="Q230" s="10">
        <v>2092</v>
      </c>
      <c r="R230" s="10">
        <v>248</v>
      </c>
      <c r="S230" s="10">
        <v>236</v>
      </c>
      <c r="T230" s="10">
        <v>815</v>
      </c>
      <c r="U230" s="10">
        <v>1277</v>
      </c>
    </row>
    <row r="231" spans="1:21">
      <c r="A231" s="10">
        <v>255</v>
      </c>
      <c r="B231" s="10">
        <v>80403</v>
      </c>
      <c r="C231" s="11" t="s">
        <v>905</v>
      </c>
      <c r="D231" s="11" t="s">
        <v>269</v>
      </c>
      <c r="E231" s="10">
        <v>8</v>
      </c>
      <c r="F231" s="11" t="s">
        <v>1310</v>
      </c>
      <c r="G231" s="11" t="s">
        <v>478</v>
      </c>
      <c r="H231" s="10">
        <v>804</v>
      </c>
      <c r="I231" s="11" t="s">
        <v>1382</v>
      </c>
      <c r="J231" s="11" t="s">
        <v>864</v>
      </c>
      <c r="K231" s="11"/>
      <c r="L231" s="12" t="b">
        <v>0</v>
      </c>
      <c r="M231" s="11" t="s">
        <v>29</v>
      </c>
      <c r="N231" s="11" t="s">
        <v>30</v>
      </c>
      <c r="O231" s="10">
        <v>8</v>
      </c>
      <c r="P231" s="10">
        <v>20578</v>
      </c>
      <c r="Q231" s="10">
        <v>5300</v>
      </c>
      <c r="R231" s="10">
        <v>627</v>
      </c>
      <c r="S231" s="10">
        <v>597</v>
      </c>
      <c r="T231" s="10">
        <v>816</v>
      </c>
      <c r="U231" s="10">
        <v>4484</v>
      </c>
    </row>
    <row r="232" spans="1:21">
      <c r="A232" s="10">
        <v>256</v>
      </c>
      <c r="B232" s="10">
        <v>80404</v>
      </c>
      <c r="C232" s="11" t="s">
        <v>1076</v>
      </c>
      <c r="D232" s="11" t="s">
        <v>269</v>
      </c>
      <c r="E232" s="10">
        <v>8</v>
      </c>
      <c r="F232" s="11" t="s">
        <v>1310</v>
      </c>
      <c r="G232" s="11" t="s">
        <v>478</v>
      </c>
      <c r="H232" s="10">
        <v>804</v>
      </c>
      <c r="I232" s="11" t="s">
        <v>1382</v>
      </c>
      <c r="J232" s="11" t="s">
        <v>864</v>
      </c>
      <c r="K232" s="11"/>
      <c r="L232" s="12" t="b">
        <v>0</v>
      </c>
      <c r="M232" s="11" t="s">
        <v>29</v>
      </c>
      <c r="N232" s="11" t="s">
        <v>30</v>
      </c>
      <c r="O232" s="10">
        <v>8</v>
      </c>
      <c r="P232" s="10">
        <v>14709</v>
      </c>
      <c r="Q232" s="10">
        <v>3789</v>
      </c>
      <c r="R232" s="10">
        <v>448</v>
      </c>
      <c r="S232" s="10">
        <v>427</v>
      </c>
      <c r="T232" s="10">
        <v>817</v>
      </c>
      <c r="U232" s="10">
        <v>2972</v>
      </c>
    </row>
    <row r="233" spans="1:21">
      <c r="A233" s="10">
        <v>257</v>
      </c>
      <c r="B233" s="10">
        <v>80405</v>
      </c>
      <c r="C233" s="11" t="s">
        <v>1149</v>
      </c>
      <c r="D233" s="11" t="s">
        <v>269</v>
      </c>
      <c r="E233" s="10">
        <v>8</v>
      </c>
      <c r="F233" s="11" t="s">
        <v>1310</v>
      </c>
      <c r="G233" s="11" t="s">
        <v>478</v>
      </c>
      <c r="H233" s="10">
        <v>804</v>
      </c>
      <c r="I233" s="11" t="s">
        <v>1382</v>
      </c>
      <c r="J233" s="11" t="s">
        <v>864</v>
      </c>
      <c r="K233" s="11"/>
      <c r="L233" s="12" t="b">
        <v>0</v>
      </c>
      <c r="M233" s="11" t="s">
        <v>29</v>
      </c>
      <c r="N233" s="11" t="s">
        <v>63</v>
      </c>
      <c r="O233" s="10">
        <v>8</v>
      </c>
      <c r="P233" s="10">
        <v>49897</v>
      </c>
      <c r="Q233" s="10">
        <v>12852</v>
      </c>
      <c r="R233" s="10">
        <v>1521</v>
      </c>
      <c r="S233" s="10">
        <v>1447</v>
      </c>
      <c r="T233" s="10">
        <v>818</v>
      </c>
      <c r="U233" s="10">
        <v>12034</v>
      </c>
    </row>
    <row r="234" spans="1:21">
      <c r="A234" s="10">
        <v>258</v>
      </c>
      <c r="B234" s="10">
        <v>80406</v>
      </c>
      <c r="C234" s="11" t="s">
        <v>1049</v>
      </c>
      <c r="D234" s="11" t="s">
        <v>269</v>
      </c>
      <c r="E234" s="10">
        <v>8</v>
      </c>
      <c r="F234" s="11" t="s">
        <v>1310</v>
      </c>
      <c r="G234" s="11" t="s">
        <v>478</v>
      </c>
      <c r="H234" s="10">
        <v>804</v>
      </c>
      <c r="I234" s="11" t="s">
        <v>1382</v>
      </c>
      <c r="J234" s="11" t="s">
        <v>864</v>
      </c>
      <c r="K234" s="11" t="s">
        <v>32</v>
      </c>
      <c r="L234" s="12" t="b">
        <v>1</v>
      </c>
      <c r="M234" s="11" t="s">
        <v>29</v>
      </c>
      <c r="N234" s="11" t="s">
        <v>30</v>
      </c>
      <c r="O234" s="10">
        <v>8</v>
      </c>
      <c r="P234" s="10">
        <v>1326</v>
      </c>
      <c r="Q234" s="10">
        <v>341</v>
      </c>
      <c r="R234" s="10">
        <v>40</v>
      </c>
      <c r="S234" s="10">
        <v>38</v>
      </c>
      <c r="T234" s="10">
        <v>60</v>
      </c>
      <c r="U234" s="10">
        <v>281</v>
      </c>
    </row>
    <row r="235" spans="1:21">
      <c r="A235" s="10">
        <v>259</v>
      </c>
      <c r="B235" s="10">
        <v>80501</v>
      </c>
      <c r="C235" s="11" t="s">
        <v>1026</v>
      </c>
      <c r="D235" s="11" t="s">
        <v>269</v>
      </c>
      <c r="E235" s="10">
        <v>8</v>
      </c>
      <c r="F235" s="11" t="s">
        <v>1310</v>
      </c>
      <c r="G235" s="11" t="s">
        <v>478</v>
      </c>
      <c r="H235" s="10">
        <v>805</v>
      </c>
      <c r="I235" s="11" t="s">
        <v>1381</v>
      </c>
      <c r="J235" s="11" t="s">
        <v>847</v>
      </c>
      <c r="K235" s="11" t="s">
        <v>32</v>
      </c>
      <c r="L235" s="12" t="b">
        <v>1</v>
      </c>
      <c r="M235" s="11" t="s">
        <v>29</v>
      </c>
      <c r="N235" s="11" t="s">
        <v>30</v>
      </c>
      <c r="O235" s="10">
        <v>8</v>
      </c>
      <c r="P235" s="10">
        <v>13926</v>
      </c>
      <c r="Q235" s="10">
        <v>3587</v>
      </c>
      <c r="R235" s="10">
        <v>424</v>
      </c>
      <c r="S235" s="10">
        <v>404</v>
      </c>
      <c r="T235" s="10">
        <v>820</v>
      </c>
      <c r="U235" s="10">
        <v>2767</v>
      </c>
    </row>
    <row r="236" spans="1:21">
      <c r="A236" s="10">
        <v>260</v>
      </c>
      <c r="B236" s="10">
        <v>80502</v>
      </c>
      <c r="C236" s="11" t="s">
        <v>1136</v>
      </c>
      <c r="D236" s="11" t="s">
        <v>269</v>
      </c>
      <c r="E236" s="10">
        <v>8</v>
      </c>
      <c r="F236" s="11" t="s">
        <v>1310</v>
      </c>
      <c r="G236" s="11" t="s">
        <v>478</v>
      </c>
      <c r="H236" s="10">
        <v>805</v>
      </c>
      <c r="I236" s="11" t="s">
        <v>1381</v>
      </c>
      <c r="J236" s="37" t="s">
        <v>847</v>
      </c>
      <c r="K236" s="38"/>
      <c r="L236" s="12" t="b">
        <v>0</v>
      </c>
      <c r="M236" s="11" t="s">
        <v>29</v>
      </c>
      <c r="N236" s="11" t="s">
        <v>30</v>
      </c>
      <c r="O236" s="10">
        <v>8</v>
      </c>
      <c r="P236" s="10">
        <v>15983</v>
      </c>
      <c r="Q236" s="10">
        <v>4117</v>
      </c>
      <c r="R236" s="10">
        <v>487</v>
      </c>
      <c r="S236" s="10">
        <v>464</v>
      </c>
      <c r="T236" s="10">
        <v>821</v>
      </c>
      <c r="U236" s="10">
        <v>3296</v>
      </c>
    </row>
    <row r="237" spans="1:21">
      <c r="A237" s="10">
        <v>261</v>
      </c>
      <c r="B237" s="10">
        <v>80503</v>
      </c>
      <c r="C237" s="11" t="s">
        <v>896</v>
      </c>
      <c r="D237" s="11" t="s">
        <v>269</v>
      </c>
      <c r="E237" s="10">
        <v>8</v>
      </c>
      <c r="F237" s="11" t="s">
        <v>1310</v>
      </c>
      <c r="G237" s="11" t="s">
        <v>478</v>
      </c>
      <c r="H237" s="10">
        <v>805</v>
      </c>
      <c r="I237" s="11" t="s">
        <v>1381</v>
      </c>
      <c r="J237" s="11" t="s">
        <v>847</v>
      </c>
      <c r="K237" s="11" t="s">
        <v>124</v>
      </c>
      <c r="L237" s="12" t="b">
        <v>1</v>
      </c>
      <c r="M237" s="11" t="s">
        <v>29</v>
      </c>
      <c r="N237" s="11" t="s">
        <v>63</v>
      </c>
      <c r="O237" s="10">
        <v>8</v>
      </c>
      <c r="P237" s="10">
        <v>16152</v>
      </c>
      <c r="Q237" s="10">
        <v>4160</v>
      </c>
      <c r="R237" s="10">
        <v>492</v>
      </c>
      <c r="S237" s="10">
        <v>468</v>
      </c>
      <c r="T237" s="10">
        <v>822</v>
      </c>
      <c r="U237" s="10">
        <v>3338</v>
      </c>
    </row>
    <row r="238" spans="1:21">
      <c r="A238" s="10">
        <v>262</v>
      </c>
      <c r="B238" s="10">
        <v>80504</v>
      </c>
      <c r="C238" s="11" t="s">
        <v>1166</v>
      </c>
      <c r="D238" s="11" t="s">
        <v>269</v>
      </c>
      <c r="E238" s="10">
        <v>8</v>
      </c>
      <c r="F238" s="11" t="s">
        <v>1310</v>
      </c>
      <c r="G238" s="11" t="s">
        <v>478</v>
      </c>
      <c r="H238" s="10">
        <v>805</v>
      </c>
      <c r="I238" s="11" t="s">
        <v>1381</v>
      </c>
      <c r="J238" s="37" t="s">
        <v>847</v>
      </c>
      <c r="K238" s="38"/>
      <c r="L238" s="12" t="b">
        <v>0</v>
      </c>
      <c r="M238" s="11" t="s">
        <v>29</v>
      </c>
      <c r="N238" s="11" t="s">
        <v>30</v>
      </c>
      <c r="O238" s="10">
        <v>8</v>
      </c>
      <c r="P238" s="10">
        <v>8506</v>
      </c>
      <c r="Q238" s="10">
        <v>2191</v>
      </c>
      <c r="R238" s="10">
        <v>259</v>
      </c>
      <c r="S238" s="10">
        <v>247</v>
      </c>
      <c r="T238" s="10">
        <v>823</v>
      </c>
      <c r="U238" s="10">
        <v>1368</v>
      </c>
    </row>
    <row r="239" spans="1:21">
      <c r="A239" s="10">
        <v>263</v>
      </c>
      <c r="B239" s="10">
        <v>80505</v>
      </c>
      <c r="C239" s="11" t="s">
        <v>1183</v>
      </c>
      <c r="D239" s="11" t="s">
        <v>269</v>
      </c>
      <c r="E239" s="10">
        <v>8</v>
      </c>
      <c r="F239" s="11" t="s">
        <v>1310</v>
      </c>
      <c r="G239" s="11" t="s">
        <v>478</v>
      </c>
      <c r="H239" s="10">
        <v>805</v>
      </c>
      <c r="I239" s="11" t="s">
        <v>1381</v>
      </c>
      <c r="J239" s="11" t="s">
        <v>847</v>
      </c>
      <c r="K239" s="11" t="s">
        <v>124</v>
      </c>
      <c r="L239" s="12" t="b">
        <v>1</v>
      </c>
      <c r="M239" s="11" t="s">
        <v>29</v>
      </c>
      <c r="N239" s="11" t="s">
        <v>30</v>
      </c>
      <c r="O239" s="10">
        <v>8</v>
      </c>
      <c r="P239" s="10">
        <v>15547</v>
      </c>
      <c r="Q239" s="10">
        <v>4004</v>
      </c>
      <c r="R239" s="10">
        <v>474</v>
      </c>
      <c r="S239" s="10">
        <v>451</v>
      </c>
      <c r="T239" s="10">
        <v>824</v>
      </c>
      <c r="U239" s="10">
        <v>3180</v>
      </c>
    </row>
    <row r="240" spans="1:21">
      <c r="A240" s="10">
        <v>264</v>
      </c>
      <c r="B240" s="10">
        <v>80506</v>
      </c>
      <c r="C240" s="11" t="s">
        <v>1184</v>
      </c>
      <c r="D240" s="11" t="s">
        <v>269</v>
      </c>
      <c r="E240" s="10">
        <v>8</v>
      </c>
      <c r="F240" s="11" t="s">
        <v>1310</v>
      </c>
      <c r="G240" s="11" t="s">
        <v>478</v>
      </c>
      <c r="H240" s="10">
        <v>805</v>
      </c>
      <c r="I240" s="11" t="s">
        <v>1381</v>
      </c>
      <c r="J240" s="37" t="s">
        <v>847</v>
      </c>
      <c r="K240" s="38"/>
      <c r="L240" s="12" t="b">
        <v>0</v>
      </c>
      <c r="M240" s="11" t="s">
        <v>29</v>
      </c>
      <c r="N240" s="11" t="s">
        <v>30</v>
      </c>
      <c r="O240" s="10">
        <v>8</v>
      </c>
      <c r="P240" s="10">
        <v>10554</v>
      </c>
      <c r="Q240" s="10">
        <v>2718</v>
      </c>
      <c r="R240" s="10">
        <v>322</v>
      </c>
      <c r="S240" s="10">
        <v>306</v>
      </c>
      <c r="T240" s="10">
        <v>825</v>
      </c>
      <c r="U240" s="10">
        <v>1893</v>
      </c>
    </row>
    <row r="241" spans="1:21">
      <c r="A241" s="10">
        <v>265</v>
      </c>
      <c r="B241" s="10">
        <v>80508</v>
      </c>
      <c r="C241" s="11" t="s">
        <v>1122</v>
      </c>
      <c r="D241" s="11" t="s">
        <v>269</v>
      </c>
      <c r="E241" s="10">
        <v>8</v>
      </c>
      <c r="F241" s="11" t="s">
        <v>1310</v>
      </c>
      <c r="G241" s="11" t="s">
        <v>478</v>
      </c>
      <c r="H241" s="10">
        <v>805</v>
      </c>
      <c r="I241" s="11" t="s">
        <v>1381</v>
      </c>
      <c r="J241" s="37" t="s">
        <v>847</v>
      </c>
      <c r="K241" s="38"/>
      <c r="L241" s="12" t="b">
        <v>0</v>
      </c>
      <c r="M241" s="11" t="s">
        <v>29</v>
      </c>
      <c r="N241" s="11" t="s">
        <v>30</v>
      </c>
      <c r="O241" s="10">
        <v>8</v>
      </c>
      <c r="P241" s="10">
        <v>8276</v>
      </c>
      <c r="Q241" s="10">
        <v>2131</v>
      </c>
      <c r="R241" s="10">
        <v>252</v>
      </c>
      <c r="S241" s="10">
        <v>240</v>
      </c>
      <c r="T241" s="10">
        <v>826</v>
      </c>
      <c r="U241" s="10">
        <v>1305</v>
      </c>
    </row>
    <row r="242" spans="1:21">
      <c r="A242" s="10">
        <v>266</v>
      </c>
      <c r="B242" s="10">
        <v>80509</v>
      </c>
      <c r="C242" s="11" t="s">
        <v>845</v>
      </c>
      <c r="D242" s="11" t="s">
        <v>269</v>
      </c>
      <c r="E242" s="10">
        <v>8</v>
      </c>
      <c r="F242" s="11" t="s">
        <v>1310</v>
      </c>
      <c r="G242" s="11" t="s">
        <v>478</v>
      </c>
      <c r="H242" s="10">
        <v>805</v>
      </c>
      <c r="I242" s="11" t="s">
        <v>1381</v>
      </c>
      <c r="J242" s="11" t="s">
        <v>847</v>
      </c>
      <c r="K242" s="11" t="s">
        <v>248</v>
      </c>
      <c r="L242" s="12" t="b">
        <v>1</v>
      </c>
      <c r="M242" s="11" t="s">
        <v>29</v>
      </c>
      <c r="N242" s="11" t="s">
        <v>30</v>
      </c>
      <c r="O242" s="10">
        <v>8</v>
      </c>
      <c r="P242" s="10">
        <v>8733</v>
      </c>
      <c r="Q242" s="10">
        <v>2249</v>
      </c>
      <c r="R242" s="10">
        <v>266</v>
      </c>
      <c r="S242" s="10">
        <v>253</v>
      </c>
      <c r="T242" s="10">
        <v>827</v>
      </c>
      <c r="U242" s="10">
        <v>1422</v>
      </c>
    </row>
    <row r="243" spans="1:21">
      <c r="A243" s="10">
        <v>267</v>
      </c>
      <c r="B243" s="10">
        <v>220101</v>
      </c>
      <c r="C243" s="11" t="s">
        <v>808</v>
      </c>
      <c r="D243" s="11" t="s">
        <v>269</v>
      </c>
      <c r="E243" s="10">
        <v>22</v>
      </c>
      <c r="F243" s="11" t="s">
        <v>1318</v>
      </c>
      <c r="G243" s="11" t="s">
        <v>502</v>
      </c>
      <c r="H243" s="10">
        <v>2201</v>
      </c>
      <c r="I243" s="11"/>
      <c r="J243" s="37" t="s">
        <v>544</v>
      </c>
      <c r="K243" s="38"/>
      <c r="L243" s="12" t="b">
        <v>0</v>
      </c>
      <c r="M243" s="11" t="s">
        <v>29</v>
      </c>
      <c r="N243" s="11" t="s">
        <v>30</v>
      </c>
      <c r="O243" s="10">
        <v>22</v>
      </c>
      <c r="P243" s="10">
        <v>9059</v>
      </c>
      <c r="Q243" s="10">
        <v>2191</v>
      </c>
      <c r="R243" s="10">
        <v>298</v>
      </c>
      <c r="S243" s="10">
        <v>263</v>
      </c>
      <c r="T243" s="10">
        <v>828</v>
      </c>
      <c r="U243" s="10">
        <v>1363</v>
      </c>
    </row>
    <row r="244" spans="1:21">
      <c r="A244" s="10">
        <v>268</v>
      </c>
      <c r="B244" s="10">
        <v>220107</v>
      </c>
      <c r="C244" s="11" t="s">
        <v>852</v>
      </c>
      <c r="D244" s="11" t="s">
        <v>269</v>
      </c>
      <c r="E244" s="10">
        <v>22</v>
      </c>
      <c r="F244" s="11" t="s">
        <v>1318</v>
      </c>
      <c r="G244" s="11" t="s">
        <v>502</v>
      </c>
      <c r="H244" s="10">
        <v>2201</v>
      </c>
      <c r="I244" s="11"/>
      <c r="J244" s="37" t="s">
        <v>544</v>
      </c>
      <c r="K244" s="38"/>
      <c r="L244" s="12" t="b">
        <v>0</v>
      </c>
      <c r="M244" s="11" t="s">
        <v>29</v>
      </c>
      <c r="N244" s="11" t="s">
        <v>30</v>
      </c>
      <c r="O244" s="10">
        <v>22</v>
      </c>
      <c r="P244" s="10">
        <v>20609</v>
      </c>
      <c r="Q244" s="10">
        <v>4985</v>
      </c>
      <c r="R244" s="10">
        <v>678</v>
      </c>
      <c r="S244" s="10">
        <v>598</v>
      </c>
      <c r="T244" s="10">
        <v>829</v>
      </c>
      <c r="U244" s="10">
        <v>4156</v>
      </c>
    </row>
    <row r="245" spans="1:21">
      <c r="A245" s="10">
        <v>269</v>
      </c>
      <c r="B245" s="10">
        <v>220109</v>
      </c>
      <c r="C245" s="11" t="s">
        <v>885</v>
      </c>
      <c r="D245" s="11" t="s">
        <v>269</v>
      </c>
      <c r="E245" s="10">
        <v>22</v>
      </c>
      <c r="F245" s="11" t="s">
        <v>1318</v>
      </c>
      <c r="G245" s="11" t="s">
        <v>502</v>
      </c>
      <c r="H245" s="10">
        <v>2201</v>
      </c>
      <c r="I245" s="11"/>
      <c r="J245" s="37" t="s">
        <v>544</v>
      </c>
      <c r="K245" s="38"/>
      <c r="L245" s="12" t="b">
        <v>0</v>
      </c>
      <c r="M245" s="11" t="s">
        <v>29</v>
      </c>
      <c r="N245" s="11" t="s">
        <v>30</v>
      </c>
      <c r="O245" s="10">
        <v>22</v>
      </c>
      <c r="P245" s="10">
        <v>9399</v>
      </c>
      <c r="Q245" s="10">
        <v>2273</v>
      </c>
      <c r="R245" s="10">
        <v>309</v>
      </c>
      <c r="S245" s="10">
        <v>273</v>
      </c>
      <c r="T245" s="10">
        <v>830</v>
      </c>
      <c r="U245" s="10">
        <v>1443</v>
      </c>
    </row>
    <row r="246" spans="1:21">
      <c r="A246" s="10">
        <v>270</v>
      </c>
      <c r="B246" s="10">
        <v>220110</v>
      </c>
      <c r="C246" s="11" t="s">
        <v>1015</v>
      </c>
      <c r="D246" s="11" t="s">
        <v>269</v>
      </c>
      <c r="E246" s="10">
        <v>22</v>
      </c>
      <c r="F246" s="11" t="s">
        <v>1318</v>
      </c>
      <c r="G246" s="11" t="s">
        <v>502</v>
      </c>
      <c r="H246" s="10">
        <v>2201</v>
      </c>
      <c r="I246" s="11"/>
      <c r="J246" s="37" t="s">
        <v>544</v>
      </c>
      <c r="K246" s="38"/>
      <c r="L246" s="12" t="b">
        <v>0</v>
      </c>
      <c r="M246" s="11" t="s">
        <v>29</v>
      </c>
      <c r="N246" s="11" t="s">
        <v>30</v>
      </c>
      <c r="O246" s="10">
        <v>22</v>
      </c>
      <c r="P246" s="10">
        <v>42148</v>
      </c>
      <c r="Q246" s="10">
        <v>10194</v>
      </c>
      <c r="R246" s="10">
        <v>1388</v>
      </c>
      <c r="S246" s="10">
        <v>1222</v>
      </c>
      <c r="T246" s="10">
        <v>831</v>
      </c>
      <c r="U246" s="10">
        <v>9363</v>
      </c>
    </row>
    <row r="247" spans="1:21">
      <c r="A247" s="10">
        <v>271</v>
      </c>
      <c r="B247" s="10">
        <v>220111</v>
      </c>
      <c r="C247" s="11" t="s">
        <v>802</v>
      </c>
      <c r="D247" s="11" t="s">
        <v>269</v>
      </c>
      <c r="E247" s="10">
        <v>22</v>
      </c>
      <c r="F247" s="11" t="s">
        <v>1318</v>
      </c>
      <c r="G247" s="11" t="s">
        <v>502</v>
      </c>
      <c r="H247" s="10">
        <v>2201</v>
      </c>
      <c r="I247" s="11"/>
      <c r="J247" s="11" t="s">
        <v>544</v>
      </c>
      <c r="K247" s="11" t="s">
        <v>32</v>
      </c>
      <c r="L247" s="12" t="b">
        <v>1</v>
      </c>
      <c r="M247" s="11" t="s">
        <v>29</v>
      </c>
      <c r="N247" s="11" t="s">
        <v>30</v>
      </c>
      <c r="O247" s="10">
        <v>22</v>
      </c>
      <c r="P247" s="10">
        <v>20773</v>
      </c>
      <c r="Q247" s="10">
        <v>5024</v>
      </c>
      <c r="R247" s="10">
        <v>684</v>
      </c>
      <c r="S247" s="10">
        <v>602</v>
      </c>
      <c r="T247" s="10">
        <v>832</v>
      </c>
      <c r="U247" s="10">
        <v>4192</v>
      </c>
    </row>
    <row r="248" spans="1:21">
      <c r="A248" s="10">
        <v>272</v>
      </c>
      <c r="B248" s="10">
        <v>90501</v>
      </c>
      <c r="C248" s="11" t="s">
        <v>624</v>
      </c>
      <c r="D248" s="11" t="s">
        <v>269</v>
      </c>
      <c r="E248" s="10">
        <v>9</v>
      </c>
      <c r="F248" s="11" t="s">
        <v>1313</v>
      </c>
      <c r="G248" s="11" t="s">
        <v>488</v>
      </c>
      <c r="H248" s="10">
        <v>905</v>
      </c>
      <c r="I248" s="11" t="s">
        <v>1332</v>
      </c>
      <c r="J248" s="37" t="s">
        <v>541</v>
      </c>
      <c r="K248" s="38"/>
      <c r="L248" s="12" t="b">
        <v>0</v>
      </c>
      <c r="M248" s="11" t="s">
        <v>29</v>
      </c>
      <c r="N248" s="11" t="s">
        <v>30</v>
      </c>
      <c r="O248" s="10">
        <v>9</v>
      </c>
      <c r="P248" s="10">
        <v>7859</v>
      </c>
      <c r="Q248" s="10">
        <v>1902</v>
      </c>
      <c r="R248" s="10">
        <v>245</v>
      </c>
      <c r="S248" s="10">
        <v>228</v>
      </c>
      <c r="T248" s="10">
        <v>833</v>
      </c>
      <c r="U248" s="10">
        <v>1069</v>
      </c>
    </row>
    <row r="249" spans="1:21">
      <c r="A249" s="10">
        <v>275</v>
      </c>
      <c r="B249" s="10">
        <v>90504</v>
      </c>
      <c r="C249" s="11" t="s">
        <v>1112</v>
      </c>
      <c r="D249" s="11" t="s">
        <v>269</v>
      </c>
      <c r="E249" s="10">
        <v>9</v>
      </c>
      <c r="F249" s="11" t="s">
        <v>1313</v>
      </c>
      <c r="G249" s="11" t="s">
        <v>488</v>
      </c>
      <c r="H249" s="10">
        <v>905</v>
      </c>
      <c r="I249" s="11" t="s">
        <v>1332</v>
      </c>
      <c r="J249" s="11" t="s">
        <v>541</v>
      </c>
      <c r="K249" s="11" t="s">
        <v>107</v>
      </c>
      <c r="L249" s="12" t="b">
        <v>1</v>
      </c>
      <c r="M249" s="11" t="s">
        <v>29</v>
      </c>
      <c r="N249" s="11" t="s">
        <v>63</v>
      </c>
      <c r="O249" s="10">
        <v>9</v>
      </c>
      <c r="P249" s="10">
        <v>37175</v>
      </c>
      <c r="Q249" s="10">
        <v>8996</v>
      </c>
      <c r="R249" s="10">
        <v>1159</v>
      </c>
      <c r="S249" s="10">
        <v>1078</v>
      </c>
      <c r="T249" s="10">
        <v>834</v>
      </c>
      <c r="U249" s="10">
        <v>8162</v>
      </c>
    </row>
    <row r="250" spans="1:21">
      <c r="A250" s="10">
        <v>276</v>
      </c>
      <c r="B250" s="10">
        <v>90505</v>
      </c>
      <c r="C250" s="11" t="s">
        <v>993</v>
      </c>
      <c r="D250" s="11" t="s">
        <v>269</v>
      </c>
      <c r="E250" s="10">
        <v>9</v>
      </c>
      <c r="F250" s="11" t="s">
        <v>1313</v>
      </c>
      <c r="G250" s="11" t="s">
        <v>488</v>
      </c>
      <c r="H250" s="10">
        <v>905</v>
      </c>
      <c r="I250" s="11" t="s">
        <v>1332</v>
      </c>
      <c r="J250" s="11" t="s">
        <v>541</v>
      </c>
      <c r="K250" s="11" t="s">
        <v>48</v>
      </c>
      <c r="L250" s="12" t="b">
        <v>1</v>
      </c>
      <c r="M250" s="11" t="s">
        <v>29</v>
      </c>
      <c r="N250" s="11" t="s">
        <v>30</v>
      </c>
      <c r="O250" s="10">
        <v>9</v>
      </c>
      <c r="P250" s="10">
        <v>9712</v>
      </c>
      <c r="Q250" s="10">
        <v>2350</v>
      </c>
      <c r="R250" s="10">
        <v>303</v>
      </c>
      <c r="S250" s="10">
        <v>282</v>
      </c>
      <c r="T250" s="10">
        <v>835</v>
      </c>
      <c r="U250" s="10">
        <v>1515</v>
      </c>
    </row>
    <row r="251" spans="1:21">
      <c r="A251" s="10">
        <v>278</v>
      </c>
      <c r="B251" s="10">
        <v>90507</v>
      </c>
      <c r="C251" s="11" t="s">
        <v>854</v>
      </c>
      <c r="D251" s="11" t="s">
        <v>269</v>
      </c>
      <c r="E251" s="10">
        <v>9</v>
      </c>
      <c r="F251" s="11" t="s">
        <v>1313</v>
      </c>
      <c r="G251" s="11" t="s">
        <v>488</v>
      </c>
      <c r="H251" s="10">
        <v>905</v>
      </c>
      <c r="I251" s="11" t="s">
        <v>1332</v>
      </c>
      <c r="J251" s="11" t="s">
        <v>541</v>
      </c>
      <c r="K251" s="11" t="s">
        <v>32</v>
      </c>
      <c r="L251" s="12" t="b">
        <v>1</v>
      </c>
      <c r="M251" s="11" t="s">
        <v>29</v>
      </c>
      <c r="N251" s="11" t="s">
        <v>30</v>
      </c>
      <c r="O251" s="10">
        <v>9</v>
      </c>
      <c r="P251" s="10">
        <v>5482</v>
      </c>
      <c r="Q251" s="10">
        <v>1326</v>
      </c>
      <c r="R251" s="10">
        <v>171</v>
      </c>
      <c r="S251" s="10">
        <v>159</v>
      </c>
      <c r="T251" s="10">
        <v>836</v>
      </c>
      <c r="U251" s="10">
        <v>490</v>
      </c>
    </row>
    <row r="252" spans="1:21">
      <c r="A252" s="10">
        <v>279</v>
      </c>
      <c r="B252" s="10">
        <v>90508</v>
      </c>
      <c r="C252" s="11" t="s">
        <v>841</v>
      </c>
      <c r="D252" s="11" t="s">
        <v>269</v>
      </c>
      <c r="E252" s="10">
        <v>9</v>
      </c>
      <c r="F252" s="11" t="s">
        <v>1313</v>
      </c>
      <c r="G252" s="11" t="s">
        <v>488</v>
      </c>
      <c r="H252" s="10">
        <v>905</v>
      </c>
      <c r="I252" s="11" t="s">
        <v>1332</v>
      </c>
      <c r="J252" s="11" t="s">
        <v>541</v>
      </c>
      <c r="K252" s="11" t="s">
        <v>32</v>
      </c>
      <c r="L252" s="12" t="b">
        <v>1</v>
      </c>
      <c r="M252" s="11" t="s">
        <v>29</v>
      </c>
      <c r="N252" s="11" t="s">
        <v>30</v>
      </c>
      <c r="O252" s="10">
        <v>9</v>
      </c>
      <c r="P252" s="10">
        <v>6068</v>
      </c>
      <c r="Q252" s="10">
        <v>1469</v>
      </c>
      <c r="R252" s="10">
        <v>189</v>
      </c>
      <c r="S252" s="10">
        <v>176</v>
      </c>
      <c r="T252" s="10">
        <v>837</v>
      </c>
      <c r="U252" s="10">
        <v>632</v>
      </c>
    </row>
    <row r="253" spans="1:21">
      <c r="A253" s="10">
        <v>281</v>
      </c>
      <c r="B253" s="10">
        <v>90510</v>
      </c>
      <c r="C253" s="11" t="s">
        <v>1124</v>
      </c>
      <c r="D253" s="11" t="s">
        <v>269</v>
      </c>
      <c r="E253" s="10">
        <v>9</v>
      </c>
      <c r="F253" s="11" t="s">
        <v>1313</v>
      </c>
      <c r="G253" s="11" t="s">
        <v>488</v>
      </c>
      <c r="H253" s="10">
        <v>905</v>
      </c>
      <c r="I253" s="11" t="s">
        <v>1332</v>
      </c>
      <c r="J253" s="37" t="s">
        <v>541</v>
      </c>
      <c r="K253" s="38"/>
      <c r="L253" s="12" t="b">
        <v>0</v>
      </c>
      <c r="M253" s="11" t="s">
        <v>29</v>
      </c>
      <c r="N253" s="11" t="s">
        <v>30</v>
      </c>
      <c r="O253" s="10">
        <v>9</v>
      </c>
      <c r="P253" s="10">
        <v>4092</v>
      </c>
      <c r="Q253" s="10">
        <v>990</v>
      </c>
      <c r="R253" s="10">
        <v>128</v>
      </c>
      <c r="S253" s="10">
        <v>119</v>
      </c>
      <c r="T253" s="10">
        <v>838</v>
      </c>
      <c r="U253" s="10">
        <v>152</v>
      </c>
    </row>
    <row r="254" spans="1:21">
      <c r="A254" s="10">
        <v>282</v>
      </c>
      <c r="B254" s="10">
        <v>90511</v>
      </c>
      <c r="C254" s="11" t="s">
        <v>1064</v>
      </c>
      <c r="D254" s="11" t="s">
        <v>269</v>
      </c>
      <c r="E254" s="10">
        <v>9</v>
      </c>
      <c r="F254" s="11" t="s">
        <v>1313</v>
      </c>
      <c r="G254" s="11" t="s">
        <v>488</v>
      </c>
      <c r="H254" s="10">
        <v>905</v>
      </c>
      <c r="I254" s="11" t="s">
        <v>1332</v>
      </c>
      <c r="J254" s="11" t="s">
        <v>541</v>
      </c>
      <c r="K254" s="11" t="s">
        <v>1065</v>
      </c>
      <c r="L254" s="12" t="b">
        <v>1</v>
      </c>
      <c r="M254" s="11" t="s">
        <v>29</v>
      </c>
      <c r="N254" s="11" t="s">
        <v>30</v>
      </c>
      <c r="O254" s="10">
        <v>9</v>
      </c>
      <c r="P254" s="10">
        <v>1646</v>
      </c>
      <c r="Q254" s="10">
        <v>398</v>
      </c>
      <c r="R254" s="10">
        <v>51</v>
      </c>
      <c r="S254" s="10">
        <v>48</v>
      </c>
      <c r="T254" s="10">
        <v>60</v>
      </c>
      <c r="U254" s="10">
        <v>338</v>
      </c>
    </row>
    <row r="255" spans="1:21">
      <c r="A255" s="10">
        <v>297</v>
      </c>
      <c r="B255" s="10">
        <v>90701</v>
      </c>
      <c r="C255" s="11" t="s">
        <v>990</v>
      </c>
      <c r="D255" s="11" t="s">
        <v>269</v>
      </c>
      <c r="E255" s="10">
        <v>9</v>
      </c>
      <c r="F255" s="11" t="s">
        <v>1313</v>
      </c>
      <c r="G255" s="11" t="s">
        <v>488</v>
      </c>
      <c r="H255" s="10">
        <v>907</v>
      </c>
      <c r="I255" s="11" t="s">
        <v>1314</v>
      </c>
      <c r="J255" s="11" t="s">
        <v>490</v>
      </c>
      <c r="K255" s="11" t="s">
        <v>295</v>
      </c>
      <c r="L255" s="12" t="b">
        <v>1</v>
      </c>
      <c r="M255" s="11" t="s">
        <v>29</v>
      </c>
      <c r="N255" s="11" t="s">
        <v>30</v>
      </c>
      <c r="O255" s="10">
        <v>9</v>
      </c>
      <c r="P255" s="10">
        <v>25097</v>
      </c>
      <c r="Q255" s="10">
        <v>6073</v>
      </c>
      <c r="R255" s="10">
        <v>783</v>
      </c>
      <c r="S255" s="10">
        <v>728</v>
      </c>
      <c r="T255" s="10">
        <v>840</v>
      </c>
      <c r="U255" s="10">
        <v>5233</v>
      </c>
    </row>
    <row r="256" spans="1:21">
      <c r="A256" s="10">
        <v>298</v>
      </c>
      <c r="B256" s="10">
        <v>90702</v>
      </c>
      <c r="C256" s="11" t="s">
        <v>1086</v>
      </c>
      <c r="D256" s="11" t="s">
        <v>269</v>
      </c>
      <c r="E256" s="10">
        <v>9</v>
      </c>
      <c r="F256" s="11" t="s">
        <v>1313</v>
      </c>
      <c r="G256" s="11" t="s">
        <v>488</v>
      </c>
      <c r="H256" s="10">
        <v>907</v>
      </c>
      <c r="I256" s="11" t="s">
        <v>1314</v>
      </c>
      <c r="J256" s="37" t="s">
        <v>490</v>
      </c>
      <c r="K256" s="38"/>
      <c r="L256" s="12" t="b">
        <v>0</v>
      </c>
      <c r="M256" s="11" t="s">
        <v>29</v>
      </c>
      <c r="N256" s="11" t="s">
        <v>63</v>
      </c>
      <c r="O256" s="10">
        <v>9</v>
      </c>
      <c r="P256" s="10">
        <v>19627</v>
      </c>
      <c r="Q256" s="10">
        <v>4749</v>
      </c>
      <c r="R256" s="10">
        <v>612</v>
      </c>
      <c r="S256" s="10">
        <v>569</v>
      </c>
      <c r="T256" s="10">
        <v>841</v>
      </c>
      <c r="U256" s="10">
        <v>3908</v>
      </c>
    </row>
    <row r="257" spans="1:21">
      <c r="A257" s="10">
        <v>299</v>
      </c>
      <c r="B257" s="10">
        <v>90703</v>
      </c>
      <c r="C257" s="11" t="s">
        <v>487</v>
      </c>
      <c r="D257" s="11" t="s">
        <v>269</v>
      </c>
      <c r="E257" s="10">
        <v>9</v>
      </c>
      <c r="F257" s="11" t="s">
        <v>1313</v>
      </c>
      <c r="G257" s="11" t="s">
        <v>488</v>
      </c>
      <c r="H257" s="10">
        <v>907</v>
      </c>
      <c r="I257" s="11" t="s">
        <v>1314</v>
      </c>
      <c r="J257" s="37" t="s">
        <v>490</v>
      </c>
      <c r="K257" s="38"/>
      <c r="L257" s="12" t="b">
        <v>0</v>
      </c>
      <c r="M257" s="11" t="s">
        <v>29</v>
      </c>
      <c r="N257" s="11" t="s">
        <v>30</v>
      </c>
      <c r="O257" s="10">
        <v>9</v>
      </c>
      <c r="P257" s="10">
        <v>9452</v>
      </c>
      <c r="Q257" s="10">
        <v>2287</v>
      </c>
      <c r="R257" s="10">
        <v>295</v>
      </c>
      <c r="S257" s="10">
        <v>274</v>
      </c>
      <c r="T257" s="10">
        <v>842</v>
      </c>
      <c r="U257" s="10">
        <v>1445</v>
      </c>
    </row>
    <row r="258" spans="1:21">
      <c r="A258" s="10">
        <v>300</v>
      </c>
      <c r="B258" s="10">
        <v>90704</v>
      </c>
      <c r="C258" s="11" t="s">
        <v>810</v>
      </c>
      <c r="D258" s="11" t="s">
        <v>269</v>
      </c>
      <c r="E258" s="10">
        <v>9</v>
      </c>
      <c r="F258" s="11" t="s">
        <v>1313</v>
      </c>
      <c r="G258" s="11" t="s">
        <v>488</v>
      </c>
      <c r="H258" s="10">
        <v>907</v>
      </c>
      <c r="I258" s="11" t="s">
        <v>1314</v>
      </c>
      <c r="J258" s="11" t="s">
        <v>490</v>
      </c>
      <c r="K258" s="11" t="s">
        <v>32</v>
      </c>
      <c r="L258" s="12" t="b">
        <v>1</v>
      </c>
      <c r="M258" s="11" t="s">
        <v>29</v>
      </c>
      <c r="N258" s="11" t="s">
        <v>30</v>
      </c>
      <c r="O258" s="10">
        <v>9</v>
      </c>
      <c r="P258" s="10">
        <v>8212</v>
      </c>
      <c r="Q258" s="10">
        <v>1987</v>
      </c>
      <c r="R258" s="10">
        <v>256</v>
      </c>
      <c r="S258" s="10">
        <v>238</v>
      </c>
      <c r="T258" s="10">
        <v>843</v>
      </c>
      <c r="U258" s="10">
        <v>1144</v>
      </c>
    </row>
    <row r="259" spans="1:21">
      <c r="A259" s="10">
        <v>301</v>
      </c>
      <c r="B259" s="10">
        <v>90705</v>
      </c>
      <c r="C259" s="11" t="s">
        <v>688</v>
      </c>
      <c r="D259" s="11" t="s">
        <v>269</v>
      </c>
      <c r="E259" s="10">
        <v>9</v>
      </c>
      <c r="F259" s="11" t="s">
        <v>1313</v>
      </c>
      <c r="G259" s="11" t="s">
        <v>488</v>
      </c>
      <c r="H259" s="10">
        <v>907</v>
      </c>
      <c r="I259" s="11" t="s">
        <v>1314</v>
      </c>
      <c r="J259" s="11" t="s">
        <v>490</v>
      </c>
      <c r="K259" s="11" t="s">
        <v>124</v>
      </c>
      <c r="L259" s="12" t="b">
        <v>1</v>
      </c>
      <c r="M259" s="11" t="s">
        <v>29</v>
      </c>
      <c r="N259" s="11" t="s">
        <v>30</v>
      </c>
      <c r="O259" s="10">
        <v>9</v>
      </c>
      <c r="P259" s="10">
        <v>8562</v>
      </c>
      <c r="Q259" s="10">
        <v>2072</v>
      </c>
      <c r="R259" s="10">
        <v>267</v>
      </c>
      <c r="S259" s="10">
        <v>248</v>
      </c>
      <c r="T259" s="10">
        <v>844</v>
      </c>
      <c r="U259" s="10">
        <v>1228</v>
      </c>
    </row>
    <row r="260" spans="1:21">
      <c r="A260" s="10">
        <v>302</v>
      </c>
      <c r="B260" s="10">
        <v>90706</v>
      </c>
      <c r="C260" s="11" t="s">
        <v>1117</v>
      </c>
      <c r="D260" s="11" t="s">
        <v>269</v>
      </c>
      <c r="E260" s="10">
        <v>9</v>
      </c>
      <c r="F260" s="11" t="s">
        <v>1313</v>
      </c>
      <c r="G260" s="11" t="s">
        <v>488</v>
      </c>
      <c r="H260" s="10">
        <v>907</v>
      </c>
      <c r="I260" s="11" t="s">
        <v>1314</v>
      </c>
      <c r="J260" s="11" t="s">
        <v>490</v>
      </c>
      <c r="K260" s="11" t="s">
        <v>48</v>
      </c>
      <c r="L260" s="12" t="b">
        <v>1</v>
      </c>
      <c r="M260" s="11" t="s">
        <v>29</v>
      </c>
      <c r="N260" s="11" t="s">
        <v>30</v>
      </c>
      <c r="O260" s="10">
        <v>9</v>
      </c>
      <c r="P260" s="10">
        <v>20781</v>
      </c>
      <c r="Q260" s="10">
        <v>5029</v>
      </c>
      <c r="R260" s="10">
        <v>648</v>
      </c>
      <c r="S260" s="10">
        <v>603</v>
      </c>
      <c r="T260" s="10">
        <v>845</v>
      </c>
      <c r="U260" s="10">
        <v>4184</v>
      </c>
    </row>
    <row r="261" spans="1:21">
      <c r="A261" s="10">
        <v>303</v>
      </c>
      <c r="B261" s="10">
        <v>90707</v>
      </c>
      <c r="C261" s="11" t="s">
        <v>995</v>
      </c>
      <c r="D261" s="11" t="s">
        <v>269</v>
      </c>
      <c r="E261" s="10">
        <v>9</v>
      </c>
      <c r="F261" s="11" t="s">
        <v>1313</v>
      </c>
      <c r="G261" s="11" t="s">
        <v>488</v>
      </c>
      <c r="H261" s="10">
        <v>907</v>
      </c>
      <c r="I261" s="11" t="s">
        <v>1314</v>
      </c>
      <c r="J261" s="37" t="s">
        <v>490</v>
      </c>
      <c r="K261" s="38"/>
      <c r="L261" s="12" t="b">
        <v>0</v>
      </c>
      <c r="M261" s="11" t="s">
        <v>29</v>
      </c>
      <c r="N261" s="11" t="s">
        <v>30</v>
      </c>
      <c r="O261" s="10">
        <v>9</v>
      </c>
      <c r="P261" s="10">
        <v>6696</v>
      </c>
      <c r="Q261" s="10">
        <v>1620</v>
      </c>
      <c r="R261" s="10">
        <v>209</v>
      </c>
      <c r="S261" s="10">
        <v>194</v>
      </c>
      <c r="T261" s="10">
        <v>846</v>
      </c>
      <c r="U261" s="10">
        <v>774</v>
      </c>
    </row>
    <row r="262" spans="1:21">
      <c r="A262" s="10">
        <v>304</v>
      </c>
      <c r="B262" s="10">
        <v>90708</v>
      </c>
      <c r="C262" s="11" t="s">
        <v>1118</v>
      </c>
      <c r="D262" s="11" t="s">
        <v>269</v>
      </c>
      <c r="E262" s="10">
        <v>9</v>
      </c>
      <c r="F262" s="11" t="s">
        <v>1313</v>
      </c>
      <c r="G262" s="11" t="s">
        <v>488</v>
      </c>
      <c r="H262" s="10">
        <v>907</v>
      </c>
      <c r="I262" s="11" t="s">
        <v>1314</v>
      </c>
      <c r="J262" s="11" t="s">
        <v>490</v>
      </c>
      <c r="K262" s="11" t="s">
        <v>48</v>
      </c>
      <c r="L262" s="12" t="b">
        <v>1</v>
      </c>
      <c r="M262" s="11" t="s">
        <v>29</v>
      </c>
      <c r="N262" s="11" t="s">
        <v>30</v>
      </c>
      <c r="O262" s="10">
        <v>9</v>
      </c>
      <c r="P262" s="10">
        <v>2312</v>
      </c>
      <c r="Q262" s="10">
        <v>559</v>
      </c>
      <c r="R262" s="10">
        <v>72</v>
      </c>
      <c r="S262" s="10">
        <v>67</v>
      </c>
      <c r="T262" s="10">
        <v>60</v>
      </c>
      <c r="U262" s="10">
        <v>499</v>
      </c>
    </row>
    <row r="263" spans="1:21">
      <c r="A263" s="10">
        <v>305</v>
      </c>
      <c r="B263" s="10">
        <v>90709</v>
      </c>
      <c r="C263" s="11" t="s">
        <v>819</v>
      </c>
      <c r="D263" s="11" t="s">
        <v>269</v>
      </c>
      <c r="E263" s="10">
        <v>9</v>
      </c>
      <c r="F263" s="11" t="s">
        <v>1313</v>
      </c>
      <c r="G263" s="11" t="s">
        <v>488</v>
      </c>
      <c r="H263" s="10">
        <v>907</v>
      </c>
      <c r="I263" s="11" t="s">
        <v>1314</v>
      </c>
      <c r="J263" s="11" t="s">
        <v>490</v>
      </c>
      <c r="K263" s="11" t="s">
        <v>32</v>
      </c>
      <c r="L263" s="12" t="b">
        <v>1</v>
      </c>
      <c r="M263" s="11" t="s">
        <v>29</v>
      </c>
      <c r="N263" s="11" t="s">
        <v>30</v>
      </c>
      <c r="O263" s="10">
        <v>9</v>
      </c>
      <c r="P263" s="10">
        <v>9071</v>
      </c>
      <c r="Q263" s="10">
        <v>2195</v>
      </c>
      <c r="R263" s="10">
        <v>283</v>
      </c>
      <c r="S263" s="10">
        <v>263</v>
      </c>
      <c r="T263" s="10">
        <v>848</v>
      </c>
      <c r="U263" s="10">
        <v>1347</v>
      </c>
    </row>
    <row r="264" spans="1:21">
      <c r="A264" s="10">
        <v>306</v>
      </c>
      <c r="B264" s="10">
        <v>100101</v>
      </c>
      <c r="C264" s="11" t="s">
        <v>639</v>
      </c>
      <c r="D264" s="11" t="s">
        <v>269</v>
      </c>
      <c r="E264" s="10">
        <v>10</v>
      </c>
      <c r="F264" s="11" t="s">
        <v>1346</v>
      </c>
      <c r="G264" s="11" t="s">
        <v>597</v>
      </c>
      <c r="H264" s="10">
        <v>1001</v>
      </c>
      <c r="I264" s="11" t="s">
        <v>1358</v>
      </c>
      <c r="J264" s="11" t="s">
        <v>641</v>
      </c>
      <c r="K264" s="11"/>
      <c r="L264" s="12" t="b">
        <v>0</v>
      </c>
      <c r="M264" s="11" t="s">
        <v>29</v>
      </c>
      <c r="N264" s="11" t="s">
        <v>30</v>
      </c>
      <c r="O264" s="10">
        <v>10</v>
      </c>
      <c r="P264" s="10">
        <v>19961</v>
      </c>
      <c r="Q264" s="10">
        <v>4843</v>
      </c>
      <c r="R264" s="10">
        <v>550</v>
      </c>
      <c r="S264" s="10">
        <v>579</v>
      </c>
      <c r="T264" s="10">
        <v>849</v>
      </c>
      <c r="U264" s="10">
        <v>3994</v>
      </c>
    </row>
    <row r="265" spans="1:21">
      <c r="A265" s="10">
        <v>307</v>
      </c>
      <c r="B265" s="10">
        <v>100102</v>
      </c>
      <c r="C265" s="11" t="s">
        <v>937</v>
      </c>
      <c r="D265" s="11" t="s">
        <v>269</v>
      </c>
      <c r="E265" s="10">
        <v>10</v>
      </c>
      <c r="F265" s="11" t="s">
        <v>1346</v>
      </c>
      <c r="G265" s="11" t="s">
        <v>597</v>
      </c>
      <c r="H265" s="10">
        <v>1001</v>
      </c>
      <c r="I265" s="11" t="s">
        <v>1358</v>
      </c>
      <c r="J265" s="11" t="s">
        <v>641</v>
      </c>
      <c r="K265" s="11" t="s">
        <v>180</v>
      </c>
      <c r="L265" s="12" t="b">
        <v>1</v>
      </c>
      <c r="M265" s="11" t="s">
        <v>29</v>
      </c>
      <c r="N265" s="11" t="s">
        <v>30</v>
      </c>
      <c r="O265" s="10">
        <v>10</v>
      </c>
      <c r="P265" s="10">
        <v>6212</v>
      </c>
      <c r="Q265" s="10">
        <v>1508</v>
      </c>
      <c r="R265" s="10">
        <v>171</v>
      </c>
      <c r="S265" s="10">
        <v>180</v>
      </c>
      <c r="T265" s="10">
        <v>850</v>
      </c>
      <c r="U265" s="10">
        <v>658</v>
      </c>
    </row>
    <row r="266" spans="1:21">
      <c r="A266" s="10">
        <v>308</v>
      </c>
      <c r="B266" s="10">
        <v>100103</v>
      </c>
      <c r="C266" s="11" t="s">
        <v>1161</v>
      </c>
      <c r="D266" s="11" t="s">
        <v>269</v>
      </c>
      <c r="E266" s="10">
        <v>10</v>
      </c>
      <c r="F266" s="11" t="s">
        <v>1346</v>
      </c>
      <c r="G266" s="11" t="s">
        <v>597</v>
      </c>
      <c r="H266" s="10">
        <v>1001</v>
      </c>
      <c r="I266" s="11" t="s">
        <v>1358</v>
      </c>
      <c r="J266" s="11" t="s">
        <v>641</v>
      </c>
      <c r="K266" s="11"/>
      <c r="L266" s="12" t="b">
        <v>0</v>
      </c>
      <c r="M266" s="11" t="s">
        <v>29</v>
      </c>
      <c r="N266" s="11" t="s">
        <v>30</v>
      </c>
      <c r="O266" s="10">
        <v>10</v>
      </c>
      <c r="P266" s="10">
        <v>12676</v>
      </c>
      <c r="Q266" s="10">
        <v>3075</v>
      </c>
      <c r="R266" s="10">
        <v>349</v>
      </c>
      <c r="S266" s="10">
        <v>368</v>
      </c>
      <c r="T266" s="10">
        <v>851</v>
      </c>
      <c r="U266" s="10">
        <v>2224</v>
      </c>
    </row>
    <row r="267" spans="1:21">
      <c r="A267" s="10">
        <v>309</v>
      </c>
      <c r="B267" s="10">
        <v>100104</v>
      </c>
      <c r="C267" s="11" t="s">
        <v>796</v>
      </c>
      <c r="D267" s="11" t="s">
        <v>269</v>
      </c>
      <c r="E267" s="10">
        <v>10</v>
      </c>
      <c r="F267" s="11" t="s">
        <v>1346</v>
      </c>
      <c r="G267" s="11" t="s">
        <v>597</v>
      </c>
      <c r="H267" s="10">
        <v>1001</v>
      </c>
      <c r="I267" s="11" t="s">
        <v>1358</v>
      </c>
      <c r="J267" s="11" t="s">
        <v>641</v>
      </c>
      <c r="K267" s="11"/>
      <c r="L267" s="12" t="b">
        <v>0</v>
      </c>
      <c r="M267" s="11" t="s">
        <v>29</v>
      </c>
      <c r="N267" s="11" t="s">
        <v>30</v>
      </c>
      <c r="O267" s="10">
        <v>10</v>
      </c>
      <c r="P267" s="10">
        <v>7614</v>
      </c>
      <c r="Q267" s="10">
        <v>1847</v>
      </c>
      <c r="R267" s="10">
        <v>210</v>
      </c>
      <c r="S267" s="10">
        <v>221</v>
      </c>
      <c r="T267" s="10">
        <v>852</v>
      </c>
      <c r="U267" s="10">
        <v>995</v>
      </c>
    </row>
    <row r="268" spans="1:21">
      <c r="A268" s="10">
        <v>310</v>
      </c>
      <c r="B268" s="10">
        <v>100105</v>
      </c>
      <c r="C268" s="11" t="s">
        <v>929</v>
      </c>
      <c r="D268" s="11" t="s">
        <v>269</v>
      </c>
      <c r="E268" s="10">
        <v>10</v>
      </c>
      <c r="F268" s="11" t="s">
        <v>1346</v>
      </c>
      <c r="G268" s="11" t="s">
        <v>597</v>
      </c>
      <c r="H268" s="10">
        <v>1001</v>
      </c>
      <c r="I268" s="11" t="s">
        <v>1358</v>
      </c>
      <c r="J268" s="11" t="s">
        <v>641</v>
      </c>
      <c r="K268" s="11" t="s">
        <v>124</v>
      </c>
      <c r="L268" s="12" t="b">
        <v>1</v>
      </c>
      <c r="M268" s="11" t="s">
        <v>29</v>
      </c>
      <c r="N268" s="11" t="s">
        <v>30</v>
      </c>
      <c r="O268" s="10">
        <v>10</v>
      </c>
      <c r="P268" s="10">
        <v>6279</v>
      </c>
      <c r="Q268" s="10">
        <v>1524</v>
      </c>
      <c r="R268" s="10">
        <v>173</v>
      </c>
      <c r="S268" s="10">
        <v>182</v>
      </c>
      <c r="T268" s="10">
        <v>853</v>
      </c>
      <c r="U268" s="10">
        <v>671</v>
      </c>
    </row>
    <row r="269" spans="1:21">
      <c r="A269" s="10">
        <v>311</v>
      </c>
      <c r="B269" s="10">
        <v>100106</v>
      </c>
      <c r="C269" s="11" t="s">
        <v>1188</v>
      </c>
      <c r="D269" s="11" t="s">
        <v>269</v>
      </c>
      <c r="E269" s="10">
        <v>10</v>
      </c>
      <c r="F269" s="11" t="s">
        <v>1346</v>
      </c>
      <c r="G269" s="11" t="s">
        <v>597</v>
      </c>
      <c r="H269" s="10">
        <v>1001</v>
      </c>
      <c r="I269" s="11" t="s">
        <v>1358</v>
      </c>
      <c r="J269" s="11" t="s">
        <v>641</v>
      </c>
      <c r="K269" s="11"/>
      <c r="L269" s="12" t="b">
        <v>0</v>
      </c>
      <c r="M269" s="11" t="s">
        <v>29</v>
      </c>
      <c r="N269" s="11" t="s">
        <v>30</v>
      </c>
      <c r="O269" s="10">
        <v>10</v>
      </c>
      <c r="P269" s="10">
        <v>4566</v>
      </c>
      <c r="Q269" s="10">
        <v>1108</v>
      </c>
      <c r="R269" s="10">
        <v>126</v>
      </c>
      <c r="S269" s="10">
        <v>132</v>
      </c>
      <c r="T269" s="10">
        <v>854</v>
      </c>
      <c r="U269" s="10">
        <v>254</v>
      </c>
    </row>
    <row r="270" spans="1:21">
      <c r="A270" s="10">
        <v>312</v>
      </c>
      <c r="B270" s="10">
        <v>100201</v>
      </c>
      <c r="C270" s="11" t="s">
        <v>705</v>
      </c>
      <c r="D270" s="11" t="s">
        <v>269</v>
      </c>
      <c r="E270" s="10">
        <v>10</v>
      </c>
      <c r="F270" s="11" t="s">
        <v>1346</v>
      </c>
      <c r="G270" s="11" t="s">
        <v>597</v>
      </c>
      <c r="H270" s="10">
        <v>1002</v>
      </c>
      <c r="I270" s="11" t="s">
        <v>1367</v>
      </c>
      <c r="J270" s="11" t="s">
        <v>693</v>
      </c>
      <c r="K270" s="11"/>
      <c r="L270" s="12" t="b">
        <v>0</v>
      </c>
      <c r="M270" s="11" t="s">
        <v>29</v>
      </c>
      <c r="N270" s="11" t="s">
        <v>30</v>
      </c>
      <c r="O270" s="10">
        <v>10</v>
      </c>
      <c r="P270" s="10">
        <v>21959</v>
      </c>
      <c r="Q270" s="10">
        <v>5328</v>
      </c>
      <c r="R270" s="10">
        <v>605</v>
      </c>
      <c r="S270" s="10">
        <v>637</v>
      </c>
      <c r="T270" s="10">
        <v>855</v>
      </c>
      <c r="U270" s="10">
        <v>4473</v>
      </c>
    </row>
    <row r="271" spans="1:21">
      <c r="A271" s="10">
        <v>313</v>
      </c>
      <c r="B271" s="10">
        <v>100202</v>
      </c>
      <c r="C271" s="11" t="s">
        <v>781</v>
      </c>
      <c r="D271" s="11" t="s">
        <v>269</v>
      </c>
      <c r="E271" s="10">
        <v>10</v>
      </c>
      <c r="F271" s="11" t="s">
        <v>1346</v>
      </c>
      <c r="G271" s="11" t="s">
        <v>597</v>
      </c>
      <c r="H271" s="10">
        <v>1002</v>
      </c>
      <c r="I271" s="11" t="s">
        <v>1367</v>
      </c>
      <c r="J271" s="11" t="s">
        <v>693</v>
      </c>
      <c r="K271" s="11"/>
      <c r="L271" s="12" t="b">
        <v>0</v>
      </c>
      <c r="M271" s="11" t="s">
        <v>29</v>
      </c>
      <c r="N271" s="11" t="s">
        <v>30</v>
      </c>
      <c r="O271" s="10">
        <v>10</v>
      </c>
      <c r="P271" s="10">
        <v>22455</v>
      </c>
      <c r="Q271" s="10">
        <v>5449</v>
      </c>
      <c r="R271" s="10">
        <v>619</v>
      </c>
      <c r="S271" s="10">
        <v>651</v>
      </c>
      <c r="T271" s="10">
        <v>856</v>
      </c>
      <c r="U271" s="10">
        <v>4593</v>
      </c>
    </row>
    <row r="272" spans="1:21">
      <c r="A272" s="10">
        <v>314</v>
      </c>
      <c r="B272" s="10">
        <v>100203</v>
      </c>
      <c r="C272" s="11" t="s">
        <v>691</v>
      </c>
      <c r="D272" s="11" t="s">
        <v>269</v>
      </c>
      <c r="E272" s="10">
        <v>10</v>
      </c>
      <c r="F272" s="11" t="s">
        <v>1346</v>
      </c>
      <c r="G272" s="11" t="s">
        <v>597</v>
      </c>
      <c r="H272" s="10">
        <v>1002</v>
      </c>
      <c r="I272" s="11" t="s">
        <v>1367</v>
      </c>
      <c r="J272" s="11" t="s">
        <v>693</v>
      </c>
      <c r="K272" s="11"/>
      <c r="L272" s="12" t="b">
        <v>0</v>
      </c>
      <c r="M272" s="11" t="s">
        <v>29</v>
      </c>
      <c r="N272" s="11" t="s">
        <v>30</v>
      </c>
      <c r="O272" s="10">
        <v>10</v>
      </c>
      <c r="P272" s="10">
        <v>12459</v>
      </c>
      <c r="Q272" s="10">
        <v>3023</v>
      </c>
      <c r="R272" s="10">
        <v>343</v>
      </c>
      <c r="S272" s="10">
        <v>361</v>
      </c>
      <c r="T272" s="10">
        <v>857</v>
      </c>
      <c r="U272" s="10">
        <v>2166</v>
      </c>
    </row>
    <row r="273" spans="1:21">
      <c r="A273" s="10">
        <v>315</v>
      </c>
      <c r="B273" s="10">
        <v>100301</v>
      </c>
      <c r="C273" s="11" t="s">
        <v>805</v>
      </c>
      <c r="D273" s="11" t="s">
        <v>269</v>
      </c>
      <c r="E273" s="10">
        <v>10</v>
      </c>
      <c r="F273" s="11" t="s">
        <v>1346</v>
      </c>
      <c r="G273" s="11" t="s">
        <v>597</v>
      </c>
      <c r="H273" s="10">
        <v>1003</v>
      </c>
      <c r="I273" s="11" t="s">
        <v>1351</v>
      </c>
      <c r="J273" s="37" t="s">
        <v>609</v>
      </c>
      <c r="K273" s="38"/>
      <c r="L273" s="12" t="b">
        <v>0</v>
      </c>
      <c r="M273" s="11" t="s">
        <v>29</v>
      </c>
      <c r="N273" s="11" t="s">
        <v>30</v>
      </c>
      <c r="O273" s="10">
        <v>10</v>
      </c>
      <c r="P273" s="10">
        <v>22808</v>
      </c>
      <c r="Q273" s="10">
        <v>5534</v>
      </c>
      <c r="R273" s="10">
        <v>629</v>
      </c>
      <c r="S273" s="10">
        <v>661</v>
      </c>
      <c r="T273" s="10">
        <v>858</v>
      </c>
      <c r="U273" s="10">
        <v>4676</v>
      </c>
    </row>
    <row r="274" spans="1:21">
      <c r="A274" s="10">
        <v>316</v>
      </c>
      <c r="B274" s="10">
        <v>100302</v>
      </c>
      <c r="C274" s="11" t="s">
        <v>953</v>
      </c>
      <c r="D274" s="11" t="s">
        <v>269</v>
      </c>
      <c r="E274" s="10">
        <v>10</v>
      </c>
      <c r="F274" s="11" t="s">
        <v>1346</v>
      </c>
      <c r="G274" s="11" t="s">
        <v>597</v>
      </c>
      <c r="H274" s="10">
        <v>1003</v>
      </c>
      <c r="I274" s="11" t="s">
        <v>1351</v>
      </c>
      <c r="J274" s="37" t="s">
        <v>609</v>
      </c>
      <c r="K274" s="38"/>
      <c r="L274" s="12" t="b">
        <v>0</v>
      </c>
      <c r="M274" s="11" t="s">
        <v>29</v>
      </c>
      <c r="N274" s="11" t="s">
        <v>30</v>
      </c>
      <c r="O274" s="10">
        <v>10</v>
      </c>
      <c r="P274" s="10">
        <v>8985</v>
      </c>
      <c r="Q274" s="10">
        <v>2180</v>
      </c>
      <c r="R274" s="10">
        <v>248</v>
      </c>
      <c r="S274" s="10">
        <v>261</v>
      </c>
      <c r="T274" s="10">
        <v>859</v>
      </c>
      <c r="U274" s="10">
        <v>1321</v>
      </c>
    </row>
    <row r="275" spans="1:21">
      <c r="A275" s="10">
        <v>317</v>
      </c>
      <c r="B275" s="10">
        <v>100303</v>
      </c>
      <c r="C275" s="11" t="s">
        <v>962</v>
      </c>
      <c r="D275" s="11" t="s">
        <v>269</v>
      </c>
      <c r="E275" s="10">
        <v>10</v>
      </c>
      <c r="F275" s="11" t="s">
        <v>1346</v>
      </c>
      <c r="G275" s="11" t="s">
        <v>597</v>
      </c>
      <c r="H275" s="10">
        <v>1003</v>
      </c>
      <c r="I275" s="11" t="s">
        <v>1351</v>
      </c>
      <c r="J275" s="37" t="s">
        <v>609</v>
      </c>
      <c r="K275" s="38"/>
      <c r="L275" s="12" t="b">
        <v>0</v>
      </c>
      <c r="M275" s="11" t="s">
        <v>29</v>
      </c>
      <c r="N275" s="11" t="s">
        <v>30</v>
      </c>
      <c r="O275" s="10">
        <v>10</v>
      </c>
      <c r="P275" s="10">
        <v>8656</v>
      </c>
      <c r="Q275" s="10">
        <v>2100</v>
      </c>
      <c r="R275" s="10">
        <v>239</v>
      </c>
      <c r="S275" s="10">
        <v>251</v>
      </c>
      <c r="T275" s="10">
        <v>860</v>
      </c>
      <c r="U275" s="10">
        <v>1240</v>
      </c>
    </row>
    <row r="276" spans="1:21">
      <c r="A276" s="10">
        <v>318</v>
      </c>
      <c r="B276" s="10">
        <v>100304</v>
      </c>
      <c r="C276" s="11" t="s">
        <v>1058</v>
      </c>
      <c r="D276" s="11" t="s">
        <v>269</v>
      </c>
      <c r="E276" s="10">
        <v>10</v>
      </c>
      <c r="F276" s="11" t="s">
        <v>1346</v>
      </c>
      <c r="G276" s="11" t="s">
        <v>597</v>
      </c>
      <c r="H276" s="10">
        <v>1003</v>
      </c>
      <c r="I276" s="11" t="s">
        <v>1351</v>
      </c>
      <c r="J276" s="11" t="s">
        <v>609</v>
      </c>
      <c r="K276" s="11" t="s">
        <v>124</v>
      </c>
      <c r="L276" s="12" t="b">
        <v>1</v>
      </c>
      <c r="M276" s="11" t="s">
        <v>29</v>
      </c>
      <c r="N276" s="11" t="s">
        <v>30</v>
      </c>
      <c r="O276" s="10">
        <v>10</v>
      </c>
      <c r="P276" s="10">
        <v>10828</v>
      </c>
      <c r="Q276" s="10">
        <v>2627</v>
      </c>
      <c r="R276" s="10">
        <v>299</v>
      </c>
      <c r="S276" s="10">
        <v>314</v>
      </c>
      <c r="T276" s="10">
        <v>861</v>
      </c>
      <c r="U276" s="10">
        <v>1766</v>
      </c>
    </row>
    <row r="277" spans="1:21">
      <c r="A277" s="10">
        <v>319</v>
      </c>
      <c r="B277" s="10">
        <v>100305</v>
      </c>
      <c r="C277" s="11" t="s">
        <v>607</v>
      </c>
      <c r="D277" s="11" t="s">
        <v>269</v>
      </c>
      <c r="E277" s="10">
        <v>10</v>
      </c>
      <c r="F277" s="11" t="s">
        <v>1346</v>
      </c>
      <c r="G277" s="11" t="s">
        <v>597</v>
      </c>
      <c r="H277" s="10">
        <v>1003</v>
      </c>
      <c r="I277" s="11" t="s">
        <v>1351</v>
      </c>
      <c r="J277" s="37" t="s">
        <v>609</v>
      </c>
      <c r="K277" s="38"/>
      <c r="L277" s="12" t="b">
        <v>0</v>
      </c>
      <c r="M277" s="11" t="s">
        <v>29</v>
      </c>
      <c r="N277" s="11" t="s">
        <v>30</v>
      </c>
      <c r="O277" s="10">
        <v>10</v>
      </c>
      <c r="P277" s="10">
        <v>4051</v>
      </c>
      <c r="Q277" s="10">
        <v>983</v>
      </c>
      <c r="R277" s="10">
        <v>112</v>
      </c>
      <c r="S277" s="10">
        <v>117</v>
      </c>
      <c r="T277" s="10">
        <v>862</v>
      </c>
      <c r="U277" s="10">
        <v>121</v>
      </c>
    </row>
    <row r="278" spans="1:21">
      <c r="A278" s="10">
        <v>320</v>
      </c>
      <c r="B278" s="10">
        <v>100306</v>
      </c>
      <c r="C278" s="11" t="s">
        <v>710</v>
      </c>
      <c r="D278" s="11" t="s">
        <v>269</v>
      </c>
      <c r="E278" s="10">
        <v>10</v>
      </c>
      <c r="F278" s="11" t="s">
        <v>1346</v>
      </c>
      <c r="G278" s="11" t="s">
        <v>597</v>
      </c>
      <c r="H278" s="10">
        <v>1003</v>
      </c>
      <c r="I278" s="11" t="s">
        <v>1351</v>
      </c>
      <c r="J278" s="37" t="s">
        <v>609</v>
      </c>
      <c r="K278" s="38"/>
      <c r="L278" s="12" t="b">
        <v>0</v>
      </c>
      <c r="M278" s="11" t="s">
        <v>29</v>
      </c>
      <c r="N278" s="11" t="s">
        <v>30</v>
      </c>
      <c r="O278" s="10">
        <v>10</v>
      </c>
      <c r="P278" s="10">
        <v>2128</v>
      </c>
      <c r="Q278" s="10">
        <v>517</v>
      </c>
      <c r="R278" s="10">
        <v>59</v>
      </c>
      <c r="S278" s="10">
        <v>62</v>
      </c>
      <c r="T278" s="10">
        <v>60</v>
      </c>
      <c r="U278" s="10">
        <v>457</v>
      </c>
    </row>
    <row r="279" spans="1:21">
      <c r="A279" s="10">
        <v>321</v>
      </c>
      <c r="B279" s="10">
        <v>100401</v>
      </c>
      <c r="C279" s="11" t="s">
        <v>800</v>
      </c>
      <c r="D279" s="11" t="s">
        <v>269</v>
      </c>
      <c r="E279" s="10">
        <v>10</v>
      </c>
      <c r="F279" s="11" t="s">
        <v>1346</v>
      </c>
      <c r="G279" s="11" t="s">
        <v>597</v>
      </c>
      <c r="H279" s="10">
        <v>1004</v>
      </c>
      <c r="I279" s="11" t="s">
        <v>1347</v>
      </c>
      <c r="J279" s="37" t="s">
        <v>599</v>
      </c>
      <c r="K279" s="38"/>
      <c r="L279" s="12" t="b">
        <v>0</v>
      </c>
      <c r="M279" s="11" t="s">
        <v>29</v>
      </c>
      <c r="N279" s="11" t="s">
        <v>30</v>
      </c>
      <c r="O279" s="10">
        <v>10</v>
      </c>
      <c r="P279" s="10">
        <v>15494</v>
      </c>
      <c r="Q279" s="10">
        <v>3759</v>
      </c>
      <c r="R279" s="10">
        <v>427</v>
      </c>
      <c r="S279" s="10">
        <v>449</v>
      </c>
      <c r="T279" s="10">
        <v>864</v>
      </c>
      <c r="U279" s="10">
        <v>2895</v>
      </c>
    </row>
    <row r="280" spans="1:21">
      <c r="A280" s="10">
        <v>322</v>
      </c>
      <c r="B280" s="10">
        <v>100402</v>
      </c>
      <c r="C280" s="11" t="s">
        <v>850</v>
      </c>
      <c r="D280" s="11" t="s">
        <v>269</v>
      </c>
      <c r="E280" s="10">
        <v>10</v>
      </c>
      <c r="F280" s="11" t="s">
        <v>1346</v>
      </c>
      <c r="G280" s="11" t="s">
        <v>597</v>
      </c>
      <c r="H280" s="10">
        <v>1004</v>
      </c>
      <c r="I280" s="11" t="s">
        <v>1347</v>
      </c>
      <c r="J280" s="37" t="s">
        <v>599</v>
      </c>
      <c r="K280" s="38"/>
      <c r="L280" s="12" t="b">
        <v>0</v>
      </c>
      <c r="M280" s="11" t="s">
        <v>29</v>
      </c>
      <c r="N280" s="11" t="s">
        <v>30</v>
      </c>
      <c r="O280" s="10">
        <v>10</v>
      </c>
      <c r="P280" s="10">
        <v>10102</v>
      </c>
      <c r="Q280" s="10">
        <v>2452</v>
      </c>
      <c r="R280" s="10">
        <v>279</v>
      </c>
      <c r="S280" s="10">
        <v>293</v>
      </c>
      <c r="T280" s="10">
        <v>865</v>
      </c>
      <c r="U280" s="10">
        <v>1587</v>
      </c>
    </row>
    <row r="281" spans="1:21">
      <c r="A281" s="10">
        <v>323</v>
      </c>
      <c r="B281" s="10">
        <v>100403</v>
      </c>
      <c r="C281" s="11" t="s">
        <v>920</v>
      </c>
      <c r="D281" s="11" t="s">
        <v>269</v>
      </c>
      <c r="E281" s="10">
        <v>10</v>
      </c>
      <c r="F281" s="11" t="s">
        <v>1346</v>
      </c>
      <c r="G281" s="11" t="s">
        <v>597</v>
      </c>
      <c r="H281" s="10">
        <v>1004</v>
      </c>
      <c r="I281" s="11" t="s">
        <v>1347</v>
      </c>
      <c r="J281" s="11" t="s">
        <v>599</v>
      </c>
      <c r="K281" s="11" t="s">
        <v>32</v>
      </c>
      <c r="L281" s="12" t="b">
        <v>1</v>
      </c>
      <c r="M281" s="11" t="s">
        <v>29</v>
      </c>
      <c r="N281" s="11" t="s">
        <v>30</v>
      </c>
      <c r="O281" s="10">
        <v>10</v>
      </c>
      <c r="P281" s="10">
        <v>17112</v>
      </c>
      <c r="Q281" s="10">
        <v>4152</v>
      </c>
      <c r="R281" s="10">
        <v>472</v>
      </c>
      <c r="S281" s="10">
        <v>496</v>
      </c>
      <c r="T281" s="10">
        <v>866</v>
      </c>
      <c r="U281" s="10">
        <v>3286</v>
      </c>
    </row>
    <row r="282" spans="1:21">
      <c r="A282" s="10">
        <v>324</v>
      </c>
      <c r="B282" s="10">
        <v>100404</v>
      </c>
      <c r="C282" s="11" t="s">
        <v>955</v>
      </c>
      <c r="D282" s="11" t="s">
        <v>269</v>
      </c>
      <c r="E282" s="10">
        <v>10</v>
      </c>
      <c r="F282" s="11" t="s">
        <v>1346</v>
      </c>
      <c r="G282" s="11" t="s">
        <v>597</v>
      </c>
      <c r="H282" s="10">
        <v>1004</v>
      </c>
      <c r="I282" s="11" t="s">
        <v>1347</v>
      </c>
      <c r="J282" s="11" t="s">
        <v>599</v>
      </c>
      <c r="K282" s="11" t="s">
        <v>32</v>
      </c>
      <c r="L282" s="12" t="b">
        <v>1</v>
      </c>
      <c r="M282" s="11" t="s">
        <v>29</v>
      </c>
      <c r="N282" s="11" t="s">
        <v>30</v>
      </c>
      <c r="O282" s="10">
        <v>10</v>
      </c>
      <c r="P282" s="10">
        <v>14717</v>
      </c>
      <c r="Q282" s="10">
        <v>3571</v>
      </c>
      <c r="R282" s="10">
        <v>406</v>
      </c>
      <c r="S282" s="10">
        <v>427</v>
      </c>
      <c r="T282" s="10">
        <v>867</v>
      </c>
      <c r="U282" s="10">
        <v>2704</v>
      </c>
    </row>
    <row r="283" spans="1:21">
      <c r="A283" s="10">
        <v>325</v>
      </c>
      <c r="B283" s="10">
        <v>100405</v>
      </c>
      <c r="C283" s="11" t="s">
        <v>792</v>
      </c>
      <c r="D283" s="11" t="s">
        <v>269</v>
      </c>
      <c r="E283" s="10">
        <v>10</v>
      </c>
      <c r="F283" s="11" t="s">
        <v>1346</v>
      </c>
      <c r="G283" s="11" t="s">
        <v>597</v>
      </c>
      <c r="H283" s="10">
        <v>1004</v>
      </c>
      <c r="I283" s="11" t="s">
        <v>1347</v>
      </c>
      <c r="J283" s="11" t="s">
        <v>599</v>
      </c>
      <c r="K283" s="11" t="s">
        <v>32</v>
      </c>
      <c r="L283" s="12" t="b">
        <v>1</v>
      </c>
      <c r="M283" s="11" t="s">
        <v>29</v>
      </c>
      <c r="N283" s="11" t="s">
        <v>30</v>
      </c>
      <c r="O283" s="10">
        <v>10</v>
      </c>
      <c r="P283" s="10">
        <v>9933</v>
      </c>
      <c r="Q283" s="10">
        <v>2410</v>
      </c>
      <c r="R283" s="10">
        <v>274</v>
      </c>
      <c r="S283" s="10">
        <v>288</v>
      </c>
      <c r="T283" s="10">
        <v>868</v>
      </c>
      <c r="U283" s="10">
        <v>1542</v>
      </c>
    </row>
    <row r="284" spans="1:21">
      <c r="A284" s="10">
        <v>326</v>
      </c>
      <c r="B284" s="10">
        <v>100406</v>
      </c>
      <c r="C284" s="11" t="s">
        <v>596</v>
      </c>
      <c r="D284" s="11" t="s">
        <v>269</v>
      </c>
      <c r="E284" s="10">
        <v>10</v>
      </c>
      <c r="F284" s="11" t="s">
        <v>1346</v>
      </c>
      <c r="G284" s="11" t="s">
        <v>597</v>
      </c>
      <c r="H284" s="10">
        <v>1004</v>
      </c>
      <c r="I284" s="11" t="s">
        <v>1347</v>
      </c>
      <c r="J284" s="11" t="s">
        <v>599</v>
      </c>
      <c r="K284" s="11" t="s">
        <v>32</v>
      </c>
      <c r="L284" s="12" t="b">
        <v>1</v>
      </c>
      <c r="M284" s="11" t="s">
        <v>29</v>
      </c>
      <c r="N284" s="11" t="s">
        <v>30</v>
      </c>
      <c r="O284" s="10">
        <v>10</v>
      </c>
      <c r="P284" s="10">
        <v>3790</v>
      </c>
      <c r="Q284" s="10">
        <v>920</v>
      </c>
      <c r="R284" s="10">
        <v>104</v>
      </c>
      <c r="S284" s="10">
        <v>110</v>
      </c>
      <c r="T284" s="10">
        <v>869</v>
      </c>
      <c r="U284" s="10">
        <v>51</v>
      </c>
    </row>
    <row r="285" spans="1:21">
      <c r="A285" s="10">
        <v>327</v>
      </c>
      <c r="B285" s="10">
        <v>100407</v>
      </c>
      <c r="C285" s="11" t="s">
        <v>651</v>
      </c>
      <c r="D285" s="11" t="s">
        <v>269</v>
      </c>
      <c r="E285" s="10">
        <v>10</v>
      </c>
      <c r="F285" s="11" t="s">
        <v>1346</v>
      </c>
      <c r="G285" s="11" t="s">
        <v>597</v>
      </c>
      <c r="H285" s="10">
        <v>1004</v>
      </c>
      <c r="I285" s="11" t="s">
        <v>1347</v>
      </c>
      <c r="J285" s="37" t="s">
        <v>599</v>
      </c>
      <c r="K285" s="38"/>
      <c r="L285" s="12" t="b">
        <v>0</v>
      </c>
      <c r="M285" s="11" t="s">
        <v>29</v>
      </c>
      <c r="N285" s="11" t="s">
        <v>30</v>
      </c>
      <c r="O285" s="10">
        <v>10</v>
      </c>
      <c r="P285" s="10">
        <v>3629</v>
      </c>
      <c r="Q285" s="10">
        <v>880</v>
      </c>
      <c r="R285" s="10">
        <v>100</v>
      </c>
      <c r="S285" s="10">
        <v>105</v>
      </c>
      <c r="T285" s="10">
        <v>870</v>
      </c>
      <c r="U285" s="10">
        <v>10</v>
      </c>
    </row>
    <row r="286" spans="1:21">
      <c r="A286" s="10">
        <v>328</v>
      </c>
      <c r="B286" s="10">
        <v>100408</v>
      </c>
      <c r="C286" s="11" t="s">
        <v>924</v>
      </c>
      <c r="D286" s="11" t="s">
        <v>269</v>
      </c>
      <c r="E286" s="10">
        <v>10</v>
      </c>
      <c r="F286" s="11" t="s">
        <v>1346</v>
      </c>
      <c r="G286" s="11" t="s">
        <v>597</v>
      </c>
      <c r="H286" s="10">
        <v>1004</v>
      </c>
      <c r="I286" s="11" t="s">
        <v>1347</v>
      </c>
      <c r="J286" s="37" t="s">
        <v>599</v>
      </c>
      <c r="K286" s="38"/>
      <c r="L286" s="12" t="b">
        <v>0</v>
      </c>
      <c r="M286" s="11" t="s">
        <v>29</v>
      </c>
      <c r="N286" s="11" t="s">
        <v>30</v>
      </c>
      <c r="O286" s="10">
        <v>10</v>
      </c>
      <c r="P286" s="10">
        <v>10864</v>
      </c>
      <c r="Q286" s="10">
        <v>2636</v>
      </c>
      <c r="R286" s="10">
        <v>300</v>
      </c>
      <c r="S286" s="10">
        <v>315</v>
      </c>
      <c r="T286" s="10">
        <v>871</v>
      </c>
      <c r="U286" s="10">
        <v>1765</v>
      </c>
    </row>
    <row r="287" spans="1:21">
      <c r="A287" s="10">
        <v>329</v>
      </c>
      <c r="B287" s="10">
        <v>100501</v>
      </c>
      <c r="C287" s="11" t="s">
        <v>842</v>
      </c>
      <c r="D287" s="11" t="s">
        <v>269</v>
      </c>
      <c r="E287" s="10">
        <v>10</v>
      </c>
      <c r="F287" s="11" t="s">
        <v>1346</v>
      </c>
      <c r="G287" s="11" t="s">
        <v>597</v>
      </c>
      <c r="H287" s="10">
        <v>1005</v>
      </c>
      <c r="I287" s="11" t="s">
        <v>1360</v>
      </c>
      <c r="J287" s="37" t="s">
        <v>654</v>
      </c>
      <c r="K287" s="38"/>
      <c r="L287" s="12" t="b">
        <v>0</v>
      </c>
      <c r="M287" s="11" t="s">
        <v>29</v>
      </c>
      <c r="N287" s="11" t="s">
        <v>63</v>
      </c>
      <c r="O287" s="10">
        <v>10</v>
      </c>
      <c r="P287" s="10">
        <v>12756</v>
      </c>
      <c r="Q287" s="10">
        <v>3095</v>
      </c>
      <c r="R287" s="10">
        <v>352</v>
      </c>
      <c r="S287" s="10">
        <v>370</v>
      </c>
      <c r="T287" s="10">
        <v>872</v>
      </c>
      <c r="U287" s="10">
        <v>2223</v>
      </c>
    </row>
    <row r="288" spans="1:21">
      <c r="A288" s="10">
        <v>330</v>
      </c>
      <c r="B288" s="10">
        <v>100502</v>
      </c>
      <c r="C288" s="11" t="s">
        <v>843</v>
      </c>
      <c r="D288" s="11" t="s">
        <v>269</v>
      </c>
      <c r="E288" s="10">
        <v>10</v>
      </c>
      <c r="F288" s="11" t="s">
        <v>1346</v>
      </c>
      <c r="G288" s="11" t="s">
        <v>597</v>
      </c>
      <c r="H288" s="10">
        <v>1005</v>
      </c>
      <c r="I288" s="11" t="s">
        <v>1360</v>
      </c>
      <c r="J288" s="37" t="s">
        <v>654</v>
      </c>
      <c r="K288" s="38"/>
      <c r="L288" s="12" t="b">
        <v>0</v>
      </c>
      <c r="M288" s="11" t="s">
        <v>29</v>
      </c>
      <c r="N288" s="11" t="s">
        <v>30</v>
      </c>
      <c r="O288" s="10">
        <v>10</v>
      </c>
      <c r="P288" s="10">
        <v>12756</v>
      </c>
      <c r="Q288" s="10">
        <v>3095</v>
      </c>
      <c r="R288" s="10">
        <v>352</v>
      </c>
      <c r="S288" s="10">
        <v>370</v>
      </c>
      <c r="T288" s="10">
        <v>873</v>
      </c>
      <c r="U288" s="10">
        <v>2222</v>
      </c>
    </row>
    <row r="289" spans="1:21">
      <c r="A289" s="10">
        <v>331</v>
      </c>
      <c r="B289" s="10">
        <v>100503</v>
      </c>
      <c r="C289" s="11" t="s">
        <v>1006</v>
      </c>
      <c r="D289" s="11" t="s">
        <v>269</v>
      </c>
      <c r="E289" s="10">
        <v>10</v>
      </c>
      <c r="F289" s="11" t="s">
        <v>1346</v>
      </c>
      <c r="G289" s="11" t="s">
        <v>597</v>
      </c>
      <c r="H289" s="10">
        <v>1005</v>
      </c>
      <c r="I289" s="11" t="s">
        <v>1360</v>
      </c>
      <c r="J289" s="37" t="s">
        <v>654</v>
      </c>
      <c r="K289" s="38"/>
      <c r="L289" s="12" t="b">
        <v>0</v>
      </c>
      <c r="M289" s="11" t="s">
        <v>29</v>
      </c>
      <c r="N289" s="11" t="s">
        <v>30</v>
      </c>
      <c r="O289" s="10">
        <v>10</v>
      </c>
      <c r="P289" s="10">
        <v>5456</v>
      </c>
      <c r="Q289" s="10">
        <v>1324</v>
      </c>
      <c r="R289" s="10">
        <v>150</v>
      </c>
      <c r="S289" s="10">
        <v>158</v>
      </c>
      <c r="T289" s="10">
        <v>874</v>
      </c>
      <c r="U289" s="10">
        <v>450</v>
      </c>
    </row>
    <row r="290" spans="1:21">
      <c r="A290" s="10">
        <v>332</v>
      </c>
      <c r="B290" s="10">
        <v>100504</v>
      </c>
      <c r="C290" s="11" t="s">
        <v>1160</v>
      </c>
      <c r="D290" s="11" t="s">
        <v>269</v>
      </c>
      <c r="E290" s="10">
        <v>10</v>
      </c>
      <c r="F290" s="11" t="s">
        <v>1346</v>
      </c>
      <c r="G290" s="11" t="s">
        <v>597</v>
      </c>
      <c r="H290" s="10">
        <v>1005</v>
      </c>
      <c r="I290" s="11" t="s">
        <v>1360</v>
      </c>
      <c r="J290" s="37" t="s">
        <v>654</v>
      </c>
      <c r="K290" s="38"/>
      <c r="L290" s="12" t="b">
        <v>0</v>
      </c>
      <c r="M290" s="11" t="s">
        <v>29</v>
      </c>
      <c r="N290" s="11" t="s">
        <v>30</v>
      </c>
      <c r="O290" s="10">
        <v>10</v>
      </c>
      <c r="P290" s="10">
        <v>26840</v>
      </c>
      <c r="Q290" s="10">
        <v>6512</v>
      </c>
      <c r="R290" s="10">
        <v>740</v>
      </c>
      <c r="S290" s="10">
        <v>778</v>
      </c>
      <c r="T290" s="10">
        <v>875</v>
      </c>
      <c r="U290" s="10">
        <v>5637</v>
      </c>
    </row>
    <row r="291" spans="1:21">
      <c r="A291" s="10">
        <v>333</v>
      </c>
      <c r="B291" s="10">
        <v>100505</v>
      </c>
      <c r="C291" s="11" t="s">
        <v>687</v>
      </c>
      <c r="D291" s="11" t="s">
        <v>269</v>
      </c>
      <c r="E291" s="10">
        <v>10</v>
      </c>
      <c r="F291" s="11" t="s">
        <v>1346</v>
      </c>
      <c r="G291" s="11" t="s">
        <v>597</v>
      </c>
      <c r="H291" s="10">
        <v>1005</v>
      </c>
      <c r="I291" s="11" t="s">
        <v>1360</v>
      </c>
      <c r="J291" s="37" t="s">
        <v>654</v>
      </c>
      <c r="K291" s="38"/>
      <c r="L291" s="12" t="b">
        <v>0</v>
      </c>
      <c r="M291" s="11" t="s">
        <v>29</v>
      </c>
      <c r="N291" s="11" t="s">
        <v>30</v>
      </c>
      <c r="O291" s="10">
        <v>10</v>
      </c>
      <c r="P291" s="10">
        <v>18601</v>
      </c>
      <c r="Q291" s="10">
        <v>4513</v>
      </c>
      <c r="R291" s="10">
        <v>513</v>
      </c>
      <c r="S291" s="10">
        <v>539</v>
      </c>
      <c r="T291" s="10">
        <v>876</v>
      </c>
      <c r="U291" s="10">
        <v>3637</v>
      </c>
    </row>
    <row r="292" spans="1:21">
      <c r="A292" s="10">
        <v>334</v>
      </c>
      <c r="B292" s="10">
        <v>100506</v>
      </c>
      <c r="C292" s="11" t="s">
        <v>689</v>
      </c>
      <c r="D292" s="11" t="s">
        <v>269</v>
      </c>
      <c r="E292" s="10">
        <v>10</v>
      </c>
      <c r="F292" s="11" t="s">
        <v>1346</v>
      </c>
      <c r="G292" s="11" t="s">
        <v>597</v>
      </c>
      <c r="H292" s="10">
        <v>1005</v>
      </c>
      <c r="I292" s="11" t="s">
        <v>1360</v>
      </c>
      <c r="J292" s="11" t="s">
        <v>654</v>
      </c>
      <c r="K292" s="11" t="s">
        <v>32</v>
      </c>
      <c r="L292" s="12" t="b">
        <v>1</v>
      </c>
      <c r="M292" s="11" t="s">
        <v>29</v>
      </c>
      <c r="N292" s="11" t="s">
        <v>30</v>
      </c>
      <c r="O292" s="10">
        <v>10</v>
      </c>
      <c r="P292" s="10">
        <v>14939</v>
      </c>
      <c r="Q292" s="10">
        <v>3625</v>
      </c>
      <c r="R292" s="10">
        <v>412</v>
      </c>
      <c r="S292" s="10">
        <v>433</v>
      </c>
      <c r="T292" s="10">
        <v>877</v>
      </c>
      <c r="U292" s="10">
        <v>2748</v>
      </c>
    </row>
    <row r="293" spans="1:21">
      <c r="A293" s="10">
        <v>335</v>
      </c>
      <c r="B293" s="10">
        <v>100507</v>
      </c>
      <c r="C293" s="11" t="s">
        <v>652</v>
      </c>
      <c r="D293" s="11" t="s">
        <v>269</v>
      </c>
      <c r="E293" s="10">
        <v>10</v>
      </c>
      <c r="F293" s="11" t="s">
        <v>1346</v>
      </c>
      <c r="G293" s="11" t="s">
        <v>597</v>
      </c>
      <c r="H293" s="10">
        <v>1005</v>
      </c>
      <c r="I293" s="11" t="s">
        <v>1360</v>
      </c>
      <c r="J293" s="11" t="s">
        <v>654</v>
      </c>
      <c r="K293" s="11" t="s">
        <v>32</v>
      </c>
      <c r="L293" s="12" t="b">
        <v>1</v>
      </c>
      <c r="M293" s="11" t="s">
        <v>29</v>
      </c>
      <c r="N293" s="11" t="s">
        <v>30</v>
      </c>
      <c r="O293" s="10">
        <v>10</v>
      </c>
      <c r="P293" s="10">
        <v>9494</v>
      </c>
      <c r="Q293" s="10">
        <v>2304</v>
      </c>
      <c r="R293" s="10">
        <v>262</v>
      </c>
      <c r="S293" s="10">
        <v>275</v>
      </c>
      <c r="T293" s="10">
        <v>878</v>
      </c>
      <c r="U293" s="10">
        <v>1426</v>
      </c>
    </row>
    <row r="294" spans="1:21">
      <c r="A294" s="10">
        <v>336</v>
      </c>
      <c r="B294" s="10">
        <v>100508</v>
      </c>
      <c r="C294" s="11" t="s">
        <v>769</v>
      </c>
      <c r="D294" s="11" t="s">
        <v>269</v>
      </c>
      <c r="E294" s="10">
        <v>10</v>
      </c>
      <c r="F294" s="11" t="s">
        <v>1346</v>
      </c>
      <c r="G294" s="11" t="s">
        <v>597</v>
      </c>
      <c r="H294" s="10">
        <v>1005</v>
      </c>
      <c r="I294" s="11" t="s">
        <v>1360</v>
      </c>
      <c r="J294" s="37" t="s">
        <v>654</v>
      </c>
      <c r="K294" s="38"/>
      <c r="L294" s="12" t="b">
        <v>0</v>
      </c>
      <c r="M294" s="11" t="s">
        <v>29</v>
      </c>
      <c r="N294" s="11" t="s">
        <v>30</v>
      </c>
      <c r="O294" s="10">
        <v>10</v>
      </c>
      <c r="P294" s="10">
        <v>4368</v>
      </c>
      <c r="Q294" s="10">
        <v>1060</v>
      </c>
      <c r="R294" s="10">
        <v>120</v>
      </c>
      <c r="S294" s="10">
        <v>127</v>
      </c>
      <c r="T294" s="10">
        <v>879</v>
      </c>
      <c r="U294" s="10">
        <v>181</v>
      </c>
    </row>
    <row r="295" spans="1:21">
      <c r="A295" s="10">
        <v>337</v>
      </c>
      <c r="B295" s="10">
        <v>100601</v>
      </c>
      <c r="C295" s="11" t="s">
        <v>816</v>
      </c>
      <c r="D295" s="11" t="s">
        <v>269</v>
      </c>
      <c r="E295" s="10">
        <v>10</v>
      </c>
      <c r="F295" s="11" t="s">
        <v>1346</v>
      </c>
      <c r="G295" s="11" t="s">
        <v>597</v>
      </c>
      <c r="H295" s="10">
        <v>1006</v>
      </c>
      <c r="I295" s="11" t="s">
        <v>1379</v>
      </c>
      <c r="J295" s="37" t="s">
        <v>818</v>
      </c>
      <c r="K295" s="38"/>
      <c r="L295" s="12" t="b">
        <v>0</v>
      </c>
      <c r="M295" s="11" t="s">
        <v>29</v>
      </c>
      <c r="N295" s="11" t="s">
        <v>30</v>
      </c>
      <c r="O295" s="10">
        <v>10</v>
      </c>
      <c r="P295" s="10">
        <v>40135</v>
      </c>
      <c r="Q295" s="10">
        <v>9739</v>
      </c>
      <c r="R295" s="10">
        <v>1107</v>
      </c>
      <c r="S295" s="10">
        <v>1164</v>
      </c>
      <c r="T295" s="10">
        <v>880</v>
      </c>
      <c r="U295" s="10">
        <v>8859</v>
      </c>
    </row>
    <row r="296" spans="1:21">
      <c r="A296" s="10">
        <v>338</v>
      </c>
      <c r="B296" s="10">
        <v>100602</v>
      </c>
      <c r="C296" s="11" t="s">
        <v>891</v>
      </c>
      <c r="D296" s="11" t="s">
        <v>269</v>
      </c>
      <c r="E296" s="10">
        <v>10</v>
      </c>
      <c r="F296" s="11" t="s">
        <v>1346</v>
      </c>
      <c r="G296" s="11" t="s">
        <v>597</v>
      </c>
      <c r="H296" s="10">
        <v>1006</v>
      </c>
      <c r="I296" s="11" t="s">
        <v>1379</v>
      </c>
      <c r="J296" s="11" t="s">
        <v>818</v>
      </c>
      <c r="K296" s="11" t="s">
        <v>32</v>
      </c>
      <c r="L296" s="12" t="b">
        <v>1</v>
      </c>
      <c r="M296" s="11" t="s">
        <v>29</v>
      </c>
      <c r="N296" s="11" t="s">
        <v>30</v>
      </c>
      <c r="O296" s="10">
        <v>10</v>
      </c>
      <c r="P296" s="10">
        <v>10429</v>
      </c>
      <c r="Q296" s="10">
        <v>2530</v>
      </c>
      <c r="R296" s="10">
        <v>288</v>
      </c>
      <c r="S296" s="10">
        <v>302</v>
      </c>
      <c r="T296" s="10">
        <v>881</v>
      </c>
      <c r="U296" s="10">
        <v>1649</v>
      </c>
    </row>
    <row r="297" spans="1:21">
      <c r="A297" s="10">
        <v>339</v>
      </c>
      <c r="B297" s="10">
        <v>100603</v>
      </c>
      <c r="C297" s="11" t="s">
        <v>1051</v>
      </c>
      <c r="D297" s="11" t="s">
        <v>269</v>
      </c>
      <c r="E297" s="10">
        <v>10</v>
      </c>
      <c r="F297" s="11" t="s">
        <v>1346</v>
      </c>
      <c r="G297" s="11" t="s">
        <v>597</v>
      </c>
      <c r="H297" s="10">
        <v>1006</v>
      </c>
      <c r="I297" s="11" t="s">
        <v>1379</v>
      </c>
      <c r="J297" s="37" t="s">
        <v>818</v>
      </c>
      <c r="K297" s="38"/>
      <c r="L297" s="12" t="b">
        <v>0</v>
      </c>
      <c r="M297" s="11" t="s">
        <v>29</v>
      </c>
      <c r="N297" s="11" t="s">
        <v>30</v>
      </c>
      <c r="O297" s="10">
        <v>10</v>
      </c>
      <c r="P297" s="10">
        <v>6978</v>
      </c>
      <c r="Q297" s="10">
        <v>1693</v>
      </c>
      <c r="R297" s="10">
        <v>192</v>
      </c>
      <c r="S297" s="10">
        <v>202</v>
      </c>
      <c r="T297" s="10">
        <v>882</v>
      </c>
      <c r="U297" s="10">
        <v>811</v>
      </c>
    </row>
    <row r="298" spans="1:21">
      <c r="A298" s="10">
        <v>340</v>
      </c>
      <c r="B298" s="10">
        <v>100604</v>
      </c>
      <c r="C298" s="11" t="s">
        <v>957</v>
      </c>
      <c r="D298" s="11" t="s">
        <v>269</v>
      </c>
      <c r="E298" s="10">
        <v>10</v>
      </c>
      <c r="F298" s="11" t="s">
        <v>1346</v>
      </c>
      <c r="G298" s="11" t="s">
        <v>597</v>
      </c>
      <c r="H298" s="10">
        <v>1006</v>
      </c>
      <c r="I298" s="11" t="s">
        <v>1379</v>
      </c>
      <c r="J298" s="37" t="s">
        <v>818</v>
      </c>
      <c r="K298" s="38"/>
      <c r="L298" s="12" t="b">
        <v>0</v>
      </c>
      <c r="M298" s="11" t="s">
        <v>29</v>
      </c>
      <c r="N298" s="11" t="s">
        <v>30</v>
      </c>
      <c r="O298" s="10">
        <v>10</v>
      </c>
      <c r="P298" s="10">
        <v>2872</v>
      </c>
      <c r="Q298" s="10">
        <v>697</v>
      </c>
      <c r="R298" s="10">
        <v>79</v>
      </c>
      <c r="S298" s="10">
        <v>83</v>
      </c>
      <c r="T298" s="10">
        <v>60</v>
      </c>
      <c r="U298" s="10">
        <v>637</v>
      </c>
    </row>
    <row r="299" spans="1:21">
      <c r="A299" s="10">
        <v>341</v>
      </c>
      <c r="B299" s="10">
        <v>110101</v>
      </c>
      <c r="C299" s="11" t="s">
        <v>533</v>
      </c>
      <c r="D299" s="11" t="s">
        <v>269</v>
      </c>
      <c r="E299" s="10">
        <v>11</v>
      </c>
      <c r="F299" s="11" t="s">
        <v>1320</v>
      </c>
      <c r="G299" s="11" t="s">
        <v>507</v>
      </c>
      <c r="H299" s="10">
        <v>1101</v>
      </c>
      <c r="I299" s="11" t="s">
        <v>1330</v>
      </c>
      <c r="J299" s="11" t="s">
        <v>535</v>
      </c>
      <c r="K299" s="11"/>
      <c r="L299" s="12" t="b">
        <v>0</v>
      </c>
      <c r="M299" s="11" t="s">
        <v>29</v>
      </c>
      <c r="N299" s="11" t="s">
        <v>30</v>
      </c>
      <c r="O299" s="10">
        <v>11</v>
      </c>
      <c r="P299" s="10">
        <v>20380</v>
      </c>
      <c r="Q299" s="10">
        <v>4913</v>
      </c>
      <c r="R299" s="10">
        <v>615</v>
      </c>
      <c r="S299" s="10">
        <v>591</v>
      </c>
      <c r="T299" s="10">
        <v>884</v>
      </c>
      <c r="U299" s="10">
        <v>4029</v>
      </c>
    </row>
    <row r="300" spans="1:21">
      <c r="A300" s="10">
        <v>342</v>
      </c>
      <c r="B300" s="10">
        <v>110102</v>
      </c>
      <c r="C300" s="11" t="s">
        <v>1084</v>
      </c>
      <c r="D300" s="11" t="s">
        <v>269</v>
      </c>
      <c r="E300" s="10">
        <v>11</v>
      </c>
      <c r="F300" s="11" t="s">
        <v>1320</v>
      </c>
      <c r="G300" s="11" t="s">
        <v>507</v>
      </c>
      <c r="H300" s="10">
        <v>1101</v>
      </c>
      <c r="I300" s="11" t="s">
        <v>1330</v>
      </c>
      <c r="J300" s="11" t="s">
        <v>535</v>
      </c>
      <c r="K300" s="11" t="s">
        <v>32</v>
      </c>
      <c r="L300" s="12" t="b">
        <v>1</v>
      </c>
      <c r="M300" s="11" t="s">
        <v>29</v>
      </c>
      <c r="N300" s="11" t="s">
        <v>30</v>
      </c>
      <c r="O300" s="10">
        <v>11</v>
      </c>
      <c r="P300" s="10">
        <v>13983</v>
      </c>
      <c r="Q300" s="10">
        <v>3371</v>
      </c>
      <c r="R300" s="10">
        <v>422</v>
      </c>
      <c r="S300" s="10">
        <v>406</v>
      </c>
      <c r="T300" s="10">
        <v>885</v>
      </c>
      <c r="U300" s="10">
        <v>2486</v>
      </c>
    </row>
    <row r="301" spans="1:21">
      <c r="A301" s="10">
        <v>343</v>
      </c>
      <c r="B301" s="10">
        <v>110103</v>
      </c>
      <c r="C301" s="11" t="s">
        <v>1172</v>
      </c>
      <c r="D301" s="11" t="s">
        <v>269</v>
      </c>
      <c r="E301" s="10">
        <v>11</v>
      </c>
      <c r="F301" s="11" t="s">
        <v>1320</v>
      </c>
      <c r="G301" s="11" t="s">
        <v>507</v>
      </c>
      <c r="H301" s="10">
        <v>1101</v>
      </c>
      <c r="I301" s="11" t="s">
        <v>1330</v>
      </c>
      <c r="J301" s="11" t="s">
        <v>535</v>
      </c>
      <c r="K301" s="11"/>
      <c r="L301" s="12" t="b">
        <v>0</v>
      </c>
      <c r="M301" s="11" t="s">
        <v>29</v>
      </c>
      <c r="N301" s="11" t="s">
        <v>30</v>
      </c>
      <c r="O301" s="10">
        <v>11</v>
      </c>
      <c r="P301" s="10">
        <v>9383</v>
      </c>
      <c r="Q301" s="10">
        <v>2262</v>
      </c>
      <c r="R301" s="10">
        <v>283</v>
      </c>
      <c r="S301" s="10">
        <v>272</v>
      </c>
      <c r="T301" s="10">
        <v>886</v>
      </c>
      <c r="U301" s="10">
        <v>1376</v>
      </c>
    </row>
    <row r="302" spans="1:21">
      <c r="A302" s="10">
        <v>344</v>
      </c>
      <c r="B302" s="10">
        <v>110104</v>
      </c>
      <c r="C302" s="11" t="s">
        <v>858</v>
      </c>
      <c r="D302" s="11" t="s">
        <v>269</v>
      </c>
      <c r="E302" s="10">
        <v>11</v>
      </c>
      <c r="F302" s="11" t="s">
        <v>1320</v>
      </c>
      <c r="G302" s="11" t="s">
        <v>507</v>
      </c>
      <c r="H302" s="10">
        <v>1101</v>
      </c>
      <c r="I302" s="11" t="s">
        <v>1330</v>
      </c>
      <c r="J302" s="11" t="s">
        <v>535</v>
      </c>
      <c r="K302" s="11" t="s">
        <v>573</v>
      </c>
      <c r="L302" s="12" t="b">
        <v>1</v>
      </c>
      <c r="M302" s="11" t="s">
        <v>29</v>
      </c>
      <c r="N302" s="11" t="s">
        <v>30</v>
      </c>
      <c r="O302" s="10">
        <v>11</v>
      </c>
      <c r="P302" s="10">
        <v>12405</v>
      </c>
      <c r="Q302" s="10">
        <v>2990</v>
      </c>
      <c r="R302" s="10">
        <v>374</v>
      </c>
      <c r="S302" s="10">
        <v>360</v>
      </c>
      <c r="T302" s="10">
        <v>887</v>
      </c>
      <c r="U302" s="10">
        <v>2103</v>
      </c>
    </row>
    <row r="303" spans="1:21">
      <c r="A303" s="10">
        <v>345</v>
      </c>
      <c r="B303" s="10">
        <v>110201</v>
      </c>
      <c r="C303" s="11" t="s">
        <v>695</v>
      </c>
      <c r="D303" s="11" t="s">
        <v>269</v>
      </c>
      <c r="E303" s="10">
        <v>11</v>
      </c>
      <c r="F303" s="11" t="s">
        <v>1320</v>
      </c>
      <c r="G303" s="11" t="s">
        <v>507</v>
      </c>
      <c r="H303" s="10">
        <v>1102</v>
      </c>
      <c r="I303" s="11" t="s">
        <v>1368</v>
      </c>
      <c r="J303" s="11" t="s">
        <v>697</v>
      </c>
      <c r="K303" s="11"/>
      <c r="L303" s="12" t="b">
        <v>0</v>
      </c>
      <c r="M303" s="11" t="s">
        <v>29</v>
      </c>
      <c r="N303" s="11" t="s">
        <v>63</v>
      </c>
      <c r="O303" s="10">
        <v>11</v>
      </c>
      <c r="P303" s="10">
        <v>35692</v>
      </c>
      <c r="Q303" s="10">
        <v>8604</v>
      </c>
      <c r="R303" s="10">
        <v>1076</v>
      </c>
      <c r="S303" s="10">
        <v>1035</v>
      </c>
      <c r="T303" s="10">
        <v>888</v>
      </c>
      <c r="U303" s="10">
        <v>7716</v>
      </c>
    </row>
    <row r="304" spans="1:21">
      <c r="A304" s="10">
        <v>346</v>
      </c>
      <c r="B304" s="10">
        <v>110202</v>
      </c>
      <c r="C304" s="11" t="s">
        <v>1178</v>
      </c>
      <c r="D304" s="11" t="s">
        <v>269</v>
      </c>
      <c r="E304" s="10">
        <v>11</v>
      </c>
      <c r="F304" s="11" t="s">
        <v>1320</v>
      </c>
      <c r="G304" s="11" t="s">
        <v>507</v>
      </c>
      <c r="H304" s="10">
        <v>1102</v>
      </c>
      <c r="I304" s="11" t="s">
        <v>1368</v>
      </c>
      <c r="J304" s="11" t="s">
        <v>697</v>
      </c>
      <c r="K304" s="11"/>
      <c r="L304" s="12" t="b">
        <v>0</v>
      </c>
      <c r="M304" s="11" t="s">
        <v>29</v>
      </c>
      <c r="N304" s="11" t="s">
        <v>30</v>
      </c>
      <c r="O304" s="10">
        <v>11</v>
      </c>
      <c r="P304" s="10">
        <v>15008</v>
      </c>
      <c r="Q304" s="10">
        <v>3618</v>
      </c>
      <c r="R304" s="10">
        <v>453</v>
      </c>
      <c r="S304" s="10">
        <v>435</v>
      </c>
      <c r="T304" s="10">
        <v>889</v>
      </c>
      <c r="U304" s="10">
        <v>2729</v>
      </c>
    </row>
    <row r="305" spans="1:21">
      <c r="A305" s="10">
        <v>347</v>
      </c>
      <c r="B305" s="10">
        <v>110203</v>
      </c>
      <c r="C305" s="11" t="s">
        <v>968</v>
      </c>
      <c r="D305" s="11" t="s">
        <v>269</v>
      </c>
      <c r="E305" s="10">
        <v>11</v>
      </c>
      <c r="F305" s="11" t="s">
        <v>1320</v>
      </c>
      <c r="G305" s="11" t="s">
        <v>507</v>
      </c>
      <c r="H305" s="10">
        <v>1102</v>
      </c>
      <c r="I305" s="11" t="s">
        <v>1368</v>
      </c>
      <c r="J305" s="11" t="s">
        <v>697</v>
      </c>
      <c r="K305" s="11"/>
      <c r="L305" s="12" t="b">
        <v>0</v>
      </c>
      <c r="M305" s="11" t="s">
        <v>29</v>
      </c>
      <c r="N305" s="11" t="s">
        <v>30</v>
      </c>
      <c r="O305" s="10">
        <v>11</v>
      </c>
      <c r="P305" s="10">
        <v>73130</v>
      </c>
      <c r="Q305" s="10">
        <v>17629</v>
      </c>
      <c r="R305" s="10">
        <v>2206</v>
      </c>
      <c r="S305" s="10">
        <v>2121</v>
      </c>
      <c r="T305" s="10">
        <v>890</v>
      </c>
      <c r="U305" s="10">
        <v>16739</v>
      </c>
    </row>
    <row r="306" spans="1:21">
      <c r="A306" s="10">
        <v>348</v>
      </c>
      <c r="B306" s="10">
        <v>110204</v>
      </c>
      <c r="C306" s="11" t="s">
        <v>760</v>
      </c>
      <c r="D306" s="11" t="s">
        <v>269</v>
      </c>
      <c r="E306" s="10">
        <v>11</v>
      </c>
      <c r="F306" s="11" t="s">
        <v>1320</v>
      </c>
      <c r="G306" s="11" t="s">
        <v>507</v>
      </c>
      <c r="H306" s="10">
        <v>1102</v>
      </c>
      <c r="I306" s="11" t="s">
        <v>1368</v>
      </c>
      <c r="J306" s="11" t="s">
        <v>697</v>
      </c>
      <c r="K306" s="11"/>
      <c r="L306" s="12" t="b">
        <v>0</v>
      </c>
      <c r="M306" s="11" t="s">
        <v>29</v>
      </c>
      <c r="N306" s="11" t="s">
        <v>30</v>
      </c>
      <c r="O306" s="10">
        <v>11</v>
      </c>
      <c r="P306" s="10">
        <v>11065</v>
      </c>
      <c r="Q306" s="10">
        <v>2667</v>
      </c>
      <c r="R306" s="10">
        <v>334</v>
      </c>
      <c r="S306" s="10">
        <v>321</v>
      </c>
      <c r="T306" s="10">
        <v>891</v>
      </c>
      <c r="U306" s="10">
        <v>1776</v>
      </c>
    </row>
    <row r="307" spans="1:21">
      <c r="A307" s="10">
        <v>350</v>
      </c>
      <c r="B307" s="10">
        <v>110301</v>
      </c>
      <c r="C307" s="11" t="s">
        <v>673</v>
      </c>
      <c r="D307" s="11" t="s">
        <v>269</v>
      </c>
      <c r="E307" s="10">
        <v>11</v>
      </c>
      <c r="F307" s="11" t="s">
        <v>1320</v>
      </c>
      <c r="G307" s="11" t="s">
        <v>507</v>
      </c>
      <c r="H307" s="10">
        <v>1103</v>
      </c>
      <c r="I307" s="11" t="s">
        <v>1365</v>
      </c>
      <c r="J307" s="11" t="s">
        <v>675</v>
      </c>
      <c r="K307" s="11" t="s">
        <v>248</v>
      </c>
      <c r="L307" s="12" t="b">
        <v>1</v>
      </c>
      <c r="M307" s="11" t="s">
        <v>29</v>
      </c>
      <c r="N307" s="11" t="s">
        <v>30</v>
      </c>
      <c r="O307" s="10">
        <v>11</v>
      </c>
      <c r="P307" s="10">
        <v>34271</v>
      </c>
      <c r="Q307" s="10">
        <v>8262</v>
      </c>
      <c r="R307" s="10">
        <v>1034</v>
      </c>
      <c r="S307" s="10">
        <v>994</v>
      </c>
      <c r="T307" s="10">
        <v>892</v>
      </c>
      <c r="U307" s="10">
        <v>7370</v>
      </c>
    </row>
    <row r="308" spans="1:21">
      <c r="A308" s="10">
        <v>351</v>
      </c>
      <c r="B308" s="10">
        <v>110302</v>
      </c>
      <c r="C308" s="11" t="s">
        <v>723</v>
      </c>
      <c r="D308" s="11" t="s">
        <v>269</v>
      </c>
      <c r="E308" s="10">
        <v>11</v>
      </c>
      <c r="F308" s="11" t="s">
        <v>1320</v>
      </c>
      <c r="G308" s="11" t="s">
        <v>507</v>
      </c>
      <c r="H308" s="10">
        <v>1103</v>
      </c>
      <c r="I308" s="11" t="s">
        <v>1365</v>
      </c>
      <c r="J308" s="37" t="s">
        <v>675</v>
      </c>
      <c r="K308" s="38"/>
      <c r="L308" s="12" t="b">
        <v>0</v>
      </c>
      <c r="M308" s="11" t="s">
        <v>29</v>
      </c>
      <c r="N308" s="11" t="s">
        <v>30</v>
      </c>
      <c r="O308" s="10">
        <v>11</v>
      </c>
      <c r="P308" s="10">
        <v>30316</v>
      </c>
      <c r="Q308" s="10">
        <v>7308</v>
      </c>
      <c r="R308" s="10">
        <v>914</v>
      </c>
      <c r="S308" s="10">
        <v>879</v>
      </c>
      <c r="T308" s="10">
        <v>893</v>
      </c>
      <c r="U308" s="10">
        <v>6415</v>
      </c>
    </row>
    <row r="309" spans="1:21">
      <c r="A309" s="10">
        <v>352</v>
      </c>
      <c r="B309" s="10">
        <v>110303</v>
      </c>
      <c r="C309" s="11" t="s">
        <v>801</v>
      </c>
      <c r="D309" s="11" t="s">
        <v>269</v>
      </c>
      <c r="E309" s="10">
        <v>11</v>
      </c>
      <c r="F309" s="11" t="s">
        <v>1320</v>
      </c>
      <c r="G309" s="11" t="s">
        <v>507</v>
      </c>
      <c r="H309" s="10">
        <v>1103</v>
      </c>
      <c r="I309" s="11" t="s">
        <v>1365</v>
      </c>
      <c r="J309" s="37" t="s">
        <v>675</v>
      </c>
      <c r="K309" s="38"/>
      <c r="L309" s="12" t="b">
        <v>0</v>
      </c>
      <c r="M309" s="11" t="s">
        <v>29</v>
      </c>
      <c r="N309" s="11" t="s">
        <v>30</v>
      </c>
      <c r="O309" s="10">
        <v>11</v>
      </c>
      <c r="P309" s="10">
        <v>24918</v>
      </c>
      <c r="Q309" s="10">
        <v>6007</v>
      </c>
      <c r="R309" s="10">
        <v>752</v>
      </c>
      <c r="S309" s="10">
        <v>723</v>
      </c>
      <c r="T309" s="10">
        <v>894</v>
      </c>
      <c r="U309" s="10">
        <v>5113</v>
      </c>
    </row>
    <row r="310" spans="1:21">
      <c r="A310" s="10">
        <v>353</v>
      </c>
      <c r="B310" s="10">
        <v>110304</v>
      </c>
      <c r="C310" s="11" t="s">
        <v>826</v>
      </c>
      <c r="D310" s="11" t="s">
        <v>269</v>
      </c>
      <c r="E310" s="10">
        <v>11</v>
      </c>
      <c r="F310" s="11" t="s">
        <v>1320</v>
      </c>
      <c r="G310" s="11" t="s">
        <v>507</v>
      </c>
      <c r="H310" s="10">
        <v>1103</v>
      </c>
      <c r="I310" s="11" t="s">
        <v>1365</v>
      </c>
      <c r="J310" s="11" t="s">
        <v>675</v>
      </c>
      <c r="K310" s="11" t="s">
        <v>573</v>
      </c>
      <c r="L310" s="12" t="b">
        <v>1</v>
      </c>
      <c r="M310" s="11" t="s">
        <v>29</v>
      </c>
      <c r="N310" s="11" t="s">
        <v>30</v>
      </c>
      <c r="O310" s="10">
        <v>11</v>
      </c>
      <c r="P310" s="10">
        <v>14259</v>
      </c>
      <c r="Q310" s="10">
        <v>3438</v>
      </c>
      <c r="R310" s="10">
        <v>430</v>
      </c>
      <c r="S310" s="10">
        <v>414</v>
      </c>
      <c r="T310" s="10">
        <v>895</v>
      </c>
      <c r="U310" s="10">
        <v>2543</v>
      </c>
    </row>
    <row r="311" spans="1:21">
      <c r="A311" s="10">
        <v>354</v>
      </c>
      <c r="B311" s="10">
        <v>110401</v>
      </c>
      <c r="C311" s="11" t="s">
        <v>749</v>
      </c>
      <c r="D311" s="11" t="s">
        <v>269</v>
      </c>
      <c r="E311" s="10">
        <v>11</v>
      </c>
      <c r="F311" s="11" t="s">
        <v>1320</v>
      </c>
      <c r="G311" s="11" t="s">
        <v>507</v>
      </c>
      <c r="H311" s="10">
        <v>1104</v>
      </c>
      <c r="I311" s="11" t="s">
        <v>1374</v>
      </c>
      <c r="J311" s="37" t="s">
        <v>751</v>
      </c>
      <c r="K311" s="38"/>
      <c r="L311" s="12" t="b">
        <v>0</v>
      </c>
      <c r="M311" s="11" t="s">
        <v>29</v>
      </c>
      <c r="N311" s="11" t="s">
        <v>63</v>
      </c>
      <c r="O311" s="10">
        <v>11</v>
      </c>
      <c r="P311" s="10">
        <v>38070</v>
      </c>
      <c r="Q311" s="10">
        <v>9177</v>
      </c>
      <c r="R311" s="10">
        <v>1148</v>
      </c>
      <c r="S311" s="10">
        <v>1104</v>
      </c>
      <c r="T311" s="10">
        <v>896</v>
      </c>
      <c r="U311" s="10">
        <v>8281</v>
      </c>
    </row>
    <row r="312" spans="1:21">
      <c r="A312" s="10">
        <v>355</v>
      </c>
      <c r="B312" s="10">
        <v>110402</v>
      </c>
      <c r="C312" s="11" t="s">
        <v>982</v>
      </c>
      <c r="D312" s="11" t="s">
        <v>269</v>
      </c>
      <c r="E312" s="10">
        <v>11</v>
      </c>
      <c r="F312" s="11" t="s">
        <v>1320</v>
      </c>
      <c r="G312" s="11" t="s">
        <v>507</v>
      </c>
      <c r="H312" s="10">
        <v>1104</v>
      </c>
      <c r="I312" s="11" t="s">
        <v>1374</v>
      </c>
      <c r="J312" s="11" t="s">
        <v>751</v>
      </c>
      <c r="K312" s="11" t="s">
        <v>42</v>
      </c>
      <c r="L312" s="12" t="b">
        <v>1</v>
      </c>
      <c r="M312" s="11" t="s">
        <v>29</v>
      </c>
      <c r="N312" s="11" t="s">
        <v>30</v>
      </c>
      <c r="O312" s="10">
        <v>11</v>
      </c>
      <c r="P312" s="10">
        <v>19322</v>
      </c>
      <c r="Q312" s="10">
        <v>4658</v>
      </c>
      <c r="R312" s="10">
        <v>583</v>
      </c>
      <c r="S312" s="10">
        <v>560</v>
      </c>
      <c r="T312" s="10">
        <v>897</v>
      </c>
      <c r="U312" s="10">
        <v>3761</v>
      </c>
    </row>
    <row r="313" spans="1:21">
      <c r="A313" s="10">
        <v>356</v>
      </c>
      <c r="B313" s="10">
        <v>110403</v>
      </c>
      <c r="C313" s="11" t="s">
        <v>1194</v>
      </c>
      <c r="D313" s="11" t="s">
        <v>269</v>
      </c>
      <c r="E313" s="10">
        <v>11</v>
      </c>
      <c r="F313" s="11" t="s">
        <v>1320</v>
      </c>
      <c r="G313" s="11" t="s">
        <v>507</v>
      </c>
      <c r="H313" s="10">
        <v>1104</v>
      </c>
      <c r="I313" s="11" t="s">
        <v>1374</v>
      </c>
      <c r="J313" s="11" t="s">
        <v>751</v>
      </c>
      <c r="K313" s="11" t="s">
        <v>573</v>
      </c>
      <c r="L313" s="12" t="b">
        <v>1</v>
      </c>
      <c r="M313" s="11" t="s">
        <v>29</v>
      </c>
      <c r="N313" s="11" t="s">
        <v>30</v>
      </c>
      <c r="O313" s="10">
        <v>11</v>
      </c>
      <c r="P313" s="10">
        <v>10627</v>
      </c>
      <c r="Q313" s="10">
        <v>2562</v>
      </c>
      <c r="R313" s="10">
        <v>321</v>
      </c>
      <c r="S313" s="10">
        <v>308</v>
      </c>
      <c r="T313" s="10">
        <v>898</v>
      </c>
      <c r="U313" s="10">
        <v>1664</v>
      </c>
    </row>
    <row r="314" spans="1:21">
      <c r="A314" s="10">
        <v>357</v>
      </c>
      <c r="B314" s="10">
        <v>110501</v>
      </c>
      <c r="C314" s="11" t="s">
        <v>882</v>
      </c>
      <c r="D314" s="11" t="s">
        <v>269</v>
      </c>
      <c r="E314" s="10">
        <v>11</v>
      </c>
      <c r="F314" s="11" t="s">
        <v>1320</v>
      </c>
      <c r="G314" s="11" t="s">
        <v>507</v>
      </c>
      <c r="H314" s="10">
        <v>1105</v>
      </c>
      <c r="I314" s="11" t="s">
        <v>1369</v>
      </c>
      <c r="J314" s="11" t="s">
        <v>700</v>
      </c>
      <c r="K314" s="11"/>
      <c r="L314" s="12" t="b">
        <v>0</v>
      </c>
      <c r="M314" s="11" t="s">
        <v>29</v>
      </c>
      <c r="N314" s="11" t="s">
        <v>30</v>
      </c>
      <c r="O314" s="10">
        <v>11</v>
      </c>
      <c r="P314" s="10">
        <v>19849</v>
      </c>
      <c r="Q314" s="10">
        <v>4785</v>
      </c>
      <c r="R314" s="10">
        <v>599</v>
      </c>
      <c r="S314" s="10">
        <v>576</v>
      </c>
      <c r="T314" s="10">
        <v>899</v>
      </c>
      <c r="U314" s="10">
        <v>3886</v>
      </c>
    </row>
    <row r="315" spans="1:21">
      <c r="A315" s="10">
        <v>358</v>
      </c>
      <c r="B315" s="10">
        <v>110502</v>
      </c>
      <c r="C315" s="11" t="s">
        <v>971</v>
      </c>
      <c r="D315" s="11" t="s">
        <v>269</v>
      </c>
      <c r="E315" s="10">
        <v>11</v>
      </c>
      <c r="F315" s="11" t="s">
        <v>1320</v>
      </c>
      <c r="G315" s="11" t="s">
        <v>507</v>
      </c>
      <c r="H315" s="10">
        <v>1105</v>
      </c>
      <c r="I315" s="11" t="s">
        <v>1369</v>
      </c>
      <c r="J315" s="11" t="s">
        <v>700</v>
      </c>
      <c r="K315" s="11"/>
      <c r="L315" s="12" t="b">
        <v>0</v>
      </c>
      <c r="M315" s="11" t="s">
        <v>29</v>
      </c>
      <c r="N315" s="11" t="s">
        <v>30</v>
      </c>
      <c r="O315" s="10">
        <v>11</v>
      </c>
      <c r="P315" s="10">
        <v>39637</v>
      </c>
      <c r="Q315" s="10">
        <v>9555</v>
      </c>
      <c r="R315" s="10">
        <v>1195</v>
      </c>
      <c r="S315" s="10">
        <v>1149</v>
      </c>
      <c r="T315" s="10">
        <v>900</v>
      </c>
      <c r="U315" s="10">
        <v>8655</v>
      </c>
    </row>
    <row r="316" spans="1:21">
      <c r="A316" s="10">
        <v>359</v>
      </c>
      <c r="B316" s="10">
        <v>110503</v>
      </c>
      <c r="C316" s="11" t="s">
        <v>1133</v>
      </c>
      <c r="D316" s="11" t="s">
        <v>269</v>
      </c>
      <c r="E316" s="10">
        <v>11</v>
      </c>
      <c r="F316" s="11" t="s">
        <v>1320</v>
      </c>
      <c r="G316" s="11" t="s">
        <v>507</v>
      </c>
      <c r="H316" s="10">
        <v>1105</v>
      </c>
      <c r="I316" s="11" t="s">
        <v>1369</v>
      </c>
      <c r="J316" s="11" t="s">
        <v>700</v>
      </c>
      <c r="K316" s="11"/>
      <c r="L316" s="12" t="b">
        <v>0</v>
      </c>
      <c r="M316" s="11" t="s">
        <v>29</v>
      </c>
      <c r="N316" s="11" t="s">
        <v>30</v>
      </c>
      <c r="O316" s="10">
        <v>11</v>
      </c>
      <c r="P316" s="10">
        <v>14854</v>
      </c>
      <c r="Q316" s="10">
        <v>3581</v>
      </c>
      <c r="R316" s="10">
        <v>448</v>
      </c>
      <c r="S316" s="10">
        <v>431</v>
      </c>
      <c r="T316" s="10">
        <v>901</v>
      </c>
      <c r="U316" s="10">
        <v>2680</v>
      </c>
    </row>
    <row r="317" spans="1:21">
      <c r="A317" s="10">
        <v>360</v>
      </c>
      <c r="B317" s="10">
        <v>110504</v>
      </c>
      <c r="C317" s="11" t="s">
        <v>698</v>
      </c>
      <c r="D317" s="11" t="s">
        <v>269</v>
      </c>
      <c r="E317" s="10">
        <v>11</v>
      </c>
      <c r="F317" s="11" t="s">
        <v>1320</v>
      </c>
      <c r="G317" s="11" t="s">
        <v>507</v>
      </c>
      <c r="H317" s="10">
        <v>1105</v>
      </c>
      <c r="I317" s="11" t="s">
        <v>1369</v>
      </c>
      <c r="J317" s="11" t="s">
        <v>700</v>
      </c>
      <c r="K317" s="11" t="s">
        <v>1389</v>
      </c>
      <c r="L317" s="12" t="b">
        <v>1</v>
      </c>
      <c r="M317" s="11" t="s">
        <v>29</v>
      </c>
      <c r="N317" s="11" t="s">
        <v>30</v>
      </c>
      <c r="O317" s="10">
        <v>11</v>
      </c>
      <c r="P317" s="10">
        <v>11142</v>
      </c>
      <c r="Q317" s="10">
        <v>2686</v>
      </c>
      <c r="R317" s="10">
        <v>336</v>
      </c>
      <c r="S317" s="10">
        <v>323</v>
      </c>
      <c r="T317" s="10">
        <v>902</v>
      </c>
      <c r="U317" s="10">
        <v>1784</v>
      </c>
    </row>
    <row r="318" spans="1:21">
      <c r="A318" s="10">
        <v>361</v>
      </c>
      <c r="B318" s="10">
        <v>110601</v>
      </c>
      <c r="C318" s="11" t="s">
        <v>506</v>
      </c>
      <c r="D318" s="11" t="s">
        <v>269</v>
      </c>
      <c r="E318" s="10">
        <v>11</v>
      </c>
      <c r="F318" s="11" t="s">
        <v>1320</v>
      </c>
      <c r="G318" s="11" t="s">
        <v>507</v>
      </c>
      <c r="H318" s="10">
        <v>1106</v>
      </c>
      <c r="I318" s="11" t="s">
        <v>1321</v>
      </c>
      <c r="J318" s="37" t="s">
        <v>509</v>
      </c>
      <c r="K318" s="38"/>
      <c r="L318" s="12" t="b">
        <v>0</v>
      </c>
      <c r="M318" s="11" t="s">
        <v>29</v>
      </c>
      <c r="N318" s="11" t="s">
        <v>30</v>
      </c>
      <c r="O318" s="10">
        <v>11</v>
      </c>
      <c r="P318" s="10">
        <v>3522</v>
      </c>
      <c r="Q318" s="10">
        <v>849</v>
      </c>
      <c r="R318" s="10">
        <v>106</v>
      </c>
      <c r="S318" s="10">
        <v>102</v>
      </c>
      <c r="T318" s="10">
        <v>60</v>
      </c>
      <c r="U318" s="10">
        <v>789</v>
      </c>
    </row>
    <row r="319" spans="1:21">
      <c r="A319" s="10">
        <v>362</v>
      </c>
      <c r="B319" s="10">
        <v>110602</v>
      </c>
      <c r="C319" s="11" t="s">
        <v>572</v>
      </c>
      <c r="D319" s="11" t="s">
        <v>269</v>
      </c>
      <c r="E319" s="10">
        <v>11</v>
      </c>
      <c r="F319" s="11" t="s">
        <v>1320</v>
      </c>
      <c r="G319" s="11" t="s">
        <v>507</v>
      </c>
      <c r="H319" s="10">
        <v>1106</v>
      </c>
      <c r="I319" s="11" t="s">
        <v>1321</v>
      </c>
      <c r="J319" s="11" t="s">
        <v>509</v>
      </c>
      <c r="K319" s="11" t="s">
        <v>573</v>
      </c>
      <c r="L319" s="12" t="b">
        <v>1</v>
      </c>
      <c r="M319" s="11" t="s">
        <v>29</v>
      </c>
      <c r="N319" s="11" t="s">
        <v>30</v>
      </c>
      <c r="O319" s="10">
        <v>11</v>
      </c>
      <c r="P319" s="10">
        <v>24326</v>
      </c>
      <c r="Q319" s="10">
        <v>5864</v>
      </c>
      <c r="R319" s="10">
        <v>734</v>
      </c>
      <c r="S319" s="10">
        <v>705</v>
      </c>
      <c r="T319" s="10">
        <v>904</v>
      </c>
      <c r="U319" s="10">
        <v>4960</v>
      </c>
    </row>
    <row r="320" spans="1:21">
      <c r="A320" s="10">
        <v>363</v>
      </c>
      <c r="B320" s="10">
        <v>110603</v>
      </c>
      <c r="C320" s="11" t="s">
        <v>1390</v>
      </c>
      <c r="D320" s="11" t="s">
        <v>269</v>
      </c>
      <c r="E320" s="10">
        <v>11</v>
      </c>
      <c r="F320" s="11" t="s">
        <v>1320</v>
      </c>
      <c r="G320" s="11" t="s">
        <v>507</v>
      </c>
      <c r="H320" s="10">
        <v>1106</v>
      </c>
      <c r="I320" s="11" t="s">
        <v>1321</v>
      </c>
      <c r="J320" s="11" t="s">
        <v>509</v>
      </c>
      <c r="K320" s="11" t="s">
        <v>573</v>
      </c>
      <c r="L320" s="12" t="b">
        <v>1</v>
      </c>
      <c r="M320" s="11" t="s">
        <v>29</v>
      </c>
      <c r="N320" s="11" t="s">
        <v>63</v>
      </c>
      <c r="O320" s="10">
        <v>11</v>
      </c>
      <c r="P320" s="10">
        <v>9335</v>
      </c>
      <c r="Q320" s="10">
        <v>2250</v>
      </c>
      <c r="R320" s="10">
        <v>282</v>
      </c>
      <c r="S320" s="10">
        <v>271</v>
      </c>
      <c r="T320" s="10">
        <v>905</v>
      </c>
      <c r="U320" s="10">
        <v>1345</v>
      </c>
    </row>
    <row r="321" spans="1:21">
      <c r="A321" s="10">
        <v>364</v>
      </c>
      <c r="B321" s="10">
        <v>110604</v>
      </c>
      <c r="C321" s="11" t="s">
        <v>906</v>
      </c>
      <c r="D321" s="11" t="s">
        <v>269</v>
      </c>
      <c r="E321" s="10">
        <v>11</v>
      </c>
      <c r="F321" s="11" t="s">
        <v>1320</v>
      </c>
      <c r="G321" s="11" t="s">
        <v>507</v>
      </c>
      <c r="H321" s="10">
        <v>1106</v>
      </c>
      <c r="I321" s="11" t="s">
        <v>1321</v>
      </c>
      <c r="J321" s="37" t="s">
        <v>509</v>
      </c>
      <c r="K321" s="38"/>
      <c r="L321" s="12" t="b">
        <v>0</v>
      </c>
      <c r="M321" s="11" t="s">
        <v>29</v>
      </c>
      <c r="N321" s="11" t="s">
        <v>30</v>
      </c>
      <c r="O321" s="10">
        <v>11</v>
      </c>
      <c r="P321" s="10">
        <v>10006</v>
      </c>
      <c r="Q321" s="10">
        <v>2412</v>
      </c>
      <c r="R321" s="10">
        <v>302</v>
      </c>
      <c r="S321" s="10">
        <v>290</v>
      </c>
      <c r="T321" s="10">
        <v>906</v>
      </c>
      <c r="U321" s="10">
        <v>1506</v>
      </c>
    </row>
    <row r="322" spans="1:21">
      <c r="A322" s="10">
        <v>365</v>
      </c>
      <c r="B322" s="10">
        <v>110605</v>
      </c>
      <c r="C322" s="11" t="s">
        <v>974</v>
      </c>
      <c r="D322" s="11" t="s">
        <v>269</v>
      </c>
      <c r="E322" s="10">
        <v>11</v>
      </c>
      <c r="F322" s="11" t="s">
        <v>1320</v>
      </c>
      <c r="G322" s="11" t="s">
        <v>507</v>
      </c>
      <c r="H322" s="10">
        <v>1106</v>
      </c>
      <c r="I322" s="11" t="s">
        <v>1321</v>
      </c>
      <c r="J322" s="11" t="s">
        <v>509</v>
      </c>
      <c r="K322" s="11" t="s">
        <v>573</v>
      </c>
      <c r="L322" s="12" t="b">
        <v>1</v>
      </c>
      <c r="M322" s="11" t="s">
        <v>29</v>
      </c>
      <c r="N322" s="11" t="s">
        <v>30</v>
      </c>
      <c r="O322" s="10">
        <v>11</v>
      </c>
      <c r="P322" s="10">
        <v>11690</v>
      </c>
      <c r="Q322" s="10">
        <v>2818</v>
      </c>
      <c r="R322" s="10">
        <v>353</v>
      </c>
      <c r="S322" s="10">
        <v>339</v>
      </c>
      <c r="T322" s="10">
        <v>907</v>
      </c>
      <c r="U322" s="10">
        <v>1911</v>
      </c>
    </row>
    <row r="323" spans="1:21">
      <c r="A323" s="10">
        <v>366</v>
      </c>
      <c r="B323" s="10">
        <v>110606</v>
      </c>
      <c r="C323" s="11" t="s">
        <v>981</v>
      </c>
      <c r="D323" s="11" t="s">
        <v>269</v>
      </c>
      <c r="E323" s="10">
        <v>11</v>
      </c>
      <c r="F323" s="11" t="s">
        <v>1320</v>
      </c>
      <c r="G323" s="11" t="s">
        <v>507</v>
      </c>
      <c r="H323" s="10">
        <v>1106</v>
      </c>
      <c r="I323" s="11" t="s">
        <v>1321</v>
      </c>
      <c r="J323" s="11" t="s">
        <v>509</v>
      </c>
      <c r="K323" s="11" t="s">
        <v>48</v>
      </c>
      <c r="L323" s="12" t="b">
        <v>1</v>
      </c>
      <c r="M323" s="11" t="s">
        <v>29</v>
      </c>
      <c r="N323" s="11" t="s">
        <v>30</v>
      </c>
      <c r="O323" s="10">
        <v>11</v>
      </c>
      <c r="P323" s="10">
        <v>6357</v>
      </c>
      <c r="Q323" s="10">
        <v>1532</v>
      </c>
      <c r="R323" s="10">
        <v>192</v>
      </c>
      <c r="S323" s="10">
        <v>184</v>
      </c>
      <c r="T323" s="10">
        <v>908</v>
      </c>
      <c r="U323" s="10">
        <v>624</v>
      </c>
    </row>
    <row r="324" spans="1:21">
      <c r="A324" s="10">
        <v>367</v>
      </c>
      <c r="B324" s="10">
        <v>110607</v>
      </c>
      <c r="C324" s="11" t="s">
        <v>1061</v>
      </c>
      <c r="D324" s="11" t="s">
        <v>269</v>
      </c>
      <c r="E324" s="10">
        <v>11</v>
      </c>
      <c r="F324" s="11" t="s">
        <v>1320</v>
      </c>
      <c r="G324" s="11" t="s">
        <v>507</v>
      </c>
      <c r="H324" s="10">
        <v>1106</v>
      </c>
      <c r="I324" s="11" t="s">
        <v>1321</v>
      </c>
      <c r="J324" s="37" t="s">
        <v>509</v>
      </c>
      <c r="K324" s="38"/>
      <c r="L324" s="12" t="b">
        <v>0</v>
      </c>
      <c r="M324" s="11" t="s">
        <v>29</v>
      </c>
      <c r="N324" s="11" t="s">
        <v>30</v>
      </c>
      <c r="O324" s="10">
        <v>11</v>
      </c>
      <c r="P324" s="10">
        <v>6907</v>
      </c>
      <c r="Q324" s="10">
        <v>1665</v>
      </c>
      <c r="R324" s="10">
        <v>208</v>
      </c>
      <c r="S324" s="10">
        <v>200</v>
      </c>
      <c r="T324" s="10">
        <v>909</v>
      </c>
      <c r="U324" s="10">
        <v>756</v>
      </c>
    </row>
    <row r="325" spans="1:21">
      <c r="A325" s="10">
        <v>368</v>
      </c>
      <c r="B325" s="10">
        <v>110608</v>
      </c>
      <c r="C325" s="11" t="s">
        <v>1037</v>
      </c>
      <c r="D325" s="11" t="s">
        <v>269</v>
      </c>
      <c r="E325" s="10">
        <v>11</v>
      </c>
      <c r="F325" s="11" t="s">
        <v>1320</v>
      </c>
      <c r="G325" s="11" t="s">
        <v>507</v>
      </c>
      <c r="H325" s="10">
        <v>1106</v>
      </c>
      <c r="I325" s="11" t="s">
        <v>1321</v>
      </c>
      <c r="J325" s="11" t="s">
        <v>509</v>
      </c>
      <c r="K325" s="11" t="s">
        <v>1038</v>
      </c>
      <c r="L325" s="12" t="b">
        <v>1</v>
      </c>
      <c r="M325" s="11" t="s">
        <v>29</v>
      </c>
      <c r="N325" s="11" t="s">
        <v>30</v>
      </c>
      <c r="O325" s="10">
        <v>11</v>
      </c>
      <c r="P325" s="10">
        <v>13113</v>
      </c>
      <c r="Q325" s="10">
        <v>3161</v>
      </c>
      <c r="R325" s="10">
        <v>395</v>
      </c>
      <c r="S325" s="10">
        <v>380</v>
      </c>
      <c r="T325" s="10">
        <v>910</v>
      </c>
      <c r="U325" s="10">
        <v>2251</v>
      </c>
    </row>
    <row r="326" spans="1:21">
      <c r="A326" s="10">
        <v>369</v>
      </c>
      <c r="B326" s="10">
        <v>110609</v>
      </c>
      <c r="C326" s="11" t="s">
        <v>1115</v>
      </c>
      <c r="D326" s="11" t="s">
        <v>269</v>
      </c>
      <c r="E326" s="10">
        <v>11</v>
      </c>
      <c r="F326" s="11" t="s">
        <v>1320</v>
      </c>
      <c r="G326" s="11" t="s">
        <v>507</v>
      </c>
      <c r="H326" s="10">
        <v>1106</v>
      </c>
      <c r="I326" s="11" t="s">
        <v>1321</v>
      </c>
      <c r="J326" s="11" t="s">
        <v>509</v>
      </c>
      <c r="K326" s="11" t="s">
        <v>573</v>
      </c>
      <c r="L326" s="12" t="b">
        <v>1</v>
      </c>
      <c r="M326" s="11" t="s">
        <v>29</v>
      </c>
      <c r="N326" s="11" t="s">
        <v>30</v>
      </c>
      <c r="O326" s="10">
        <v>11</v>
      </c>
      <c r="P326" s="10">
        <v>12280</v>
      </c>
      <c r="Q326" s="10">
        <v>2960</v>
      </c>
      <c r="R326" s="10">
        <v>370</v>
      </c>
      <c r="S326" s="10">
        <v>356</v>
      </c>
      <c r="T326" s="10">
        <v>911</v>
      </c>
      <c r="U326" s="10">
        <v>2049</v>
      </c>
    </row>
    <row r="327" spans="1:21">
      <c r="A327" s="10">
        <v>370</v>
      </c>
      <c r="B327" s="10">
        <v>110610</v>
      </c>
      <c r="C327" s="11" t="s">
        <v>1180</v>
      </c>
      <c r="D327" s="11" t="s">
        <v>269</v>
      </c>
      <c r="E327" s="10">
        <v>11</v>
      </c>
      <c r="F327" s="11" t="s">
        <v>1320</v>
      </c>
      <c r="G327" s="11" t="s">
        <v>507</v>
      </c>
      <c r="H327" s="10">
        <v>1106</v>
      </c>
      <c r="I327" s="11" t="s">
        <v>1321</v>
      </c>
      <c r="J327" s="37" t="s">
        <v>509</v>
      </c>
      <c r="K327" s="38"/>
      <c r="L327" s="12" t="b">
        <v>0</v>
      </c>
      <c r="M327" s="11" t="s">
        <v>29</v>
      </c>
      <c r="N327" s="11" t="s">
        <v>30</v>
      </c>
      <c r="O327" s="10">
        <v>11</v>
      </c>
      <c r="P327" s="10">
        <v>10151</v>
      </c>
      <c r="Q327" s="10">
        <v>2447</v>
      </c>
      <c r="R327" s="10">
        <v>306</v>
      </c>
      <c r="S327" s="10">
        <v>294</v>
      </c>
      <c r="T327" s="10">
        <v>912</v>
      </c>
      <c r="U327" s="10">
        <v>1535</v>
      </c>
    </row>
    <row r="328" spans="1:21">
      <c r="A328" s="10">
        <v>371</v>
      </c>
      <c r="B328" s="10">
        <v>110611</v>
      </c>
      <c r="C328" s="11" t="s">
        <v>989</v>
      </c>
      <c r="D328" s="11" t="s">
        <v>269</v>
      </c>
      <c r="E328" s="10">
        <v>11</v>
      </c>
      <c r="F328" s="11" t="s">
        <v>1320</v>
      </c>
      <c r="G328" s="11" t="s">
        <v>507</v>
      </c>
      <c r="H328" s="10">
        <v>1106</v>
      </c>
      <c r="I328" s="11" t="s">
        <v>1321</v>
      </c>
      <c r="J328" s="11" t="s">
        <v>509</v>
      </c>
      <c r="K328" s="11" t="s">
        <v>107</v>
      </c>
      <c r="L328" s="12" t="b">
        <v>1</v>
      </c>
      <c r="M328" s="11" t="s">
        <v>29</v>
      </c>
      <c r="N328" s="11" t="s">
        <v>30</v>
      </c>
      <c r="O328" s="10">
        <v>11</v>
      </c>
      <c r="P328" s="10">
        <v>2771</v>
      </c>
      <c r="Q328" s="10">
        <v>668</v>
      </c>
      <c r="R328" s="10">
        <v>84</v>
      </c>
      <c r="S328" s="10">
        <v>80</v>
      </c>
      <c r="T328" s="10">
        <v>60</v>
      </c>
      <c r="U328" s="10">
        <v>608</v>
      </c>
    </row>
    <row r="329" spans="1:21">
      <c r="A329" s="10">
        <v>372</v>
      </c>
      <c r="B329" s="10">
        <v>110701</v>
      </c>
      <c r="C329" s="11" t="s">
        <v>720</v>
      </c>
      <c r="D329" s="11" t="s">
        <v>269</v>
      </c>
      <c r="E329" s="10">
        <v>11</v>
      </c>
      <c r="F329" s="11" t="s">
        <v>1320</v>
      </c>
      <c r="G329" s="11" t="s">
        <v>507</v>
      </c>
      <c r="H329" s="10">
        <v>1107</v>
      </c>
      <c r="I329" s="11" t="s">
        <v>1372</v>
      </c>
      <c r="J329" s="11" t="s">
        <v>722</v>
      </c>
      <c r="K329" s="11"/>
      <c r="L329" s="12" t="b">
        <v>0</v>
      </c>
      <c r="M329" s="11" t="s">
        <v>29</v>
      </c>
      <c r="N329" s="11" t="s">
        <v>30</v>
      </c>
      <c r="O329" s="10">
        <v>11</v>
      </c>
      <c r="P329" s="10">
        <v>34550</v>
      </c>
      <c r="Q329" s="10">
        <v>8329</v>
      </c>
      <c r="R329" s="10">
        <v>1042</v>
      </c>
      <c r="S329" s="10">
        <v>1002</v>
      </c>
      <c r="T329" s="10">
        <v>914</v>
      </c>
      <c r="U329" s="10">
        <v>7415</v>
      </c>
    </row>
    <row r="330" spans="1:21">
      <c r="A330" s="10">
        <v>373</v>
      </c>
      <c r="B330" s="10">
        <v>110702</v>
      </c>
      <c r="C330" s="11" t="s">
        <v>739</v>
      </c>
      <c r="D330" s="11" t="s">
        <v>269</v>
      </c>
      <c r="E330" s="10">
        <v>11</v>
      </c>
      <c r="F330" s="11" t="s">
        <v>1320</v>
      </c>
      <c r="G330" s="11" t="s">
        <v>507</v>
      </c>
      <c r="H330" s="10">
        <v>1107</v>
      </c>
      <c r="I330" s="11" t="s">
        <v>1372</v>
      </c>
      <c r="J330" s="11" t="s">
        <v>722</v>
      </c>
      <c r="K330" s="11" t="s">
        <v>740</v>
      </c>
      <c r="L330" s="12" t="b">
        <v>1</v>
      </c>
      <c r="M330" s="11" t="s">
        <v>29</v>
      </c>
      <c r="N330" s="11" t="s">
        <v>30</v>
      </c>
      <c r="O330" s="10">
        <v>11</v>
      </c>
      <c r="P330" s="10">
        <v>18463</v>
      </c>
      <c r="Q330" s="10">
        <v>4451</v>
      </c>
      <c r="R330" s="10">
        <v>557</v>
      </c>
      <c r="S330" s="10">
        <v>535</v>
      </c>
      <c r="T330" s="10">
        <v>915</v>
      </c>
      <c r="U330" s="10">
        <v>3536</v>
      </c>
    </row>
    <row r="331" spans="1:21">
      <c r="A331" s="10">
        <v>374</v>
      </c>
      <c r="B331" s="10">
        <v>110703</v>
      </c>
      <c r="C331" s="11" t="s">
        <v>922</v>
      </c>
      <c r="D331" s="11" t="s">
        <v>269</v>
      </c>
      <c r="E331" s="10">
        <v>11</v>
      </c>
      <c r="F331" s="11" t="s">
        <v>1320</v>
      </c>
      <c r="G331" s="11" t="s">
        <v>507</v>
      </c>
      <c r="H331" s="10">
        <v>1107</v>
      </c>
      <c r="I331" s="11" t="s">
        <v>1372</v>
      </c>
      <c r="J331" s="11" t="s">
        <v>722</v>
      </c>
      <c r="K331" s="11" t="s">
        <v>42</v>
      </c>
      <c r="L331" s="12" t="b">
        <v>1</v>
      </c>
      <c r="M331" s="11" t="s">
        <v>29</v>
      </c>
      <c r="N331" s="11" t="s">
        <v>30</v>
      </c>
      <c r="O331" s="10">
        <v>11</v>
      </c>
      <c r="P331" s="10">
        <v>9461</v>
      </c>
      <c r="Q331" s="10">
        <v>2281</v>
      </c>
      <c r="R331" s="10">
        <v>285</v>
      </c>
      <c r="S331" s="10">
        <v>274</v>
      </c>
      <c r="T331" s="10">
        <v>916</v>
      </c>
      <c r="U331" s="10">
        <v>1365</v>
      </c>
    </row>
    <row r="332" spans="1:21">
      <c r="A332" s="10">
        <v>375</v>
      </c>
      <c r="B332" s="10">
        <v>110704</v>
      </c>
      <c r="C332" s="11" t="s">
        <v>977</v>
      </c>
      <c r="D332" s="11" t="s">
        <v>269</v>
      </c>
      <c r="E332" s="10">
        <v>11</v>
      </c>
      <c r="F332" s="11" t="s">
        <v>1320</v>
      </c>
      <c r="G332" s="11" t="s">
        <v>507</v>
      </c>
      <c r="H332" s="10">
        <v>1107</v>
      </c>
      <c r="I332" s="11" t="s">
        <v>1372</v>
      </c>
      <c r="J332" s="11" t="s">
        <v>722</v>
      </c>
      <c r="K332" s="11"/>
      <c r="L332" s="12" t="b">
        <v>0</v>
      </c>
      <c r="M332" s="11" t="s">
        <v>29</v>
      </c>
      <c r="N332" s="11" t="s">
        <v>30</v>
      </c>
      <c r="O332" s="10">
        <v>11</v>
      </c>
      <c r="P332" s="10">
        <v>41161</v>
      </c>
      <c r="Q332" s="10">
        <v>9923</v>
      </c>
      <c r="R332" s="10">
        <v>1241</v>
      </c>
      <c r="S332" s="10">
        <v>1194</v>
      </c>
      <c r="T332" s="10">
        <v>917</v>
      </c>
      <c r="U332" s="10">
        <v>9006</v>
      </c>
    </row>
    <row r="333" spans="1:21">
      <c r="A333" s="10">
        <v>376</v>
      </c>
      <c r="B333" s="10">
        <v>110801</v>
      </c>
      <c r="C333" s="11" t="s">
        <v>1057</v>
      </c>
      <c r="D333" s="11" t="s">
        <v>269</v>
      </c>
      <c r="E333" s="10">
        <v>11</v>
      </c>
      <c r="F333" s="11" t="s">
        <v>1320</v>
      </c>
      <c r="G333" s="11" t="s">
        <v>507</v>
      </c>
      <c r="H333" s="10">
        <v>1108</v>
      </c>
      <c r="I333" s="11" t="s">
        <v>1376</v>
      </c>
      <c r="J333" s="37" t="s">
        <v>773</v>
      </c>
      <c r="K333" s="38"/>
      <c r="L333" s="12" t="b">
        <v>0</v>
      </c>
      <c r="M333" s="11" t="s">
        <v>29</v>
      </c>
      <c r="N333" s="11" t="s">
        <v>30</v>
      </c>
      <c r="O333" s="10">
        <v>11</v>
      </c>
      <c r="P333" s="10">
        <v>25736</v>
      </c>
      <c r="Q333" s="10">
        <v>6219</v>
      </c>
      <c r="R333" s="10">
        <v>776</v>
      </c>
      <c r="S333" s="10">
        <v>746</v>
      </c>
      <c r="T333" s="10">
        <v>918</v>
      </c>
      <c r="U333" s="10">
        <v>5301</v>
      </c>
    </row>
    <row r="334" spans="1:21">
      <c r="A334" s="10">
        <v>377</v>
      </c>
      <c r="B334" s="10">
        <v>110802</v>
      </c>
      <c r="C334" s="11" t="s">
        <v>1137</v>
      </c>
      <c r="D334" s="11" t="s">
        <v>269</v>
      </c>
      <c r="E334" s="10">
        <v>11</v>
      </c>
      <c r="F334" s="11" t="s">
        <v>1320</v>
      </c>
      <c r="G334" s="11" t="s">
        <v>507</v>
      </c>
      <c r="H334" s="10">
        <v>1108</v>
      </c>
      <c r="I334" s="11" t="s">
        <v>1376</v>
      </c>
      <c r="J334" s="37" t="s">
        <v>773</v>
      </c>
      <c r="K334" s="38"/>
      <c r="L334" s="12" t="b">
        <v>0</v>
      </c>
      <c r="M334" s="11" t="s">
        <v>29</v>
      </c>
      <c r="N334" s="11" t="s">
        <v>30</v>
      </c>
      <c r="O334" s="10">
        <v>11</v>
      </c>
      <c r="P334" s="10">
        <v>29268</v>
      </c>
      <c r="Q334" s="10">
        <v>7055</v>
      </c>
      <c r="R334" s="10">
        <v>883</v>
      </c>
      <c r="S334" s="10">
        <v>849</v>
      </c>
      <c r="T334" s="10">
        <v>919</v>
      </c>
      <c r="U334" s="10">
        <v>6136</v>
      </c>
    </row>
    <row r="335" spans="1:21">
      <c r="A335" s="10">
        <v>378</v>
      </c>
      <c r="B335" s="10">
        <v>120101</v>
      </c>
      <c r="C335" s="11" t="s">
        <v>625</v>
      </c>
      <c r="D335" s="11" t="s">
        <v>86</v>
      </c>
      <c r="E335" s="10">
        <v>12</v>
      </c>
      <c r="F335" s="11" t="s">
        <v>1322</v>
      </c>
      <c r="G335" s="11" t="s">
        <v>512</v>
      </c>
      <c r="H335" s="10">
        <v>1201</v>
      </c>
      <c r="I335" s="11" t="s">
        <v>1353</v>
      </c>
      <c r="J335" s="11" t="s">
        <v>617</v>
      </c>
      <c r="K335" s="11"/>
      <c r="L335" s="12" t="b">
        <v>0</v>
      </c>
      <c r="M335" s="11" t="s">
        <v>29</v>
      </c>
      <c r="N335" s="11" t="s">
        <v>30</v>
      </c>
      <c r="O335" s="10">
        <v>12</v>
      </c>
      <c r="P335" s="10">
        <v>10072</v>
      </c>
      <c r="Q335" s="10">
        <v>2392</v>
      </c>
      <c r="R335" s="10">
        <v>319</v>
      </c>
      <c r="S335" s="10">
        <v>292</v>
      </c>
      <c r="T335" s="10">
        <v>920</v>
      </c>
      <c r="U335" s="10">
        <v>1472</v>
      </c>
    </row>
    <row r="336" spans="1:21">
      <c r="A336" s="10">
        <v>379</v>
      </c>
      <c r="B336" s="10">
        <v>120102</v>
      </c>
      <c r="C336" s="11" t="s">
        <v>679</v>
      </c>
      <c r="D336" s="11" t="s">
        <v>86</v>
      </c>
      <c r="E336" s="10">
        <v>12</v>
      </c>
      <c r="F336" s="11" t="s">
        <v>1322</v>
      </c>
      <c r="G336" s="11" t="s">
        <v>512</v>
      </c>
      <c r="H336" s="10">
        <v>1201</v>
      </c>
      <c r="I336" s="11" t="s">
        <v>1353</v>
      </c>
      <c r="J336" s="11" t="s">
        <v>617</v>
      </c>
      <c r="K336" s="11"/>
      <c r="L336" s="12" t="b">
        <v>0</v>
      </c>
      <c r="M336" s="11" t="s">
        <v>29</v>
      </c>
      <c r="N336" s="11" t="s">
        <v>30</v>
      </c>
      <c r="O336" s="10">
        <v>12</v>
      </c>
      <c r="P336" s="10">
        <v>11077</v>
      </c>
      <c r="Q336" s="10">
        <v>2632</v>
      </c>
      <c r="R336" s="10">
        <v>351</v>
      </c>
      <c r="S336" s="10">
        <v>321</v>
      </c>
      <c r="T336" s="10">
        <v>921</v>
      </c>
      <c r="U336" s="10">
        <v>1711</v>
      </c>
    </row>
    <row r="337" spans="1:21">
      <c r="A337" s="10">
        <v>380</v>
      </c>
      <c r="B337" s="10">
        <v>120103</v>
      </c>
      <c r="C337" s="11" t="s">
        <v>943</v>
      </c>
      <c r="D337" s="11" t="s">
        <v>86</v>
      </c>
      <c r="E337" s="10">
        <v>12</v>
      </c>
      <c r="F337" s="11" t="s">
        <v>1322</v>
      </c>
      <c r="G337" s="11" t="s">
        <v>512</v>
      </c>
      <c r="H337" s="10">
        <v>1201</v>
      </c>
      <c r="I337" s="11" t="s">
        <v>1353</v>
      </c>
      <c r="J337" s="11" t="s">
        <v>617</v>
      </c>
      <c r="K337" s="11"/>
      <c r="L337" s="12" t="b">
        <v>0</v>
      </c>
      <c r="M337" s="11" t="s">
        <v>29</v>
      </c>
      <c r="N337" s="11" t="s">
        <v>30</v>
      </c>
      <c r="O337" s="10">
        <v>12</v>
      </c>
      <c r="P337" s="10">
        <v>29930</v>
      </c>
      <c r="Q337" s="10">
        <v>7110</v>
      </c>
      <c r="R337" s="10">
        <v>949</v>
      </c>
      <c r="S337" s="10">
        <v>868</v>
      </c>
      <c r="T337" s="10">
        <v>922</v>
      </c>
      <c r="U337" s="10">
        <v>6188</v>
      </c>
    </row>
    <row r="338" spans="1:21">
      <c r="A338" s="10">
        <v>381</v>
      </c>
      <c r="B338" s="10">
        <v>120104</v>
      </c>
      <c r="C338" s="11" t="s">
        <v>1175</v>
      </c>
      <c r="D338" s="11" t="s">
        <v>86</v>
      </c>
      <c r="E338" s="10">
        <v>12</v>
      </c>
      <c r="F338" s="11" t="s">
        <v>1322</v>
      </c>
      <c r="G338" s="11" t="s">
        <v>512</v>
      </c>
      <c r="H338" s="10">
        <v>1201</v>
      </c>
      <c r="I338" s="11" t="s">
        <v>1353</v>
      </c>
      <c r="J338" s="11" t="s">
        <v>617</v>
      </c>
      <c r="K338" s="11"/>
      <c r="L338" s="12" t="b">
        <v>0</v>
      </c>
      <c r="M338" s="11" t="s">
        <v>29</v>
      </c>
      <c r="N338" s="11" t="s">
        <v>30</v>
      </c>
      <c r="O338" s="10">
        <v>12</v>
      </c>
      <c r="P338" s="10">
        <v>41561</v>
      </c>
      <c r="Q338" s="10">
        <v>9873</v>
      </c>
      <c r="R338" s="10">
        <v>1318</v>
      </c>
      <c r="S338" s="10">
        <v>1205</v>
      </c>
      <c r="T338" s="10">
        <v>923</v>
      </c>
      <c r="U338" s="10">
        <v>8950</v>
      </c>
    </row>
    <row r="339" spans="1:21">
      <c r="A339" s="10">
        <v>382</v>
      </c>
      <c r="B339" s="10">
        <v>120105</v>
      </c>
      <c r="C339" s="11" t="s">
        <v>1174</v>
      </c>
      <c r="D339" s="11" t="s">
        <v>86</v>
      </c>
      <c r="E339" s="10">
        <v>12</v>
      </c>
      <c r="F339" s="11" t="s">
        <v>1322</v>
      </c>
      <c r="G339" s="11" t="s">
        <v>512</v>
      </c>
      <c r="H339" s="10">
        <v>1201</v>
      </c>
      <c r="I339" s="11" t="s">
        <v>1353</v>
      </c>
      <c r="J339" s="11" t="s">
        <v>617</v>
      </c>
      <c r="K339" s="11" t="s">
        <v>124</v>
      </c>
      <c r="L339" s="12" t="b">
        <v>1</v>
      </c>
      <c r="M339" s="11" t="s">
        <v>29</v>
      </c>
      <c r="N339" s="11" t="s">
        <v>30</v>
      </c>
      <c r="O339" s="10">
        <v>12</v>
      </c>
      <c r="P339" s="10">
        <v>24834</v>
      </c>
      <c r="Q339" s="10">
        <v>5899</v>
      </c>
      <c r="R339" s="10">
        <v>787</v>
      </c>
      <c r="S339" s="10">
        <v>720</v>
      </c>
      <c r="T339" s="10">
        <v>924</v>
      </c>
      <c r="U339" s="10">
        <v>4975</v>
      </c>
    </row>
    <row r="340" spans="1:21">
      <c r="A340" s="10">
        <v>383</v>
      </c>
      <c r="B340" s="10">
        <v>120106</v>
      </c>
      <c r="C340" s="11" t="s">
        <v>1151</v>
      </c>
      <c r="D340" s="11" t="s">
        <v>86</v>
      </c>
      <c r="E340" s="10">
        <v>12</v>
      </c>
      <c r="F340" s="11" t="s">
        <v>1322</v>
      </c>
      <c r="G340" s="11" t="s">
        <v>512</v>
      </c>
      <c r="H340" s="10">
        <v>1201</v>
      </c>
      <c r="I340" s="11" t="s">
        <v>1353</v>
      </c>
      <c r="J340" s="11" t="s">
        <v>617</v>
      </c>
      <c r="K340" s="11"/>
      <c r="L340" s="12" t="b">
        <v>0</v>
      </c>
      <c r="M340" s="11" t="s">
        <v>29</v>
      </c>
      <c r="N340" s="11" t="s">
        <v>30</v>
      </c>
      <c r="O340" s="10">
        <v>12</v>
      </c>
      <c r="P340" s="10">
        <v>3678</v>
      </c>
      <c r="Q340" s="10">
        <v>874</v>
      </c>
      <c r="R340" s="10">
        <v>117</v>
      </c>
      <c r="S340" s="10">
        <v>107</v>
      </c>
      <c r="T340" s="10">
        <v>60</v>
      </c>
      <c r="U340" s="10">
        <v>814</v>
      </c>
    </row>
    <row r="341" spans="1:21">
      <c r="A341" s="10">
        <v>384</v>
      </c>
      <c r="B341" s="10">
        <v>120107</v>
      </c>
      <c r="C341" s="11" t="s">
        <v>615</v>
      </c>
      <c r="D341" s="11" t="s">
        <v>86</v>
      </c>
      <c r="E341" s="10">
        <v>12</v>
      </c>
      <c r="F341" s="11" t="s">
        <v>1322</v>
      </c>
      <c r="G341" s="11" t="s">
        <v>512</v>
      </c>
      <c r="H341" s="10">
        <v>1201</v>
      </c>
      <c r="I341" s="11" t="s">
        <v>1353</v>
      </c>
      <c r="J341" s="11" t="s">
        <v>617</v>
      </c>
      <c r="K341" s="11"/>
      <c r="L341" s="12" t="b">
        <v>0</v>
      </c>
      <c r="M341" s="11" t="s">
        <v>29</v>
      </c>
      <c r="N341" s="11" t="s">
        <v>30</v>
      </c>
      <c r="O341" s="10">
        <v>12</v>
      </c>
      <c r="P341" s="10">
        <v>13071</v>
      </c>
      <c r="Q341" s="10">
        <v>3105</v>
      </c>
      <c r="R341" s="10">
        <v>414</v>
      </c>
      <c r="S341" s="10">
        <v>379</v>
      </c>
      <c r="T341" s="10">
        <v>926</v>
      </c>
      <c r="U341" s="10">
        <v>2179</v>
      </c>
    </row>
    <row r="342" spans="1:21">
      <c r="A342" s="10">
        <v>385</v>
      </c>
      <c r="B342" s="10">
        <v>120201</v>
      </c>
      <c r="C342" s="11" t="s">
        <v>612</v>
      </c>
      <c r="D342" s="11" t="s">
        <v>86</v>
      </c>
      <c r="E342" s="10">
        <v>12</v>
      </c>
      <c r="F342" s="11" t="s">
        <v>1322</v>
      </c>
      <c r="G342" s="11" t="s">
        <v>512</v>
      </c>
      <c r="H342" s="10">
        <v>1202</v>
      </c>
      <c r="I342" s="11" t="s">
        <v>1352</v>
      </c>
      <c r="J342" s="11" t="s">
        <v>614</v>
      </c>
      <c r="K342" s="11" t="s">
        <v>124</v>
      </c>
      <c r="L342" s="12" t="b">
        <v>1</v>
      </c>
      <c r="M342" s="11" t="s">
        <v>29</v>
      </c>
      <c r="N342" s="11" t="s">
        <v>63</v>
      </c>
      <c r="O342" s="10">
        <v>12</v>
      </c>
      <c r="P342" s="10">
        <v>14000</v>
      </c>
      <c r="Q342" s="10">
        <v>3326</v>
      </c>
      <c r="R342" s="10">
        <v>444</v>
      </c>
      <c r="S342" s="10">
        <v>406</v>
      </c>
      <c r="T342" s="10">
        <v>927</v>
      </c>
      <c r="U342" s="10">
        <v>2399</v>
      </c>
    </row>
    <row r="343" spans="1:21">
      <c r="A343" s="10">
        <v>386</v>
      </c>
      <c r="B343" s="10">
        <v>120202</v>
      </c>
      <c r="C343" s="11" t="s">
        <v>919</v>
      </c>
      <c r="D343" s="11" t="s">
        <v>86</v>
      </c>
      <c r="E343" s="10">
        <v>12</v>
      </c>
      <c r="F343" s="11" t="s">
        <v>1322</v>
      </c>
      <c r="G343" s="11" t="s">
        <v>512</v>
      </c>
      <c r="H343" s="10">
        <v>1202</v>
      </c>
      <c r="I343" s="11" t="s">
        <v>1352</v>
      </c>
      <c r="J343" s="11" t="s">
        <v>614</v>
      </c>
      <c r="K343" s="11" t="s">
        <v>124</v>
      </c>
      <c r="L343" s="12" t="b">
        <v>1</v>
      </c>
      <c r="M343" s="11" t="s">
        <v>29</v>
      </c>
      <c r="N343" s="11" t="s">
        <v>30</v>
      </c>
      <c r="O343" s="10">
        <v>12</v>
      </c>
      <c r="P343" s="10">
        <v>10160</v>
      </c>
      <c r="Q343" s="10">
        <v>2414</v>
      </c>
      <c r="R343" s="10">
        <v>322</v>
      </c>
      <c r="S343" s="10">
        <v>295</v>
      </c>
      <c r="T343" s="10">
        <v>928</v>
      </c>
      <c r="U343" s="10">
        <v>1486</v>
      </c>
    </row>
    <row r="344" spans="1:21">
      <c r="A344" s="10">
        <v>387</v>
      </c>
      <c r="B344" s="10">
        <v>120203</v>
      </c>
      <c r="C344" s="11" t="s">
        <v>975</v>
      </c>
      <c r="D344" s="11" t="s">
        <v>86</v>
      </c>
      <c r="E344" s="10">
        <v>12</v>
      </c>
      <c r="F344" s="11" t="s">
        <v>1322</v>
      </c>
      <c r="G344" s="11" t="s">
        <v>512</v>
      </c>
      <c r="H344" s="10">
        <v>1202</v>
      </c>
      <c r="I344" s="11" t="s">
        <v>1352</v>
      </c>
      <c r="J344" s="37" t="s">
        <v>614</v>
      </c>
      <c r="K344" s="38"/>
      <c r="L344" s="12" t="b">
        <v>0</v>
      </c>
      <c r="M344" s="11" t="s">
        <v>29</v>
      </c>
      <c r="N344" s="11" t="s">
        <v>30</v>
      </c>
      <c r="O344" s="10">
        <v>12</v>
      </c>
      <c r="P344" s="10">
        <v>8788</v>
      </c>
      <c r="Q344" s="10">
        <v>2088</v>
      </c>
      <c r="R344" s="10">
        <v>279</v>
      </c>
      <c r="S344" s="10">
        <v>255</v>
      </c>
      <c r="T344" s="10">
        <v>929</v>
      </c>
      <c r="U344" s="10">
        <v>1159</v>
      </c>
    </row>
    <row r="345" spans="1:21">
      <c r="A345" s="10">
        <v>388</v>
      </c>
      <c r="B345" s="10">
        <v>120204</v>
      </c>
      <c r="C345" s="11" t="s">
        <v>1153</v>
      </c>
      <c r="D345" s="11" t="s">
        <v>86</v>
      </c>
      <c r="E345" s="10">
        <v>12</v>
      </c>
      <c r="F345" s="11" t="s">
        <v>1322</v>
      </c>
      <c r="G345" s="11" t="s">
        <v>512</v>
      </c>
      <c r="H345" s="10">
        <v>1202</v>
      </c>
      <c r="I345" s="11" t="s">
        <v>1352</v>
      </c>
      <c r="J345" s="11" t="s">
        <v>614</v>
      </c>
      <c r="K345" s="11" t="s">
        <v>124</v>
      </c>
      <c r="L345" s="12" t="b">
        <v>1</v>
      </c>
      <c r="M345" s="11" t="s">
        <v>29</v>
      </c>
      <c r="N345" s="11" t="s">
        <v>30</v>
      </c>
      <c r="O345" s="10">
        <v>12</v>
      </c>
      <c r="P345" s="10">
        <v>17162</v>
      </c>
      <c r="Q345" s="10">
        <v>4077</v>
      </c>
      <c r="R345" s="10">
        <v>544</v>
      </c>
      <c r="S345" s="10">
        <v>498</v>
      </c>
      <c r="T345" s="10">
        <v>930</v>
      </c>
      <c r="U345" s="10">
        <v>3147</v>
      </c>
    </row>
    <row r="346" spans="1:21">
      <c r="A346" s="10">
        <v>389</v>
      </c>
      <c r="B346" s="10">
        <v>120205</v>
      </c>
      <c r="C346" s="11" t="s">
        <v>892</v>
      </c>
      <c r="D346" s="11" t="s">
        <v>86</v>
      </c>
      <c r="E346" s="10">
        <v>12</v>
      </c>
      <c r="F346" s="11" t="s">
        <v>1322</v>
      </c>
      <c r="G346" s="11" t="s">
        <v>512</v>
      </c>
      <c r="H346" s="10">
        <v>1202</v>
      </c>
      <c r="I346" s="11" t="s">
        <v>1352</v>
      </c>
      <c r="J346" s="11" t="s">
        <v>614</v>
      </c>
      <c r="K346" s="11" t="s">
        <v>124</v>
      </c>
      <c r="L346" s="12" t="b">
        <v>1</v>
      </c>
      <c r="M346" s="11" t="s">
        <v>29</v>
      </c>
      <c r="N346" s="11" t="s">
        <v>30</v>
      </c>
      <c r="O346" s="10">
        <v>12</v>
      </c>
      <c r="P346" s="10">
        <v>6987</v>
      </c>
      <c r="Q346" s="10">
        <v>1660</v>
      </c>
      <c r="R346" s="10">
        <v>222</v>
      </c>
      <c r="S346" s="10">
        <v>203</v>
      </c>
      <c r="T346" s="10">
        <v>931</v>
      </c>
      <c r="U346" s="10">
        <v>729</v>
      </c>
    </row>
    <row r="347" spans="1:21">
      <c r="A347" s="10">
        <v>390</v>
      </c>
      <c r="B347" s="10">
        <v>120206</v>
      </c>
      <c r="C347" s="11" t="s">
        <v>811</v>
      </c>
      <c r="D347" s="11" t="s">
        <v>86</v>
      </c>
      <c r="E347" s="10">
        <v>12</v>
      </c>
      <c r="F347" s="11" t="s">
        <v>1322</v>
      </c>
      <c r="G347" s="11" t="s">
        <v>512</v>
      </c>
      <c r="H347" s="10">
        <v>1202</v>
      </c>
      <c r="I347" s="11" t="s">
        <v>1352</v>
      </c>
      <c r="J347" s="37" t="s">
        <v>614</v>
      </c>
      <c r="K347" s="38"/>
      <c r="L347" s="12" t="b">
        <v>0</v>
      </c>
      <c r="M347" s="11" t="s">
        <v>29</v>
      </c>
      <c r="N347" s="11" t="s">
        <v>30</v>
      </c>
      <c r="O347" s="10">
        <v>12</v>
      </c>
      <c r="P347" s="10">
        <v>14125</v>
      </c>
      <c r="Q347" s="10">
        <v>3356</v>
      </c>
      <c r="R347" s="10">
        <v>448</v>
      </c>
      <c r="S347" s="10">
        <v>410</v>
      </c>
      <c r="T347" s="10">
        <v>932</v>
      </c>
      <c r="U347" s="10">
        <v>2424</v>
      </c>
    </row>
    <row r="348" spans="1:21">
      <c r="A348" s="10">
        <v>391</v>
      </c>
      <c r="B348" s="10">
        <v>120207</v>
      </c>
      <c r="C348" s="11" t="s">
        <v>677</v>
      </c>
      <c r="D348" s="11" t="s">
        <v>86</v>
      </c>
      <c r="E348" s="10">
        <v>12</v>
      </c>
      <c r="F348" s="11" t="s">
        <v>1322</v>
      </c>
      <c r="G348" s="11" t="s">
        <v>512</v>
      </c>
      <c r="H348" s="10">
        <v>1202</v>
      </c>
      <c r="I348" s="11" t="s">
        <v>1352</v>
      </c>
      <c r="J348" s="37" t="s">
        <v>614</v>
      </c>
      <c r="K348" s="38"/>
      <c r="L348" s="12" t="b">
        <v>0</v>
      </c>
      <c r="M348" s="11" t="s">
        <v>29</v>
      </c>
      <c r="N348" s="11" t="s">
        <v>30</v>
      </c>
      <c r="O348" s="10">
        <v>12</v>
      </c>
      <c r="P348" s="10">
        <v>6180</v>
      </c>
      <c r="Q348" s="10">
        <v>1468</v>
      </c>
      <c r="R348" s="10">
        <v>196</v>
      </c>
      <c r="S348" s="10">
        <v>179</v>
      </c>
      <c r="T348" s="10">
        <v>933</v>
      </c>
      <c r="U348" s="10">
        <v>535</v>
      </c>
    </row>
    <row r="349" spans="1:21">
      <c r="A349" s="10">
        <v>392</v>
      </c>
      <c r="B349" s="10">
        <v>120301</v>
      </c>
      <c r="C349" s="11" t="s">
        <v>932</v>
      </c>
      <c r="D349" s="11" t="s">
        <v>86</v>
      </c>
      <c r="E349" s="10">
        <v>12</v>
      </c>
      <c r="F349" s="11" t="s">
        <v>1322</v>
      </c>
      <c r="G349" s="11" t="s">
        <v>512</v>
      </c>
      <c r="H349" s="10">
        <v>1203</v>
      </c>
      <c r="I349" s="11" t="s">
        <v>1383</v>
      </c>
      <c r="J349" s="11" t="s">
        <v>934</v>
      </c>
      <c r="K349" s="11"/>
      <c r="L349" s="12" t="b">
        <v>0</v>
      </c>
      <c r="M349" s="11" t="s">
        <v>29</v>
      </c>
      <c r="N349" s="11" t="s">
        <v>30</v>
      </c>
      <c r="O349" s="10">
        <v>12</v>
      </c>
      <c r="P349" s="10">
        <v>8943</v>
      </c>
      <c r="Q349" s="10">
        <v>2124</v>
      </c>
      <c r="R349" s="10">
        <v>284</v>
      </c>
      <c r="S349" s="10">
        <v>259</v>
      </c>
      <c r="T349" s="10">
        <v>934</v>
      </c>
      <c r="U349" s="10">
        <v>1190</v>
      </c>
    </row>
    <row r="350" spans="1:21">
      <c r="A350" s="10">
        <v>393</v>
      </c>
      <c r="B350" s="10">
        <v>120302</v>
      </c>
      <c r="C350" s="11" t="s">
        <v>1043</v>
      </c>
      <c r="D350" s="11" t="s">
        <v>86</v>
      </c>
      <c r="E350" s="10">
        <v>12</v>
      </c>
      <c r="F350" s="11" t="s">
        <v>1322</v>
      </c>
      <c r="G350" s="11" t="s">
        <v>512</v>
      </c>
      <c r="H350" s="10">
        <v>1203</v>
      </c>
      <c r="I350" s="11" t="s">
        <v>1383</v>
      </c>
      <c r="J350" s="11" t="s">
        <v>934</v>
      </c>
      <c r="K350" s="11"/>
      <c r="L350" s="12" t="b">
        <v>0</v>
      </c>
      <c r="M350" s="11" t="s">
        <v>29</v>
      </c>
      <c r="N350" s="11" t="s">
        <v>30</v>
      </c>
      <c r="O350" s="10">
        <v>12</v>
      </c>
      <c r="P350" s="10">
        <v>16915</v>
      </c>
      <c r="Q350" s="10">
        <v>4018</v>
      </c>
      <c r="R350" s="10">
        <v>536</v>
      </c>
      <c r="S350" s="10">
        <v>491</v>
      </c>
      <c r="T350" s="10">
        <v>935</v>
      </c>
      <c r="U350" s="10">
        <v>3083</v>
      </c>
    </row>
    <row r="351" spans="1:21">
      <c r="A351" s="10">
        <v>394</v>
      </c>
      <c r="B351" s="10">
        <v>120303</v>
      </c>
      <c r="C351" s="11" t="s">
        <v>1195</v>
      </c>
      <c r="D351" s="11" t="s">
        <v>86</v>
      </c>
      <c r="E351" s="10">
        <v>12</v>
      </c>
      <c r="F351" s="11" t="s">
        <v>1322</v>
      </c>
      <c r="G351" s="11" t="s">
        <v>512</v>
      </c>
      <c r="H351" s="10">
        <v>1203</v>
      </c>
      <c r="I351" s="11" t="s">
        <v>1383</v>
      </c>
      <c r="J351" s="11" t="s">
        <v>934</v>
      </c>
      <c r="K351" s="11" t="s">
        <v>124</v>
      </c>
      <c r="L351" s="12" t="b">
        <v>1</v>
      </c>
      <c r="M351" s="11" t="s">
        <v>29</v>
      </c>
      <c r="N351" s="11" t="s">
        <v>30</v>
      </c>
      <c r="O351" s="10">
        <v>12</v>
      </c>
      <c r="P351" s="10">
        <v>10617</v>
      </c>
      <c r="Q351" s="10">
        <v>2522</v>
      </c>
      <c r="R351" s="10">
        <v>337</v>
      </c>
      <c r="S351" s="10">
        <v>308</v>
      </c>
      <c r="T351" s="10">
        <v>936</v>
      </c>
      <c r="U351" s="10">
        <v>1586</v>
      </c>
    </row>
    <row r="352" spans="1:21">
      <c r="A352" s="10">
        <v>395</v>
      </c>
      <c r="B352" s="10">
        <v>120304</v>
      </c>
      <c r="C352" s="11" t="s">
        <v>1159</v>
      </c>
      <c r="D352" s="11" t="s">
        <v>86</v>
      </c>
      <c r="E352" s="10">
        <v>12</v>
      </c>
      <c r="F352" s="11" t="s">
        <v>1322</v>
      </c>
      <c r="G352" s="11" t="s">
        <v>512</v>
      </c>
      <c r="H352" s="10">
        <v>1203</v>
      </c>
      <c r="I352" s="11" t="s">
        <v>1383</v>
      </c>
      <c r="J352" s="11" t="s">
        <v>934</v>
      </c>
      <c r="K352" s="11"/>
      <c r="L352" s="12" t="b">
        <v>0</v>
      </c>
      <c r="M352" s="11" t="s">
        <v>29</v>
      </c>
      <c r="N352" s="11" t="s">
        <v>30</v>
      </c>
      <c r="O352" s="10">
        <v>12</v>
      </c>
      <c r="P352" s="10">
        <v>73762</v>
      </c>
      <c r="Q352" s="10">
        <v>17523</v>
      </c>
      <c r="R352" s="10">
        <v>2339</v>
      </c>
      <c r="S352" s="10">
        <v>2139</v>
      </c>
      <c r="T352" s="10">
        <v>937</v>
      </c>
      <c r="U352" s="10">
        <v>16586</v>
      </c>
    </row>
    <row r="353" spans="1:21">
      <c r="A353" s="10">
        <v>396</v>
      </c>
      <c r="B353" s="10">
        <v>120401</v>
      </c>
      <c r="C353" s="11" t="s">
        <v>655</v>
      </c>
      <c r="D353" s="11" t="s">
        <v>86</v>
      </c>
      <c r="E353" s="10">
        <v>12</v>
      </c>
      <c r="F353" s="11" t="s">
        <v>1322</v>
      </c>
      <c r="G353" s="11" t="s">
        <v>512</v>
      </c>
      <c r="H353" s="10">
        <v>1204</v>
      </c>
      <c r="I353" s="11" t="s">
        <v>1356</v>
      </c>
      <c r="J353" s="11" t="s">
        <v>632</v>
      </c>
      <c r="K353" s="11"/>
      <c r="L353" s="12" t="b">
        <v>0</v>
      </c>
      <c r="M353" s="11" t="s">
        <v>29</v>
      </c>
      <c r="N353" s="11" t="s">
        <v>30</v>
      </c>
      <c r="O353" s="10">
        <v>12</v>
      </c>
      <c r="P353" s="10">
        <v>12324</v>
      </c>
      <c r="Q353" s="10">
        <v>2928</v>
      </c>
      <c r="R353" s="10">
        <v>391</v>
      </c>
      <c r="S353" s="10">
        <v>357</v>
      </c>
      <c r="T353" s="10">
        <v>938</v>
      </c>
      <c r="U353" s="10">
        <v>1990</v>
      </c>
    </row>
    <row r="354" spans="1:21">
      <c r="A354" s="10">
        <v>397</v>
      </c>
      <c r="B354" s="10">
        <v>120403</v>
      </c>
      <c r="C354" s="11" t="s">
        <v>734</v>
      </c>
      <c r="D354" s="11" t="s">
        <v>86</v>
      </c>
      <c r="E354" s="10">
        <v>12</v>
      </c>
      <c r="F354" s="11" t="s">
        <v>1322</v>
      </c>
      <c r="G354" s="11" t="s">
        <v>512</v>
      </c>
      <c r="H354" s="10">
        <v>1204</v>
      </c>
      <c r="I354" s="11" t="s">
        <v>1356</v>
      </c>
      <c r="J354" s="11" t="s">
        <v>632</v>
      </c>
      <c r="K354" s="11"/>
      <c r="L354" s="12" t="b">
        <v>0</v>
      </c>
      <c r="M354" s="11" t="s">
        <v>29</v>
      </c>
      <c r="N354" s="11" t="s">
        <v>30</v>
      </c>
      <c r="O354" s="10">
        <v>12</v>
      </c>
      <c r="P354" s="10">
        <v>9637</v>
      </c>
      <c r="Q354" s="10">
        <v>2289</v>
      </c>
      <c r="R354" s="10">
        <v>306</v>
      </c>
      <c r="S354" s="10">
        <v>279</v>
      </c>
      <c r="T354" s="10">
        <v>939</v>
      </c>
      <c r="U354" s="10">
        <v>1350</v>
      </c>
    </row>
    <row r="355" spans="1:21">
      <c r="A355" s="10">
        <v>398</v>
      </c>
      <c r="B355" s="10">
        <v>120404</v>
      </c>
      <c r="C355" s="11" t="s">
        <v>745</v>
      </c>
      <c r="D355" s="11" t="s">
        <v>86</v>
      </c>
      <c r="E355" s="10">
        <v>12</v>
      </c>
      <c r="F355" s="11" t="s">
        <v>1322</v>
      </c>
      <c r="G355" s="11" t="s">
        <v>512</v>
      </c>
      <c r="H355" s="10">
        <v>1204</v>
      </c>
      <c r="I355" s="11" t="s">
        <v>1356</v>
      </c>
      <c r="J355" s="11" t="s">
        <v>632</v>
      </c>
      <c r="K355" s="11"/>
      <c r="L355" s="12" t="b">
        <v>0</v>
      </c>
      <c r="M355" s="11" t="s">
        <v>29</v>
      </c>
      <c r="N355" s="11" t="s">
        <v>30</v>
      </c>
      <c r="O355" s="10">
        <v>12</v>
      </c>
      <c r="P355" s="10">
        <v>13808</v>
      </c>
      <c r="Q355" s="10">
        <v>3280</v>
      </c>
      <c r="R355" s="10">
        <v>438</v>
      </c>
      <c r="S355" s="10">
        <v>400</v>
      </c>
      <c r="T355" s="10">
        <v>940</v>
      </c>
      <c r="U355" s="10">
        <v>2340</v>
      </c>
    </row>
    <row r="356" spans="1:21">
      <c r="A356" s="10">
        <v>399</v>
      </c>
      <c r="B356" s="10">
        <v>120405</v>
      </c>
      <c r="C356" s="11" t="s">
        <v>1185</v>
      </c>
      <c r="D356" s="11" t="s">
        <v>86</v>
      </c>
      <c r="E356" s="10">
        <v>12</v>
      </c>
      <c r="F356" s="11" t="s">
        <v>1322</v>
      </c>
      <c r="G356" s="11" t="s">
        <v>512</v>
      </c>
      <c r="H356" s="10">
        <v>1204</v>
      </c>
      <c r="I356" s="11" t="s">
        <v>1356</v>
      </c>
      <c r="J356" s="11" t="s">
        <v>632</v>
      </c>
      <c r="K356" s="11" t="s">
        <v>124</v>
      </c>
      <c r="L356" s="12" t="b">
        <v>1</v>
      </c>
      <c r="M356" s="11" t="s">
        <v>29</v>
      </c>
      <c r="N356" s="11" t="s">
        <v>30</v>
      </c>
      <c r="O356" s="10">
        <v>12</v>
      </c>
      <c r="P356" s="10">
        <v>6335</v>
      </c>
      <c r="Q356" s="10">
        <v>1505</v>
      </c>
      <c r="R356" s="10">
        <v>201</v>
      </c>
      <c r="S356" s="10">
        <v>184</v>
      </c>
      <c r="T356" s="10">
        <v>941</v>
      </c>
      <c r="U356" s="10">
        <v>564</v>
      </c>
    </row>
    <row r="357" spans="1:21">
      <c r="A357" s="10">
        <v>400</v>
      </c>
      <c r="B357" s="10">
        <v>120406</v>
      </c>
      <c r="C357" s="11" t="s">
        <v>630</v>
      </c>
      <c r="D357" s="11" t="s">
        <v>86</v>
      </c>
      <c r="E357" s="10">
        <v>12</v>
      </c>
      <c r="F357" s="11" t="s">
        <v>1322</v>
      </c>
      <c r="G357" s="11" t="s">
        <v>512</v>
      </c>
      <c r="H357" s="10">
        <v>1204</v>
      </c>
      <c r="I357" s="11" t="s">
        <v>1356</v>
      </c>
      <c r="J357" s="11" t="s">
        <v>632</v>
      </c>
      <c r="K357" s="11"/>
      <c r="L357" s="12" t="b">
        <v>0</v>
      </c>
      <c r="M357" s="11" t="s">
        <v>29</v>
      </c>
      <c r="N357" s="11" t="s">
        <v>30</v>
      </c>
      <c r="O357" s="10">
        <v>12</v>
      </c>
      <c r="P357" s="10">
        <v>15538</v>
      </c>
      <c r="Q357" s="10">
        <v>3691</v>
      </c>
      <c r="R357" s="10">
        <v>493</v>
      </c>
      <c r="S357" s="10">
        <v>451</v>
      </c>
      <c r="T357" s="10">
        <v>942</v>
      </c>
      <c r="U357" s="10">
        <v>2749</v>
      </c>
    </row>
    <row r="358" spans="1:21">
      <c r="A358" s="10">
        <v>401</v>
      </c>
      <c r="B358" s="10">
        <v>120407</v>
      </c>
      <c r="C358" s="11" t="s">
        <v>1177</v>
      </c>
      <c r="D358" s="11" t="s">
        <v>86</v>
      </c>
      <c r="E358" s="10">
        <v>12</v>
      </c>
      <c r="F358" s="11" t="s">
        <v>1322</v>
      </c>
      <c r="G358" s="11" t="s">
        <v>512</v>
      </c>
      <c r="H358" s="10">
        <v>1204</v>
      </c>
      <c r="I358" s="11" t="s">
        <v>1356</v>
      </c>
      <c r="J358" s="11" t="s">
        <v>632</v>
      </c>
      <c r="K358" s="11"/>
      <c r="L358" s="12" t="b">
        <v>0</v>
      </c>
      <c r="M358" s="11" t="s">
        <v>29</v>
      </c>
      <c r="N358" s="11" t="s">
        <v>30</v>
      </c>
      <c r="O358" s="10">
        <v>12</v>
      </c>
      <c r="P358" s="10">
        <v>4120</v>
      </c>
      <c r="Q358" s="10">
        <v>979</v>
      </c>
      <c r="R358" s="10">
        <v>131</v>
      </c>
      <c r="S358" s="10">
        <v>119</v>
      </c>
      <c r="T358" s="10">
        <v>943</v>
      </c>
      <c r="U358" s="10">
        <v>36</v>
      </c>
    </row>
    <row r="359" spans="1:21">
      <c r="A359" s="10">
        <v>402</v>
      </c>
      <c r="B359" s="10">
        <v>120502</v>
      </c>
      <c r="C359" s="11" t="s">
        <v>511</v>
      </c>
      <c r="D359" s="11" t="s">
        <v>86</v>
      </c>
      <c r="E359" s="10">
        <v>12</v>
      </c>
      <c r="F359" s="11" t="s">
        <v>1322</v>
      </c>
      <c r="G359" s="11" t="s">
        <v>512</v>
      </c>
      <c r="H359" s="10">
        <v>1205</v>
      </c>
      <c r="I359" s="11" t="s">
        <v>1323</v>
      </c>
      <c r="J359" s="11" t="s">
        <v>514</v>
      </c>
      <c r="K359" s="11"/>
      <c r="L359" s="12" t="b">
        <v>0</v>
      </c>
      <c r="M359" s="11" t="s">
        <v>29</v>
      </c>
      <c r="N359" s="11" t="s">
        <v>63</v>
      </c>
      <c r="O359" s="10">
        <v>12</v>
      </c>
      <c r="P359" s="10">
        <v>15839</v>
      </c>
      <c r="Q359" s="10">
        <v>3763</v>
      </c>
      <c r="R359" s="10">
        <v>502</v>
      </c>
      <c r="S359" s="10">
        <v>459</v>
      </c>
      <c r="T359" s="10">
        <v>944</v>
      </c>
      <c r="U359" s="10">
        <v>2819</v>
      </c>
    </row>
    <row r="360" spans="1:21">
      <c r="A360" s="10">
        <v>403</v>
      </c>
      <c r="B360" s="10">
        <v>120503</v>
      </c>
      <c r="C360" s="11" t="s">
        <v>618</v>
      </c>
      <c r="D360" s="11" t="s">
        <v>86</v>
      </c>
      <c r="E360" s="10">
        <v>12</v>
      </c>
      <c r="F360" s="11" t="s">
        <v>1322</v>
      </c>
      <c r="G360" s="11" t="s">
        <v>512</v>
      </c>
      <c r="H360" s="10">
        <v>1205</v>
      </c>
      <c r="I360" s="11" t="s">
        <v>1323</v>
      </c>
      <c r="J360" s="11" t="s">
        <v>514</v>
      </c>
      <c r="K360" s="11"/>
      <c r="L360" s="12" t="b">
        <v>0</v>
      </c>
      <c r="M360" s="11" t="s">
        <v>29</v>
      </c>
      <c r="N360" s="11" t="s">
        <v>30</v>
      </c>
      <c r="O360" s="10">
        <v>12</v>
      </c>
      <c r="P360" s="10">
        <v>24816</v>
      </c>
      <c r="Q360" s="10">
        <v>5895</v>
      </c>
      <c r="R360" s="10">
        <v>787</v>
      </c>
      <c r="S360" s="10">
        <v>720</v>
      </c>
      <c r="T360" s="10">
        <v>945</v>
      </c>
      <c r="U360" s="10">
        <v>4950</v>
      </c>
    </row>
    <row r="361" spans="1:21">
      <c r="A361" s="10">
        <v>404</v>
      </c>
      <c r="B361" s="10">
        <v>120504</v>
      </c>
      <c r="C361" s="11" t="s">
        <v>633</v>
      </c>
      <c r="D361" s="11" t="s">
        <v>86</v>
      </c>
      <c r="E361" s="10">
        <v>12</v>
      </c>
      <c r="F361" s="11" t="s">
        <v>1322</v>
      </c>
      <c r="G361" s="11" t="s">
        <v>512</v>
      </c>
      <c r="H361" s="10">
        <v>1205</v>
      </c>
      <c r="I361" s="11" t="s">
        <v>1323</v>
      </c>
      <c r="J361" s="11" t="s">
        <v>514</v>
      </c>
      <c r="K361" s="11"/>
      <c r="L361" s="12" t="b">
        <v>0</v>
      </c>
      <c r="M361" s="11" t="s">
        <v>29</v>
      </c>
      <c r="N361" s="11" t="s">
        <v>30</v>
      </c>
      <c r="O361" s="10">
        <v>12</v>
      </c>
      <c r="P361" s="10">
        <v>19999</v>
      </c>
      <c r="Q361" s="10">
        <v>4751</v>
      </c>
      <c r="R361" s="10">
        <v>634</v>
      </c>
      <c r="S361" s="10">
        <v>580</v>
      </c>
      <c r="T361" s="10">
        <v>946</v>
      </c>
      <c r="U361" s="10">
        <v>3805</v>
      </c>
    </row>
    <row r="362" spans="1:21">
      <c r="A362" s="10">
        <v>405</v>
      </c>
      <c r="B362" s="10">
        <v>120505</v>
      </c>
      <c r="C362" s="11" t="s">
        <v>711</v>
      </c>
      <c r="D362" s="11" t="s">
        <v>86</v>
      </c>
      <c r="E362" s="10">
        <v>12</v>
      </c>
      <c r="F362" s="11" t="s">
        <v>1322</v>
      </c>
      <c r="G362" s="11" t="s">
        <v>512</v>
      </c>
      <c r="H362" s="10">
        <v>1205</v>
      </c>
      <c r="I362" s="11" t="s">
        <v>1323</v>
      </c>
      <c r="J362" s="11" t="s">
        <v>514</v>
      </c>
      <c r="K362" s="11"/>
      <c r="L362" s="12" t="b">
        <v>0</v>
      </c>
      <c r="M362" s="11" t="s">
        <v>29</v>
      </c>
      <c r="N362" s="11" t="s">
        <v>30</v>
      </c>
      <c r="O362" s="10">
        <v>12</v>
      </c>
      <c r="P362" s="10">
        <v>18495</v>
      </c>
      <c r="Q362" s="10">
        <v>4394</v>
      </c>
      <c r="R362" s="10">
        <v>586</v>
      </c>
      <c r="S362" s="10">
        <v>536</v>
      </c>
      <c r="T362" s="10">
        <v>947</v>
      </c>
      <c r="U362" s="10">
        <v>3447</v>
      </c>
    </row>
    <row r="363" spans="1:21">
      <c r="A363" s="10">
        <v>406</v>
      </c>
      <c r="B363" s="10">
        <v>120506</v>
      </c>
      <c r="C363" s="11" t="s">
        <v>918</v>
      </c>
      <c r="D363" s="11" t="s">
        <v>86</v>
      </c>
      <c r="E363" s="10">
        <v>12</v>
      </c>
      <c r="F363" s="11" t="s">
        <v>1322</v>
      </c>
      <c r="G363" s="11" t="s">
        <v>512</v>
      </c>
      <c r="H363" s="10">
        <v>1205</v>
      </c>
      <c r="I363" s="11" t="s">
        <v>1323</v>
      </c>
      <c r="J363" s="11" t="s">
        <v>514</v>
      </c>
      <c r="K363" s="11"/>
      <c r="L363" s="12" t="b">
        <v>0</v>
      </c>
      <c r="M363" s="11" t="s">
        <v>29</v>
      </c>
      <c r="N363" s="11" t="s">
        <v>30</v>
      </c>
      <c r="O363" s="10">
        <v>12</v>
      </c>
      <c r="P363" s="10">
        <v>11799</v>
      </c>
      <c r="Q363" s="10">
        <v>2803</v>
      </c>
      <c r="R363" s="10">
        <v>374</v>
      </c>
      <c r="S363" s="10">
        <v>342</v>
      </c>
      <c r="T363" s="10">
        <v>948</v>
      </c>
      <c r="U363" s="10">
        <v>1855</v>
      </c>
    </row>
    <row r="364" spans="1:21">
      <c r="A364" s="10">
        <v>407</v>
      </c>
      <c r="B364" s="10">
        <v>120507</v>
      </c>
      <c r="C364" s="11" t="s">
        <v>1093</v>
      </c>
      <c r="D364" s="11" t="s">
        <v>86</v>
      </c>
      <c r="E364" s="10">
        <v>12</v>
      </c>
      <c r="F364" s="11" t="s">
        <v>1322</v>
      </c>
      <c r="G364" s="11" t="s">
        <v>512</v>
      </c>
      <c r="H364" s="10">
        <v>1205</v>
      </c>
      <c r="I364" s="11" t="s">
        <v>1323</v>
      </c>
      <c r="J364" s="11" t="s">
        <v>514</v>
      </c>
      <c r="K364" s="11"/>
      <c r="L364" s="12" t="b">
        <v>0</v>
      </c>
      <c r="M364" s="11" t="s">
        <v>29</v>
      </c>
      <c r="N364" s="11" t="s">
        <v>30</v>
      </c>
      <c r="O364" s="10">
        <v>12</v>
      </c>
      <c r="P364" s="10">
        <v>17159</v>
      </c>
      <c r="Q364" s="10">
        <v>4076</v>
      </c>
      <c r="R364" s="10">
        <v>544</v>
      </c>
      <c r="S364" s="10">
        <v>498</v>
      </c>
      <c r="T364" s="10">
        <v>949</v>
      </c>
      <c r="U364" s="10">
        <v>3127</v>
      </c>
    </row>
    <row r="365" spans="1:21">
      <c r="A365" s="10">
        <v>408</v>
      </c>
      <c r="B365" s="10">
        <v>120508</v>
      </c>
      <c r="C365" s="11" t="s">
        <v>1105</v>
      </c>
      <c r="D365" s="11" t="s">
        <v>86</v>
      </c>
      <c r="E365" s="10">
        <v>12</v>
      </c>
      <c r="F365" s="11" t="s">
        <v>1322</v>
      </c>
      <c r="G365" s="11" t="s">
        <v>512</v>
      </c>
      <c r="H365" s="10">
        <v>1205</v>
      </c>
      <c r="I365" s="11" t="s">
        <v>1323</v>
      </c>
      <c r="J365" s="11" t="s">
        <v>514</v>
      </c>
      <c r="K365" s="11" t="s">
        <v>124</v>
      </c>
      <c r="L365" s="12" t="b">
        <v>1</v>
      </c>
      <c r="M365" s="11" t="s">
        <v>29</v>
      </c>
      <c r="N365" s="11" t="s">
        <v>30</v>
      </c>
      <c r="O365" s="10">
        <v>12</v>
      </c>
      <c r="P365" s="10">
        <v>35574</v>
      </c>
      <c r="Q365" s="10">
        <v>8451</v>
      </c>
      <c r="R365" s="10">
        <v>1128</v>
      </c>
      <c r="S365" s="10">
        <v>1032</v>
      </c>
      <c r="T365" s="10">
        <v>950</v>
      </c>
      <c r="U365" s="10">
        <v>7501</v>
      </c>
    </row>
    <row r="366" spans="1:21">
      <c r="A366" s="10">
        <v>409</v>
      </c>
      <c r="B366" s="10">
        <v>120509</v>
      </c>
      <c r="C366" s="11" t="s">
        <v>1138</v>
      </c>
      <c r="D366" s="11" t="s">
        <v>86</v>
      </c>
      <c r="E366" s="10">
        <v>12</v>
      </c>
      <c r="F366" s="11" t="s">
        <v>1322</v>
      </c>
      <c r="G366" s="11" t="s">
        <v>512</v>
      </c>
      <c r="H366" s="10">
        <v>1205</v>
      </c>
      <c r="I366" s="11" t="s">
        <v>1323</v>
      </c>
      <c r="J366" s="11" t="s">
        <v>514</v>
      </c>
      <c r="K366" s="11"/>
      <c r="L366" s="12" t="b">
        <v>0</v>
      </c>
      <c r="M366" s="11" t="s">
        <v>29</v>
      </c>
      <c r="N366" s="11" t="s">
        <v>30</v>
      </c>
      <c r="O366" s="10">
        <v>12</v>
      </c>
      <c r="P366" s="10">
        <v>9711</v>
      </c>
      <c r="Q366" s="10">
        <v>2307</v>
      </c>
      <c r="R366" s="10">
        <v>308</v>
      </c>
      <c r="S366" s="10">
        <v>282</v>
      </c>
      <c r="T366" s="10">
        <v>951</v>
      </c>
      <c r="U366" s="10">
        <v>1356</v>
      </c>
    </row>
    <row r="367" spans="1:21">
      <c r="A367" s="10">
        <v>410</v>
      </c>
      <c r="B367" s="10">
        <v>120510</v>
      </c>
      <c r="C367" s="11" t="s">
        <v>893</v>
      </c>
      <c r="D367" s="11" t="s">
        <v>86</v>
      </c>
      <c r="E367" s="10">
        <v>12</v>
      </c>
      <c r="F367" s="11" t="s">
        <v>1322</v>
      </c>
      <c r="G367" s="11" t="s">
        <v>512</v>
      </c>
      <c r="H367" s="10">
        <v>1205</v>
      </c>
      <c r="I367" s="11" t="s">
        <v>1323</v>
      </c>
      <c r="J367" s="11" t="s">
        <v>514</v>
      </c>
      <c r="K367" s="11"/>
      <c r="L367" s="12" t="b">
        <v>0</v>
      </c>
      <c r="M367" s="11" t="s">
        <v>29</v>
      </c>
      <c r="N367" s="11" t="s">
        <v>30</v>
      </c>
      <c r="O367" s="10">
        <v>12</v>
      </c>
      <c r="P367" s="10">
        <v>34206</v>
      </c>
      <c r="Q367" s="10">
        <v>8126</v>
      </c>
      <c r="R367" s="10">
        <v>1085</v>
      </c>
      <c r="S367" s="10">
        <v>992</v>
      </c>
      <c r="T367" s="10">
        <v>952</v>
      </c>
      <c r="U367" s="10">
        <v>7174</v>
      </c>
    </row>
    <row r="368" spans="1:21">
      <c r="A368" s="10">
        <v>411</v>
      </c>
      <c r="B368" s="10">
        <v>120511</v>
      </c>
      <c r="C368" s="11" t="s">
        <v>729</v>
      </c>
      <c r="D368" s="11" t="s">
        <v>86</v>
      </c>
      <c r="E368" s="10">
        <v>12</v>
      </c>
      <c r="F368" s="11" t="s">
        <v>1322</v>
      </c>
      <c r="G368" s="11" t="s">
        <v>512</v>
      </c>
      <c r="H368" s="10">
        <v>1205</v>
      </c>
      <c r="I368" s="11" t="s">
        <v>1323</v>
      </c>
      <c r="J368" s="11" t="s">
        <v>514</v>
      </c>
      <c r="K368" s="11"/>
      <c r="L368" s="12" t="b">
        <v>0</v>
      </c>
      <c r="M368" s="11" t="s">
        <v>29</v>
      </c>
      <c r="N368" s="11" t="s">
        <v>30</v>
      </c>
      <c r="O368" s="10">
        <v>12</v>
      </c>
      <c r="P368" s="10">
        <v>5175</v>
      </c>
      <c r="Q368" s="10">
        <v>1229</v>
      </c>
      <c r="R368" s="10">
        <v>164</v>
      </c>
      <c r="S368" s="10">
        <v>150</v>
      </c>
      <c r="T368" s="10">
        <v>953</v>
      </c>
      <c r="U368" s="10">
        <v>276</v>
      </c>
    </row>
    <row r="369" spans="1:21">
      <c r="A369" s="10">
        <v>412</v>
      </c>
      <c r="B369" s="10">
        <v>120512</v>
      </c>
      <c r="C369" s="11" t="s">
        <v>1079</v>
      </c>
      <c r="D369" s="11" t="s">
        <v>86</v>
      </c>
      <c r="E369" s="10">
        <v>12</v>
      </c>
      <c r="F369" s="11" t="s">
        <v>1322</v>
      </c>
      <c r="G369" s="11" t="s">
        <v>512</v>
      </c>
      <c r="H369" s="10">
        <v>1205</v>
      </c>
      <c r="I369" s="11" t="s">
        <v>1323</v>
      </c>
      <c r="J369" s="11" t="s">
        <v>514</v>
      </c>
      <c r="K369" s="11"/>
      <c r="L369" s="12" t="b">
        <v>0</v>
      </c>
      <c r="M369" s="11" t="s">
        <v>83</v>
      </c>
      <c r="N369" s="11" t="s">
        <v>30</v>
      </c>
      <c r="O369" s="10">
        <v>12</v>
      </c>
      <c r="P369" s="11"/>
      <c r="Q369" s="11"/>
      <c r="R369" s="11"/>
      <c r="S369" s="11"/>
      <c r="T369" s="10">
        <v>954</v>
      </c>
      <c r="U369" s="10">
        <v>-954</v>
      </c>
    </row>
    <row r="370" spans="1:21">
      <c r="A370" s="10">
        <v>413</v>
      </c>
      <c r="B370" s="10">
        <v>120601</v>
      </c>
      <c r="C370" s="11" t="s">
        <v>948</v>
      </c>
      <c r="D370" s="11" t="s">
        <v>86</v>
      </c>
      <c r="E370" s="10">
        <v>12</v>
      </c>
      <c r="F370" s="11" t="s">
        <v>1322</v>
      </c>
      <c r="G370" s="11" t="s">
        <v>512</v>
      </c>
      <c r="H370" s="10">
        <v>1206</v>
      </c>
      <c r="I370" s="11" t="s">
        <v>1384</v>
      </c>
      <c r="J370" s="37" t="s">
        <v>950</v>
      </c>
      <c r="K370" s="38"/>
      <c r="L370" s="12" t="b">
        <v>0</v>
      </c>
      <c r="M370" s="11" t="s">
        <v>29</v>
      </c>
      <c r="N370" s="11" t="s">
        <v>30</v>
      </c>
      <c r="O370" s="10">
        <v>12</v>
      </c>
      <c r="P370" s="10">
        <v>111255</v>
      </c>
      <c r="Q370" s="10">
        <v>26429</v>
      </c>
      <c r="R370" s="10">
        <v>3528</v>
      </c>
      <c r="S370" s="10">
        <v>3226</v>
      </c>
      <c r="T370" s="10">
        <v>955</v>
      </c>
      <c r="U370" s="10">
        <v>25474</v>
      </c>
    </row>
    <row r="371" spans="1:21">
      <c r="A371" s="10">
        <v>414</v>
      </c>
      <c r="B371" s="10">
        <v>120602</v>
      </c>
      <c r="C371" s="11" t="s">
        <v>1164</v>
      </c>
      <c r="D371" s="11" t="s">
        <v>86</v>
      </c>
      <c r="E371" s="10">
        <v>12</v>
      </c>
      <c r="F371" s="11" t="s">
        <v>1322</v>
      </c>
      <c r="G371" s="11" t="s">
        <v>512</v>
      </c>
      <c r="H371" s="10">
        <v>1206</v>
      </c>
      <c r="I371" s="11" t="s">
        <v>1384</v>
      </c>
      <c r="J371" s="37" t="s">
        <v>950</v>
      </c>
      <c r="K371" s="38"/>
      <c r="L371" s="12" t="b">
        <v>0</v>
      </c>
      <c r="M371" s="11" t="s">
        <v>29</v>
      </c>
      <c r="N371" s="11" t="s">
        <v>30</v>
      </c>
      <c r="O371" s="10">
        <v>12</v>
      </c>
      <c r="P371" s="10">
        <v>22151</v>
      </c>
      <c r="Q371" s="10">
        <v>5262</v>
      </c>
      <c r="R371" s="10">
        <v>702</v>
      </c>
      <c r="S371" s="10">
        <v>642</v>
      </c>
      <c r="T371" s="10">
        <v>956</v>
      </c>
      <c r="U371" s="10">
        <v>4306</v>
      </c>
    </row>
    <row r="372" spans="1:21">
      <c r="A372" s="10">
        <v>415</v>
      </c>
      <c r="B372" s="10">
        <v>120603</v>
      </c>
      <c r="C372" s="11" t="s">
        <v>1128</v>
      </c>
      <c r="D372" s="11" t="s">
        <v>86</v>
      </c>
      <c r="E372" s="10">
        <v>12</v>
      </c>
      <c r="F372" s="11" t="s">
        <v>1322</v>
      </c>
      <c r="G372" s="11" t="s">
        <v>512</v>
      </c>
      <c r="H372" s="10">
        <v>1206</v>
      </c>
      <c r="I372" s="11" t="s">
        <v>1384</v>
      </c>
      <c r="J372" s="37" t="s">
        <v>950</v>
      </c>
      <c r="K372" s="38"/>
      <c r="L372" s="12" t="b">
        <v>0</v>
      </c>
      <c r="M372" s="11" t="s">
        <v>29</v>
      </c>
      <c r="N372" s="11" t="s">
        <v>30</v>
      </c>
      <c r="O372" s="10">
        <v>12</v>
      </c>
      <c r="P372" s="10">
        <v>7382</v>
      </c>
      <c r="Q372" s="10">
        <v>1754</v>
      </c>
      <c r="R372" s="10">
        <v>234</v>
      </c>
      <c r="S372" s="10">
        <v>214</v>
      </c>
      <c r="T372" s="10">
        <v>957</v>
      </c>
      <c r="U372" s="10">
        <v>797</v>
      </c>
    </row>
    <row r="373" spans="1:21">
      <c r="A373" s="10">
        <v>416</v>
      </c>
      <c r="B373" s="10">
        <v>120701</v>
      </c>
      <c r="C373" s="11" t="s">
        <v>536</v>
      </c>
      <c r="D373" s="11" t="s">
        <v>86</v>
      </c>
      <c r="E373" s="10">
        <v>12</v>
      </c>
      <c r="F373" s="11" t="s">
        <v>1322</v>
      </c>
      <c r="G373" s="11" t="s">
        <v>512</v>
      </c>
      <c r="H373" s="10">
        <v>1207</v>
      </c>
      <c r="I373" s="11" t="s">
        <v>1331</v>
      </c>
      <c r="J373" s="11" t="s">
        <v>538</v>
      </c>
      <c r="K373" s="11" t="s">
        <v>124</v>
      </c>
      <c r="L373" s="12" t="b">
        <v>1</v>
      </c>
      <c r="M373" s="11" t="s">
        <v>29</v>
      </c>
      <c r="N373" s="11" t="s">
        <v>30</v>
      </c>
      <c r="O373" s="10">
        <v>12</v>
      </c>
      <c r="P373" s="10">
        <v>28081</v>
      </c>
      <c r="Q373" s="10">
        <v>6671</v>
      </c>
      <c r="R373" s="10">
        <v>890</v>
      </c>
      <c r="S373" s="10">
        <v>814</v>
      </c>
      <c r="T373" s="10">
        <v>958</v>
      </c>
      <c r="U373" s="10">
        <v>5713</v>
      </c>
    </row>
    <row r="374" spans="1:21">
      <c r="A374" s="10">
        <v>417</v>
      </c>
      <c r="B374" s="10">
        <v>120702</v>
      </c>
      <c r="C374" s="11" t="s">
        <v>856</v>
      </c>
      <c r="D374" s="11" t="s">
        <v>86</v>
      </c>
      <c r="E374" s="10">
        <v>12</v>
      </c>
      <c r="F374" s="11" t="s">
        <v>1322</v>
      </c>
      <c r="G374" s="11" t="s">
        <v>512</v>
      </c>
      <c r="H374" s="10">
        <v>1207</v>
      </c>
      <c r="I374" s="11" t="s">
        <v>1331</v>
      </c>
      <c r="J374" s="11" t="s">
        <v>538</v>
      </c>
      <c r="K374" s="11" t="s">
        <v>124</v>
      </c>
      <c r="L374" s="12" t="b">
        <v>1</v>
      </c>
      <c r="M374" s="11" t="s">
        <v>29</v>
      </c>
      <c r="N374" s="11" t="s">
        <v>30</v>
      </c>
      <c r="O374" s="10">
        <v>12</v>
      </c>
      <c r="P374" s="10">
        <v>25532</v>
      </c>
      <c r="Q374" s="10">
        <v>6065</v>
      </c>
      <c r="R374" s="10">
        <v>810</v>
      </c>
      <c r="S374" s="10">
        <v>740</v>
      </c>
      <c r="T374" s="10">
        <v>959</v>
      </c>
      <c r="U374" s="10">
        <v>5106</v>
      </c>
    </row>
    <row r="375" spans="1:21">
      <c r="A375" s="10">
        <v>418</v>
      </c>
      <c r="B375" s="10">
        <v>120703</v>
      </c>
      <c r="C375" s="11" t="s">
        <v>914</v>
      </c>
      <c r="D375" s="11" t="s">
        <v>86</v>
      </c>
      <c r="E375" s="10">
        <v>12</v>
      </c>
      <c r="F375" s="11" t="s">
        <v>1322</v>
      </c>
      <c r="G375" s="11" t="s">
        <v>512</v>
      </c>
      <c r="H375" s="10">
        <v>1207</v>
      </c>
      <c r="I375" s="11" t="s">
        <v>1331</v>
      </c>
      <c r="J375" s="11" t="s">
        <v>538</v>
      </c>
      <c r="K375" s="11" t="s">
        <v>124</v>
      </c>
      <c r="L375" s="12" t="b">
        <v>1</v>
      </c>
      <c r="M375" s="11" t="s">
        <v>29</v>
      </c>
      <c r="N375" s="11" t="s">
        <v>30</v>
      </c>
      <c r="O375" s="10">
        <v>12</v>
      </c>
      <c r="P375" s="10">
        <v>18572</v>
      </c>
      <c r="Q375" s="10">
        <v>4412</v>
      </c>
      <c r="R375" s="10">
        <v>589</v>
      </c>
      <c r="S375" s="10">
        <v>539</v>
      </c>
      <c r="T375" s="10">
        <v>960</v>
      </c>
      <c r="U375" s="10">
        <v>3452</v>
      </c>
    </row>
    <row r="376" spans="1:21">
      <c r="A376" s="10">
        <v>419</v>
      </c>
      <c r="B376" s="10">
        <v>120704</v>
      </c>
      <c r="C376" s="11" t="s">
        <v>1099</v>
      </c>
      <c r="D376" s="11" t="s">
        <v>86</v>
      </c>
      <c r="E376" s="10">
        <v>12</v>
      </c>
      <c r="F376" s="11" t="s">
        <v>1322</v>
      </c>
      <c r="G376" s="11" t="s">
        <v>512</v>
      </c>
      <c r="H376" s="10">
        <v>1207</v>
      </c>
      <c r="I376" s="11" t="s">
        <v>1331</v>
      </c>
      <c r="J376" s="11" t="s">
        <v>538</v>
      </c>
      <c r="K376" s="11" t="s">
        <v>124</v>
      </c>
      <c r="L376" s="12" t="b">
        <v>1</v>
      </c>
      <c r="M376" s="11" t="s">
        <v>29</v>
      </c>
      <c r="N376" s="11" t="s">
        <v>30</v>
      </c>
      <c r="O376" s="10">
        <v>12</v>
      </c>
      <c r="P376" s="10">
        <v>14719</v>
      </c>
      <c r="Q376" s="10">
        <v>3497</v>
      </c>
      <c r="R376" s="10">
        <v>467</v>
      </c>
      <c r="S376" s="10">
        <v>427</v>
      </c>
      <c r="T376" s="10">
        <v>961</v>
      </c>
      <c r="U376" s="10">
        <v>2536</v>
      </c>
    </row>
    <row r="377" spans="1:21">
      <c r="A377" s="10">
        <v>420</v>
      </c>
      <c r="B377" s="10">
        <v>120705</v>
      </c>
      <c r="C377" s="11" t="s">
        <v>774</v>
      </c>
      <c r="D377" s="11" t="s">
        <v>86</v>
      </c>
      <c r="E377" s="10">
        <v>12</v>
      </c>
      <c r="F377" s="11" t="s">
        <v>1322</v>
      </c>
      <c r="G377" s="11" t="s">
        <v>512</v>
      </c>
      <c r="H377" s="10">
        <v>1207</v>
      </c>
      <c r="I377" s="11" t="s">
        <v>1331</v>
      </c>
      <c r="J377" s="11" t="s">
        <v>538</v>
      </c>
      <c r="K377" s="11" t="s">
        <v>124</v>
      </c>
      <c r="L377" s="12" t="b">
        <v>1</v>
      </c>
      <c r="M377" s="11" t="s">
        <v>29</v>
      </c>
      <c r="N377" s="11" t="s">
        <v>30</v>
      </c>
      <c r="O377" s="10">
        <v>12</v>
      </c>
      <c r="P377" s="10">
        <v>23769</v>
      </c>
      <c r="Q377" s="10">
        <v>5646</v>
      </c>
      <c r="R377" s="10">
        <v>754</v>
      </c>
      <c r="S377" s="10">
        <v>689</v>
      </c>
      <c r="T377" s="10">
        <v>962</v>
      </c>
      <c r="U377" s="10">
        <v>4684</v>
      </c>
    </row>
    <row r="378" spans="1:21">
      <c r="A378" s="10">
        <v>421</v>
      </c>
      <c r="B378" s="10">
        <v>120801</v>
      </c>
      <c r="C378" s="11" t="s">
        <v>590</v>
      </c>
      <c r="D378" s="11" t="s">
        <v>86</v>
      </c>
      <c r="E378" s="10">
        <v>12</v>
      </c>
      <c r="F378" s="11" t="s">
        <v>1322</v>
      </c>
      <c r="G378" s="11" t="s">
        <v>512</v>
      </c>
      <c r="H378" s="10">
        <v>1208</v>
      </c>
      <c r="I378" s="11" t="s">
        <v>1345</v>
      </c>
      <c r="J378" s="11" t="s">
        <v>592</v>
      </c>
      <c r="K378" s="11"/>
      <c r="L378" s="12" t="b">
        <v>0</v>
      </c>
      <c r="M378" s="11" t="s">
        <v>29</v>
      </c>
      <c r="N378" s="11" t="s">
        <v>30</v>
      </c>
      <c r="O378" s="10">
        <v>12</v>
      </c>
      <c r="P378" s="10">
        <v>8722</v>
      </c>
      <c r="Q378" s="10">
        <v>2072</v>
      </c>
      <c r="R378" s="10">
        <v>277</v>
      </c>
      <c r="S378" s="10">
        <v>253</v>
      </c>
      <c r="T378" s="10">
        <v>963</v>
      </c>
      <c r="U378" s="10">
        <v>1109</v>
      </c>
    </row>
    <row r="379" spans="1:21">
      <c r="A379" s="10">
        <v>422</v>
      </c>
      <c r="B379" s="10">
        <v>120802</v>
      </c>
      <c r="C379" s="11" t="s">
        <v>593</v>
      </c>
      <c r="D379" s="11" t="s">
        <v>86</v>
      </c>
      <c r="E379" s="10">
        <v>12</v>
      </c>
      <c r="F379" s="11" t="s">
        <v>1322</v>
      </c>
      <c r="G379" s="11" t="s">
        <v>512</v>
      </c>
      <c r="H379" s="10">
        <v>1208</v>
      </c>
      <c r="I379" s="11" t="s">
        <v>1345</v>
      </c>
      <c r="J379" s="11" t="s">
        <v>592</v>
      </c>
      <c r="K379" s="11"/>
      <c r="L379" s="12" t="b">
        <v>0</v>
      </c>
      <c r="M379" s="11" t="s">
        <v>29</v>
      </c>
      <c r="N379" s="11" t="s">
        <v>30</v>
      </c>
      <c r="O379" s="10">
        <v>12</v>
      </c>
      <c r="P379" s="10">
        <v>12442</v>
      </c>
      <c r="Q379" s="10">
        <v>2955</v>
      </c>
      <c r="R379" s="10">
        <v>395</v>
      </c>
      <c r="S379" s="10">
        <v>361</v>
      </c>
      <c r="T379" s="10">
        <v>964</v>
      </c>
      <c r="U379" s="10">
        <v>1991</v>
      </c>
    </row>
    <row r="380" spans="1:21">
      <c r="A380" s="10">
        <v>423</v>
      </c>
      <c r="B380" s="10">
        <v>120803</v>
      </c>
      <c r="C380" s="11" t="s">
        <v>1123</v>
      </c>
      <c r="D380" s="11" t="s">
        <v>86</v>
      </c>
      <c r="E380" s="10">
        <v>12</v>
      </c>
      <c r="F380" s="11" t="s">
        <v>1322</v>
      </c>
      <c r="G380" s="11" t="s">
        <v>512</v>
      </c>
      <c r="H380" s="10">
        <v>1208</v>
      </c>
      <c r="I380" s="11" t="s">
        <v>1345</v>
      </c>
      <c r="J380" s="11" t="s">
        <v>592</v>
      </c>
      <c r="K380" s="11" t="s">
        <v>124</v>
      </c>
      <c r="L380" s="12" t="b">
        <v>1</v>
      </c>
      <c r="M380" s="11" t="s">
        <v>29</v>
      </c>
      <c r="N380" s="11" t="s">
        <v>30</v>
      </c>
      <c r="O380" s="10">
        <v>12</v>
      </c>
      <c r="P380" s="10">
        <v>17088</v>
      </c>
      <c r="Q380" s="10">
        <v>4059</v>
      </c>
      <c r="R380" s="10">
        <v>542</v>
      </c>
      <c r="S380" s="10">
        <v>496</v>
      </c>
      <c r="T380" s="10">
        <v>965</v>
      </c>
      <c r="U380" s="10">
        <v>3094</v>
      </c>
    </row>
    <row r="381" spans="1:21">
      <c r="A381" s="10">
        <v>424</v>
      </c>
      <c r="B381" s="10">
        <v>120804</v>
      </c>
      <c r="C381" s="11" t="s">
        <v>1072</v>
      </c>
      <c r="D381" s="11" t="s">
        <v>86</v>
      </c>
      <c r="E381" s="10">
        <v>12</v>
      </c>
      <c r="F381" s="11" t="s">
        <v>1322</v>
      </c>
      <c r="G381" s="11" t="s">
        <v>512</v>
      </c>
      <c r="H381" s="10">
        <v>1208</v>
      </c>
      <c r="I381" s="11" t="s">
        <v>1345</v>
      </c>
      <c r="J381" s="11" t="s">
        <v>592</v>
      </c>
      <c r="K381" s="11"/>
      <c r="L381" s="12" t="b">
        <v>0</v>
      </c>
      <c r="M381" s="11" t="s">
        <v>29</v>
      </c>
      <c r="N381" s="11" t="s">
        <v>30</v>
      </c>
      <c r="O381" s="10">
        <v>12</v>
      </c>
      <c r="P381" s="10">
        <v>39063</v>
      </c>
      <c r="Q381" s="10">
        <v>9279</v>
      </c>
      <c r="R381" s="10">
        <v>1239</v>
      </c>
      <c r="S381" s="10">
        <v>1133</v>
      </c>
      <c r="T381" s="10">
        <v>966</v>
      </c>
      <c r="U381" s="10">
        <v>8313</v>
      </c>
    </row>
    <row r="382" spans="1:21">
      <c r="A382" s="10">
        <v>425</v>
      </c>
      <c r="B382" s="10">
        <v>120901</v>
      </c>
      <c r="C382" s="11" t="s">
        <v>859</v>
      </c>
      <c r="D382" s="11" t="s">
        <v>86</v>
      </c>
      <c r="E382" s="10">
        <v>12</v>
      </c>
      <c r="F382" s="11" t="s">
        <v>1322</v>
      </c>
      <c r="G382" s="11" t="s">
        <v>512</v>
      </c>
      <c r="H382" s="10">
        <v>1209</v>
      </c>
      <c r="I382" s="11" t="s">
        <v>1364</v>
      </c>
      <c r="J382" s="11" t="s">
        <v>670</v>
      </c>
      <c r="K382" s="11" t="s">
        <v>124</v>
      </c>
      <c r="L382" s="12" t="b">
        <v>1</v>
      </c>
      <c r="M382" s="11" t="s">
        <v>29</v>
      </c>
      <c r="N382" s="11" t="s">
        <v>30</v>
      </c>
      <c r="O382" s="10">
        <v>12</v>
      </c>
      <c r="P382" s="10">
        <v>14005</v>
      </c>
      <c r="Q382" s="10">
        <v>3327</v>
      </c>
      <c r="R382" s="10">
        <v>444</v>
      </c>
      <c r="S382" s="10">
        <v>406</v>
      </c>
      <c r="T382" s="10">
        <v>967</v>
      </c>
      <c r="U382" s="10">
        <v>2360</v>
      </c>
    </row>
    <row r="383" spans="1:21">
      <c r="A383" s="10">
        <v>426</v>
      </c>
      <c r="B383" s="10">
        <v>120902</v>
      </c>
      <c r="C383" s="11" t="s">
        <v>1054</v>
      </c>
      <c r="D383" s="11" t="s">
        <v>86</v>
      </c>
      <c r="E383" s="10">
        <v>12</v>
      </c>
      <c r="F383" s="11" t="s">
        <v>1322</v>
      </c>
      <c r="G383" s="11" t="s">
        <v>512</v>
      </c>
      <c r="H383" s="10">
        <v>1209</v>
      </c>
      <c r="I383" s="11" t="s">
        <v>1364</v>
      </c>
      <c r="J383" s="37" t="s">
        <v>670</v>
      </c>
      <c r="K383" s="38"/>
      <c r="L383" s="12" t="b">
        <v>0</v>
      </c>
      <c r="M383" s="11" t="s">
        <v>29</v>
      </c>
      <c r="N383" s="11" t="s">
        <v>30</v>
      </c>
      <c r="O383" s="10">
        <v>12</v>
      </c>
      <c r="P383" s="10">
        <v>11085</v>
      </c>
      <c r="Q383" s="10">
        <v>2633</v>
      </c>
      <c r="R383" s="10">
        <v>352</v>
      </c>
      <c r="S383" s="10">
        <v>321</v>
      </c>
      <c r="T383" s="10">
        <v>968</v>
      </c>
      <c r="U383" s="10">
        <v>1665</v>
      </c>
    </row>
    <row r="384" spans="1:21">
      <c r="A384" s="10">
        <v>427</v>
      </c>
      <c r="B384" s="10">
        <v>120903</v>
      </c>
      <c r="C384" s="11" t="s">
        <v>1055</v>
      </c>
      <c r="D384" s="11" t="s">
        <v>86</v>
      </c>
      <c r="E384" s="10">
        <v>12</v>
      </c>
      <c r="F384" s="11" t="s">
        <v>1322</v>
      </c>
      <c r="G384" s="11" t="s">
        <v>512</v>
      </c>
      <c r="H384" s="10">
        <v>1209</v>
      </c>
      <c r="I384" s="11" t="s">
        <v>1364</v>
      </c>
      <c r="J384" s="37" t="s">
        <v>670</v>
      </c>
      <c r="K384" s="38"/>
      <c r="L384" s="12" t="b">
        <v>0</v>
      </c>
      <c r="M384" s="11" t="s">
        <v>29</v>
      </c>
      <c r="N384" s="11" t="s">
        <v>30</v>
      </c>
      <c r="O384" s="10">
        <v>12</v>
      </c>
      <c r="P384" s="10">
        <v>21281</v>
      </c>
      <c r="Q384" s="10">
        <v>5055</v>
      </c>
      <c r="R384" s="10">
        <v>675</v>
      </c>
      <c r="S384" s="10">
        <v>617</v>
      </c>
      <c r="T384" s="10">
        <v>969</v>
      </c>
      <c r="U384" s="10">
        <v>4086</v>
      </c>
    </row>
    <row r="385" spans="1:21">
      <c r="A385" s="10">
        <v>428</v>
      </c>
      <c r="B385" s="10">
        <v>120904</v>
      </c>
      <c r="C385" s="11" t="s">
        <v>1067</v>
      </c>
      <c r="D385" s="11" t="s">
        <v>86</v>
      </c>
      <c r="E385" s="10">
        <v>12</v>
      </c>
      <c r="F385" s="11" t="s">
        <v>1322</v>
      </c>
      <c r="G385" s="11" t="s">
        <v>512</v>
      </c>
      <c r="H385" s="10">
        <v>1209</v>
      </c>
      <c r="I385" s="11" t="s">
        <v>1364</v>
      </c>
      <c r="J385" s="37" t="s">
        <v>670</v>
      </c>
      <c r="K385" s="38"/>
      <c r="L385" s="12" t="b">
        <v>0</v>
      </c>
      <c r="M385" s="11" t="s">
        <v>83</v>
      </c>
      <c r="N385" s="11" t="s">
        <v>30</v>
      </c>
      <c r="O385" s="10">
        <v>12</v>
      </c>
      <c r="P385" s="11"/>
      <c r="Q385" s="11"/>
      <c r="R385" s="11"/>
      <c r="S385" s="11"/>
      <c r="T385" s="10">
        <v>970</v>
      </c>
      <c r="U385" s="10">
        <v>-970</v>
      </c>
    </row>
    <row r="386" spans="1:21">
      <c r="A386" s="10">
        <v>429</v>
      </c>
      <c r="B386" s="10">
        <v>120905</v>
      </c>
      <c r="C386" s="11" t="s">
        <v>1074</v>
      </c>
      <c r="D386" s="11" t="s">
        <v>86</v>
      </c>
      <c r="E386" s="10">
        <v>12</v>
      </c>
      <c r="F386" s="11" t="s">
        <v>1322</v>
      </c>
      <c r="G386" s="11" t="s">
        <v>512</v>
      </c>
      <c r="H386" s="10">
        <v>1209</v>
      </c>
      <c r="I386" s="11" t="s">
        <v>1364</v>
      </c>
      <c r="J386" s="37" t="s">
        <v>670</v>
      </c>
      <c r="K386" s="38"/>
      <c r="L386" s="12" t="b">
        <v>0</v>
      </c>
      <c r="M386" s="11" t="s">
        <v>83</v>
      </c>
      <c r="N386" s="11" t="s">
        <v>30</v>
      </c>
      <c r="O386" s="10">
        <v>12</v>
      </c>
      <c r="P386" s="11"/>
      <c r="Q386" s="11"/>
      <c r="R386" s="11"/>
      <c r="S386" s="11"/>
      <c r="T386" s="10">
        <v>971</v>
      </c>
      <c r="U386" s="10">
        <v>-971</v>
      </c>
    </row>
    <row r="387" spans="1:21">
      <c r="A387" s="10">
        <v>430</v>
      </c>
      <c r="B387" s="10">
        <v>120906</v>
      </c>
      <c r="C387" s="11" t="s">
        <v>668</v>
      </c>
      <c r="D387" s="11" t="s">
        <v>86</v>
      </c>
      <c r="E387" s="10">
        <v>12</v>
      </c>
      <c r="F387" s="11" t="s">
        <v>1322</v>
      </c>
      <c r="G387" s="11" t="s">
        <v>512</v>
      </c>
      <c r="H387" s="10">
        <v>1209</v>
      </c>
      <c r="I387" s="11" t="s">
        <v>1364</v>
      </c>
      <c r="J387" s="11" t="s">
        <v>670</v>
      </c>
      <c r="K387" s="11" t="s">
        <v>124</v>
      </c>
      <c r="L387" s="12" t="b">
        <v>1</v>
      </c>
      <c r="M387" s="11" t="s">
        <v>29</v>
      </c>
      <c r="N387" s="11" t="s">
        <v>30</v>
      </c>
      <c r="O387" s="10">
        <v>12</v>
      </c>
      <c r="P387" s="10">
        <v>19663</v>
      </c>
      <c r="Q387" s="10">
        <v>4671</v>
      </c>
      <c r="R387" s="10">
        <v>624</v>
      </c>
      <c r="S387" s="10">
        <v>570</v>
      </c>
      <c r="T387" s="10">
        <v>972</v>
      </c>
      <c r="U387" s="10">
        <v>3699</v>
      </c>
    </row>
    <row r="388" spans="1:21">
      <c r="A388" s="10">
        <v>431</v>
      </c>
      <c r="B388" s="10">
        <v>120907</v>
      </c>
      <c r="C388" s="11" t="s">
        <v>759</v>
      </c>
      <c r="D388" s="11" t="s">
        <v>86</v>
      </c>
      <c r="E388" s="10">
        <v>12</v>
      </c>
      <c r="F388" s="11" t="s">
        <v>1322</v>
      </c>
      <c r="G388" s="11" t="s">
        <v>512</v>
      </c>
      <c r="H388" s="10">
        <v>1209</v>
      </c>
      <c r="I388" s="11" t="s">
        <v>1364</v>
      </c>
      <c r="J388" s="11" t="s">
        <v>670</v>
      </c>
      <c r="K388" s="11" t="s">
        <v>124</v>
      </c>
      <c r="L388" s="12" t="b">
        <v>1</v>
      </c>
      <c r="M388" s="11" t="s">
        <v>29</v>
      </c>
      <c r="N388" s="11" t="s">
        <v>30</v>
      </c>
      <c r="O388" s="10">
        <v>12</v>
      </c>
      <c r="P388" s="10">
        <v>11169</v>
      </c>
      <c r="Q388" s="10">
        <v>2653</v>
      </c>
      <c r="R388" s="10">
        <v>354</v>
      </c>
      <c r="S388" s="10">
        <v>324</v>
      </c>
      <c r="T388" s="10">
        <v>973</v>
      </c>
      <c r="U388" s="10">
        <v>1680</v>
      </c>
    </row>
    <row r="389" spans="1:21">
      <c r="A389" s="10">
        <v>432</v>
      </c>
      <c r="B389" s="10">
        <v>130101</v>
      </c>
      <c r="C389" s="11" t="s">
        <v>530</v>
      </c>
      <c r="D389" s="11" t="s">
        <v>86</v>
      </c>
      <c r="E389" s="10">
        <v>13</v>
      </c>
      <c r="F389" s="11" t="s">
        <v>1304</v>
      </c>
      <c r="G389" s="11" t="s">
        <v>470</v>
      </c>
      <c r="H389" s="10">
        <v>1301</v>
      </c>
      <c r="I389" s="11" t="s">
        <v>1329</v>
      </c>
      <c r="J389" s="11" t="s">
        <v>532</v>
      </c>
      <c r="K389" s="11" t="s">
        <v>32</v>
      </c>
      <c r="L389" s="12" t="b">
        <v>1</v>
      </c>
      <c r="M389" s="11" t="s">
        <v>29</v>
      </c>
      <c r="N389" s="11" t="s">
        <v>30</v>
      </c>
      <c r="O389" s="10">
        <v>13</v>
      </c>
      <c r="P389" s="10">
        <v>15921</v>
      </c>
      <c r="Q389" s="10">
        <v>3619</v>
      </c>
      <c r="R389" s="10">
        <v>588</v>
      </c>
      <c r="S389" s="10">
        <v>462</v>
      </c>
      <c r="T389" s="10">
        <v>974</v>
      </c>
      <c r="U389" s="10">
        <v>2645</v>
      </c>
    </row>
    <row r="390" spans="1:21">
      <c r="A390" s="10">
        <v>433</v>
      </c>
      <c r="B390" s="10">
        <v>130102</v>
      </c>
      <c r="C390" s="11" t="s">
        <v>588</v>
      </c>
      <c r="D390" s="11" t="s">
        <v>86</v>
      </c>
      <c r="E390" s="10">
        <v>13</v>
      </c>
      <c r="F390" s="11" t="s">
        <v>1304</v>
      </c>
      <c r="G390" s="11" t="s">
        <v>470</v>
      </c>
      <c r="H390" s="10">
        <v>1301</v>
      </c>
      <c r="I390" s="11" t="s">
        <v>1329</v>
      </c>
      <c r="J390" s="11" t="s">
        <v>532</v>
      </c>
      <c r="K390" s="11" t="s">
        <v>32</v>
      </c>
      <c r="L390" s="12" t="b">
        <v>1</v>
      </c>
      <c r="M390" s="11" t="s">
        <v>29</v>
      </c>
      <c r="N390" s="11" t="s">
        <v>30</v>
      </c>
      <c r="O390" s="10">
        <v>13</v>
      </c>
      <c r="P390" s="10">
        <v>12232</v>
      </c>
      <c r="Q390" s="10">
        <v>2780</v>
      </c>
      <c r="R390" s="10">
        <v>452</v>
      </c>
      <c r="S390" s="10">
        <v>355</v>
      </c>
      <c r="T390" s="10">
        <v>975</v>
      </c>
      <c r="U390" s="10">
        <v>1805</v>
      </c>
    </row>
    <row r="391" spans="1:21">
      <c r="A391" s="10">
        <v>434</v>
      </c>
      <c r="B391" s="10">
        <v>130103</v>
      </c>
      <c r="C391" s="11" t="s">
        <v>595</v>
      </c>
      <c r="D391" s="11" t="s">
        <v>86</v>
      </c>
      <c r="E391" s="10">
        <v>13</v>
      </c>
      <c r="F391" s="11" t="s">
        <v>1304</v>
      </c>
      <c r="G391" s="11" t="s">
        <v>470</v>
      </c>
      <c r="H391" s="10">
        <v>1301</v>
      </c>
      <c r="I391" s="11" t="s">
        <v>1329</v>
      </c>
      <c r="J391" s="11" t="s">
        <v>532</v>
      </c>
      <c r="K391" s="11"/>
      <c r="L391" s="12" t="b">
        <v>0</v>
      </c>
      <c r="M391" s="11" t="s">
        <v>29</v>
      </c>
      <c r="N391" s="11" t="s">
        <v>30</v>
      </c>
      <c r="O391" s="10">
        <v>13</v>
      </c>
      <c r="P391" s="10">
        <v>9482</v>
      </c>
      <c r="Q391" s="10">
        <v>2155</v>
      </c>
      <c r="R391" s="10">
        <v>350</v>
      </c>
      <c r="S391" s="10">
        <v>275</v>
      </c>
      <c r="T391" s="10">
        <v>976</v>
      </c>
      <c r="U391" s="10">
        <v>1179</v>
      </c>
    </row>
    <row r="392" spans="1:21">
      <c r="A392" s="10">
        <v>435</v>
      </c>
      <c r="B392" s="10">
        <v>130104</v>
      </c>
      <c r="C392" s="11" t="s">
        <v>627</v>
      </c>
      <c r="D392" s="11" t="s">
        <v>86</v>
      </c>
      <c r="E392" s="10">
        <v>13</v>
      </c>
      <c r="F392" s="11" t="s">
        <v>1304</v>
      </c>
      <c r="G392" s="11" t="s">
        <v>470</v>
      </c>
      <c r="H392" s="10">
        <v>1301</v>
      </c>
      <c r="I392" s="11" t="s">
        <v>1329</v>
      </c>
      <c r="J392" s="11" t="s">
        <v>532</v>
      </c>
      <c r="K392" s="11"/>
      <c r="L392" s="12" t="b">
        <v>0</v>
      </c>
      <c r="M392" s="11" t="s">
        <v>29</v>
      </c>
      <c r="N392" s="11" t="s">
        <v>30</v>
      </c>
      <c r="O392" s="10">
        <v>13</v>
      </c>
      <c r="P392" s="10">
        <v>13069</v>
      </c>
      <c r="Q392" s="10">
        <v>2971</v>
      </c>
      <c r="R392" s="10">
        <v>483</v>
      </c>
      <c r="S392" s="10">
        <v>379</v>
      </c>
      <c r="T392" s="10">
        <v>977</v>
      </c>
      <c r="U392" s="10">
        <v>1994</v>
      </c>
    </row>
    <row r="393" spans="1:21">
      <c r="A393" s="10">
        <v>436</v>
      </c>
      <c r="B393" s="10">
        <v>130105</v>
      </c>
      <c r="C393" s="11" t="s">
        <v>717</v>
      </c>
      <c r="D393" s="11" t="s">
        <v>86</v>
      </c>
      <c r="E393" s="10">
        <v>13</v>
      </c>
      <c r="F393" s="11" t="s">
        <v>1304</v>
      </c>
      <c r="G393" s="11" t="s">
        <v>470</v>
      </c>
      <c r="H393" s="10">
        <v>1301</v>
      </c>
      <c r="I393" s="11" t="s">
        <v>1329</v>
      </c>
      <c r="J393" s="11" t="s">
        <v>532</v>
      </c>
      <c r="K393" s="11"/>
      <c r="L393" s="12" t="b">
        <v>0</v>
      </c>
      <c r="M393" s="11" t="s">
        <v>29</v>
      </c>
      <c r="N393" s="11" t="s">
        <v>30</v>
      </c>
      <c r="O393" s="10">
        <v>13</v>
      </c>
      <c r="P393" s="10">
        <v>11028</v>
      </c>
      <c r="Q393" s="10">
        <v>2507</v>
      </c>
      <c r="R393" s="10">
        <v>408</v>
      </c>
      <c r="S393" s="10">
        <v>320</v>
      </c>
      <c r="T393" s="10">
        <v>978</v>
      </c>
      <c r="U393" s="10">
        <v>1529</v>
      </c>
    </row>
    <row r="394" spans="1:21">
      <c r="A394" s="10">
        <v>437</v>
      </c>
      <c r="B394" s="10">
        <v>130106</v>
      </c>
      <c r="C394" s="11" t="s">
        <v>894</v>
      </c>
      <c r="D394" s="11" t="s">
        <v>86</v>
      </c>
      <c r="E394" s="10">
        <v>13</v>
      </c>
      <c r="F394" s="11" t="s">
        <v>1304</v>
      </c>
      <c r="G394" s="11" t="s">
        <v>470</v>
      </c>
      <c r="H394" s="10">
        <v>1301</v>
      </c>
      <c r="I394" s="11" t="s">
        <v>1329</v>
      </c>
      <c r="J394" s="11" t="s">
        <v>532</v>
      </c>
      <c r="K394" s="11" t="s">
        <v>32</v>
      </c>
      <c r="L394" s="12" t="b">
        <v>1</v>
      </c>
      <c r="M394" s="11" t="s">
        <v>29</v>
      </c>
      <c r="N394" s="11" t="s">
        <v>30</v>
      </c>
      <c r="O394" s="10">
        <v>13</v>
      </c>
      <c r="P394" s="10">
        <v>11553</v>
      </c>
      <c r="Q394" s="10">
        <v>2626</v>
      </c>
      <c r="R394" s="10">
        <v>427</v>
      </c>
      <c r="S394" s="10">
        <v>335</v>
      </c>
      <c r="T394" s="10">
        <v>979</v>
      </c>
      <c r="U394" s="10">
        <v>1647</v>
      </c>
    </row>
    <row r="395" spans="1:21">
      <c r="A395" s="10">
        <v>438</v>
      </c>
      <c r="B395" s="10">
        <v>130107</v>
      </c>
      <c r="C395" s="11" t="s">
        <v>755</v>
      </c>
      <c r="D395" s="11" t="s">
        <v>86</v>
      </c>
      <c r="E395" s="10">
        <v>13</v>
      </c>
      <c r="F395" s="11" t="s">
        <v>1304</v>
      </c>
      <c r="G395" s="11" t="s">
        <v>470</v>
      </c>
      <c r="H395" s="10">
        <v>1301</v>
      </c>
      <c r="I395" s="11" t="s">
        <v>1329</v>
      </c>
      <c r="J395" s="11" t="s">
        <v>532</v>
      </c>
      <c r="K395" s="11"/>
      <c r="L395" s="12" t="b">
        <v>0</v>
      </c>
      <c r="M395" s="11" t="s">
        <v>29</v>
      </c>
      <c r="N395" s="11" t="s">
        <v>30</v>
      </c>
      <c r="O395" s="10">
        <v>13</v>
      </c>
      <c r="P395" s="10">
        <v>7417</v>
      </c>
      <c r="Q395" s="10">
        <v>1686</v>
      </c>
      <c r="R395" s="10">
        <v>274</v>
      </c>
      <c r="S395" s="10">
        <v>215</v>
      </c>
      <c r="T395" s="10">
        <v>980</v>
      </c>
      <c r="U395" s="10">
        <v>706</v>
      </c>
    </row>
    <row r="396" spans="1:21">
      <c r="A396" s="10">
        <v>439</v>
      </c>
      <c r="B396" s="10">
        <v>130108</v>
      </c>
      <c r="C396" s="11" t="s">
        <v>730</v>
      </c>
      <c r="D396" s="11" t="s">
        <v>86</v>
      </c>
      <c r="E396" s="10">
        <v>13</v>
      </c>
      <c r="F396" s="11" t="s">
        <v>1304</v>
      </c>
      <c r="G396" s="11" t="s">
        <v>470</v>
      </c>
      <c r="H396" s="10">
        <v>1301</v>
      </c>
      <c r="I396" s="11" t="s">
        <v>1329</v>
      </c>
      <c r="J396" s="11" t="s">
        <v>532</v>
      </c>
      <c r="K396" s="11"/>
      <c r="L396" s="12" t="b">
        <v>0</v>
      </c>
      <c r="M396" s="11" t="s">
        <v>29</v>
      </c>
      <c r="N396" s="11" t="s">
        <v>30</v>
      </c>
      <c r="O396" s="10">
        <v>13</v>
      </c>
      <c r="P396" s="10">
        <v>12095</v>
      </c>
      <c r="Q396" s="10">
        <v>2749</v>
      </c>
      <c r="R396" s="10">
        <v>447</v>
      </c>
      <c r="S396" s="10">
        <v>351</v>
      </c>
      <c r="T396" s="10">
        <v>981</v>
      </c>
      <c r="U396" s="10">
        <v>1768</v>
      </c>
    </row>
    <row r="397" spans="1:21">
      <c r="A397" s="10">
        <v>440</v>
      </c>
      <c r="B397" s="10">
        <v>130201</v>
      </c>
      <c r="C397" s="11" t="s">
        <v>484</v>
      </c>
      <c r="D397" s="11" t="s">
        <v>86</v>
      </c>
      <c r="E397" s="10">
        <v>13</v>
      </c>
      <c r="F397" s="11" t="s">
        <v>1304</v>
      </c>
      <c r="G397" s="11" t="s">
        <v>470</v>
      </c>
      <c r="H397" s="10">
        <v>1302</v>
      </c>
      <c r="I397" s="11" t="s">
        <v>1312</v>
      </c>
      <c r="J397" s="11" t="s">
        <v>486</v>
      </c>
      <c r="K397" s="11" t="s">
        <v>32</v>
      </c>
      <c r="L397" s="12" t="b">
        <v>1</v>
      </c>
      <c r="M397" s="11" t="s">
        <v>29</v>
      </c>
      <c r="N397" s="11" t="s">
        <v>30</v>
      </c>
      <c r="O397" s="10">
        <v>13</v>
      </c>
      <c r="P397" s="10">
        <v>20887</v>
      </c>
      <c r="Q397" s="10">
        <v>4749</v>
      </c>
      <c r="R397" s="10">
        <v>772</v>
      </c>
      <c r="S397" s="10">
        <v>606</v>
      </c>
      <c r="T397" s="10">
        <v>982</v>
      </c>
      <c r="U397" s="10">
        <v>3767</v>
      </c>
    </row>
    <row r="398" spans="1:21">
      <c r="A398" s="10">
        <v>441</v>
      </c>
      <c r="B398" s="10">
        <v>130203</v>
      </c>
      <c r="C398" s="11" t="s">
        <v>741</v>
      </c>
      <c r="D398" s="11" t="s">
        <v>86</v>
      </c>
      <c r="E398" s="10">
        <v>13</v>
      </c>
      <c r="F398" s="11" t="s">
        <v>1304</v>
      </c>
      <c r="G398" s="11" t="s">
        <v>470</v>
      </c>
      <c r="H398" s="10">
        <v>1302</v>
      </c>
      <c r="I398" s="11" t="s">
        <v>1312</v>
      </c>
      <c r="J398" s="11" t="s">
        <v>486</v>
      </c>
      <c r="K398" s="11"/>
      <c r="L398" s="12" t="b">
        <v>0</v>
      </c>
      <c r="M398" s="11" t="s">
        <v>29</v>
      </c>
      <c r="N398" s="11" t="s">
        <v>30</v>
      </c>
      <c r="O398" s="10">
        <v>13</v>
      </c>
      <c r="P398" s="10">
        <v>16699</v>
      </c>
      <c r="Q398" s="10">
        <v>3796</v>
      </c>
      <c r="R398" s="10">
        <v>617</v>
      </c>
      <c r="S398" s="10">
        <v>484</v>
      </c>
      <c r="T398" s="10">
        <v>983</v>
      </c>
      <c r="U398" s="10">
        <v>2813</v>
      </c>
    </row>
    <row r="399" spans="1:21">
      <c r="A399" s="10">
        <v>442</v>
      </c>
      <c r="B399" s="10">
        <v>130204</v>
      </c>
      <c r="C399" s="11" t="s">
        <v>886</v>
      </c>
      <c r="D399" s="11" t="s">
        <v>86</v>
      </c>
      <c r="E399" s="10">
        <v>13</v>
      </c>
      <c r="F399" s="11" t="s">
        <v>1304</v>
      </c>
      <c r="G399" s="11" t="s">
        <v>470</v>
      </c>
      <c r="H399" s="10">
        <v>1302</v>
      </c>
      <c r="I399" s="11" t="s">
        <v>1312</v>
      </c>
      <c r="J399" s="11" t="s">
        <v>486</v>
      </c>
      <c r="K399" s="11"/>
      <c r="L399" s="12" t="b">
        <v>0</v>
      </c>
      <c r="M399" s="11" t="s">
        <v>29</v>
      </c>
      <c r="N399" s="11" t="s">
        <v>63</v>
      </c>
      <c r="O399" s="10">
        <v>13</v>
      </c>
      <c r="P399" s="10">
        <v>16699</v>
      </c>
      <c r="Q399" s="10">
        <v>3796</v>
      </c>
      <c r="R399" s="10">
        <v>617</v>
      </c>
      <c r="S399" s="10">
        <v>484</v>
      </c>
      <c r="T399" s="10">
        <v>984</v>
      </c>
      <c r="U399" s="10">
        <v>2812</v>
      </c>
    </row>
    <row r="400" spans="1:21">
      <c r="A400" s="10">
        <v>443</v>
      </c>
      <c r="B400" s="10">
        <v>130205</v>
      </c>
      <c r="C400" s="11" t="s">
        <v>887</v>
      </c>
      <c r="D400" s="11" t="s">
        <v>86</v>
      </c>
      <c r="E400" s="10">
        <v>13</v>
      </c>
      <c r="F400" s="11" t="s">
        <v>1304</v>
      </c>
      <c r="G400" s="11" t="s">
        <v>470</v>
      </c>
      <c r="H400" s="10">
        <v>1302</v>
      </c>
      <c r="I400" s="11" t="s">
        <v>1312</v>
      </c>
      <c r="J400" s="11" t="s">
        <v>486</v>
      </c>
      <c r="K400" s="11"/>
      <c r="L400" s="12" t="b">
        <v>0</v>
      </c>
      <c r="M400" s="11" t="s">
        <v>29</v>
      </c>
      <c r="N400" s="11" t="s">
        <v>30</v>
      </c>
      <c r="O400" s="10">
        <v>13</v>
      </c>
      <c r="P400" s="10">
        <v>16699</v>
      </c>
      <c r="Q400" s="10">
        <v>3796</v>
      </c>
      <c r="R400" s="10">
        <v>617</v>
      </c>
      <c r="S400" s="10">
        <v>484</v>
      </c>
      <c r="T400" s="10">
        <v>985</v>
      </c>
      <c r="U400" s="10">
        <v>2811</v>
      </c>
    </row>
    <row r="401" spans="1:21">
      <c r="A401" s="10">
        <v>444</v>
      </c>
      <c r="B401" s="10">
        <v>130206</v>
      </c>
      <c r="C401" s="11" t="s">
        <v>1142</v>
      </c>
      <c r="D401" s="11" t="s">
        <v>86</v>
      </c>
      <c r="E401" s="10">
        <v>13</v>
      </c>
      <c r="F401" s="11" t="s">
        <v>1304</v>
      </c>
      <c r="G401" s="11" t="s">
        <v>470</v>
      </c>
      <c r="H401" s="10">
        <v>1302</v>
      </c>
      <c r="I401" s="11" t="s">
        <v>1312</v>
      </c>
      <c r="J401" s="11" t="s">
        <v>486</v>
      </c>
      <c r="K401" s="11" t="s">
        <v>32</v>
      </c>
      <c r="L401" s="12" t="b">
        <v>1</v>
      </c>
      <c r="M401" s="11" t="s">
        <v>29</v>
      </c>
      <c r="N401" s="11" t="s">
        <v>30</v>
      </c>
      <c r="O401" s="10">
        <v>13</v>
      </c>
      <c r="P401" s="10">
        <v>29203</v>
      </c>
      <c r="Q401" s="10">
        <v>6638</v>
      </c>
      <c r="R401" s="10">
        <v>1079</v>
      </c>
      <c r="S401" s="10">
        <v>847</v>
      </c>
      <c r="T401" s="10">
        <v>986</v>
      </c>
      <c r="U401" s="10">
        <v>5652</v>
      </c>
    </row>
    <row r="402" spans="1:21">
      <c r="A402" s="10">
        <v>445</v>
      </c>
      <c r="B402" s="10">
        <v>130207</v>
      </c>
      <c r="C402" s="11" t="s">
        <v>1182</v>
      </c>
      <c r="D402" s="11" t="s">
        <v>86</v>
      </c>
      <c r="E402" s="10">
        <v>13</v>
      </c>
      <c r="F402" s="11" t="s">
        <v>1304</v>
      </c>
      <c r="G402" s="11" t="s">
        <v>470</v>
      </c>
      <c r="H402" s="10">
        <v>1302</v>
      </c>
      <c r="I402" s="11" t="s">
        <v>1312</v>
      </c>
      <c r="J402" s="11" t="s">
        <v>486</v>
      </c>
      <c r="K402" s="11" t="s">
        <v>124</v>
      </c>
      <c r="L402" s="12" t="b">
        <v>1</v>
      </c>
      <c r="M402" s="11" t="s">
        <v>29</v>
      </c>
      <c r="N402" s="11" t="s">
        <v>30</v>
      </c>
      <c r="O402" s="10">
        <v>13</v>
      </c>
      <c r="P402" s="10">
        <v>14752</v>
      </c>
      <c r="Q402" s="10">
        <v>3353</v>
      </c>
      <c r="R402" s="10">
        <v>545</v>
      </c>
      <c r="S402" s="10">
        <v>428</v>
      </c>
      <c r="T402" s="10">
        <v>987</v>
      </c>
      <c r="U402" s="10">
        <v>2366</v>
      </c>
    </row>
    <row r="403" spans="1:21">
      <c r="A403" s="10">
        <v>446</v>
      </c>
      <c r="B403" s="10">
        <v>130208</v>
      </c>
      <c r="C403" s="11" t="s">
        <v>644</v>
      </c>
      <c r="D403" s="11" t="s">
        <v>86</v>
      </c>
      <c r="E403" s="10">
        <v>13</v>
      </c>
      <c r="F403" s="11" t="s">
        <v>1304</v>
      </c>
      <c r="G403" s="11" t="s">
        <v>470</v>
      </c>
      <c r="H403" s="10">
        <v>1302</v>
      </c>
      <c r="I403" s="11" t="s">
        <v>1312</v>
      </c>
      <c r="J403" s="11" t="s">
        <v>486</v>
      </c>
      <c r="K403" s="11"/>
      <c r="L403" s="12" t="b">
        <v>0</v>
      </c>
      <c r="M403" s="11" t="s">
        <v>29</v>
      </c>
      <c r="N403" s="11" t="s">
        <v>30</v>
      </c>
      <c r="O403" s="10">
        <v>13</v>
      </c>
      <c r="P403" s="10">
        <v>16276</v>
      </c>
      <c r="Q403" s="10">
        <v>3700</v>
      </c>
      <c r="R403" s="10">
        <v>602</v>
      </c>
      <c r="S403" s="10">
        <v>472</v>
      </c>
      <c r="T403" s="10">
        <v>988</v>
      </c>
      <c r="U403" s="10">
        <v>2712</v>
      </c>
    </row>
    <row r="404" spans="1:21">
      <c r="A404" s="10">
        <v>447</v>
      </c>
      <c r="B404" s="10">
        <v>130209</v>
      </c>
      <c r="C404" s="11" t="s">
        <v>561</v>
      </c>
      <c r="D404" s="11" t="s">
        <v>86</v>
      </c>
      <c r="E404" s="10">
        <v>13</v>
      </c>
      <c r="F404" s="11" t="s">
        <v>1304</v>
      </c>
      <c r="G404" s="11" t="s">
        <v>470</v>
      </c>
      <c r="H404" s="10">
        <v>1302</v>
      </c>
      <c r="I404" s="11" t="s">
        <v>1312</v>
      </c>
      <c r="J404" s="11" t="s">
        <v>486</v>
      </c>
      <c r="K404" s="11" t="s">
        <v>124</v>
      </c>
      <c r="L404" s="12" t="b">
        <v>1</v>
      </c>
      <c r="M404" s="11" t="s">
        <v>29</v>
      </c>
      <c r="N404" s="11" t="s">
        <v>30</v>
      </c>
      <c r="O404" s="10">
        <v>13</v>
      </c>
      <c r="P404" s="10">
        <v>13302</v>
      </c>
      <c r="Q404" s="10">
        <v>3024</v>
      </c>
      <c r="R404" s="10">
        <v>492</v>
      </c>
      <c r="S404" s="10">
        <v>386</v>
      </c>
      <c r="T404" s="10">
        <v>989</v>
      </c>
      <c r="U404" s="10">
        <v>2035</v>
      </c>
    </row>
    <row r="405" spans="1:21">
      <c r="A405" s="10">
        <v>448</v>
      </c>
      <c r="B405" s="10">
        <v>130210</v>
      </c>
      <c r="C405" s="11" t="s">
        <v>1070</v>
      </c>
      <c r="D405" s="11" t="s">
        <v>86</v>
      </c>
      <c r="E405" s="10">
        <v>13</v>
      </c>
      <c r="F405" s="11" t="s">
        <v>1304</v>
      </c>
      <c r="G405" s="11" t="s">
        <v>470</v>
      </c>
      <c r="H405" s="10">
        <v>1302</v>
      </c>
      <c r="I405" s="11" t="s">
        <v>1312</v>
      </c>
      <c r="J405" s="11" t="s">
        <v>486</v>
      </c>
      <c r="K405" s="11"/>
      <c r="L405" s="12" t="b">
        <v>0</v>
      </c>
      <c r="M405" s="11" t="s">
        <v>29</v>
      </c>
      <c r="N405" s="11" t="s">
        <v>30</v>
      </c>
      <c r="O405" s="10">
        <v>13</v>
      </c>
      <c r="P405" s="10">
        <v>10042</v>
      </c>
      <c r="Q405" s="10">
        <v>2283</v>
      </c>
      <c r="R405" s="10">
        <v>371</v>
      </c>
      <c r="S405" s="10">
        <v>291</v>
      </c>
      <c r="T405" s="10">
        <v>990</v>
      </c>
      <c r="U405" s="10">
        <v>1293</v>
      </c>
    </row>
    <row r="406" spans="1:21">
      <c r="A406" s="10">
        <v>449</v>
      </c>
      <c r="B406" s="10">
        <v>130301</v>
      </c>
      <c r="C406" s="11" t="s">
        <v>469</v>
      </c>
      <c r="D406" s="11" t="s">
        <v>86</v>
      </c>
      <c r="E406" s="10">
        <v>13</v>
      </c>
      <c r="F406" s="11" t="s">
        <v>1304</v>
      </c>
      <c r="G406" s="11" t="s">
        <v>470</v>
      </c>
      <c r="H406" s="10">
        <v>1303</v>
      </c>
      <c r="I406" s="11" t="s">
        <v>1305</v>
      </c>
      <c r="J406" s="37" t="s">
        <v>472</v>
      </c>
      <c r="K406" s="38"/>
      <c r="L406" s="12" t="b">
        <v>0</v>
      </c>
      <c r="M406" s="11" t="s">
        <v>29</v>
      </c>
      <c r="N406" s="11" t="s">
        <v>30</v>
      </c>
      <c r="O406" s="10">
        <v>13</v>
      </c>
      <c r="P406" s="10">
        <v>13494</v>
      </c>
      <c r="Q406" s="10">
        <v>3067</v>
      </c>
      <c r="R406" s="10">
        <v>499</v>
      </c>
      <c r="S406" s="10">
        <v>391</v>
      </c>
      <c r="T406" s="10">
        <v>991</v>
      </c>
      <c r="U406" s="10">
        <v>2076</v>
      </c>
    </row>
    <row r="407" spans="1:21">
      <c r="A407" s="10">
        <v>450</v>
      </c>
      <c r="B407" s="10">
        <v>130302</v>
      </c>
      <c r="C407" s="11" t="s">
        <v>520</v>
      </c>
      <c r="D407" s="11" t="s">
        <v>86</v>
      </c>
      <c r="E407" s="10">
        <v>13</v>
      </c>
      <c r="F407" s="11" t="s">
        <v>1304</v>
      </c>
      <c r="G407" s="11" t="s">
        <v>470</v>
      </c>
      <c r="H407" s="10">
        <v>1303</v>
      </c>
      <c r="I407" s="11" t="s">
        <v>1305</v>
      </c>
      <c r="J407" s="11" t="s">
        <v>472</v>
      </c>
      <c r="K407" s="11" t="s">
        <v>32</v>
      </c>
      <c r="L407" s="12" t="b">
        <v>1</v>
      </c>
      <c r="M407" s="11" t="s">
        <v>29</v>
      </c>
      <c r="N407" s="11" t="s">
        <v>30</v>
      </c>
      <c r="O407" s="10">
        <v>13</v>
      </c>
      <c r="P407" s="10">
        <v>18907</v>
      </c>
      <c r="Q407" s="10">
        <v>4298</v>
      </c>
      <c r="R407" s="10">
        <v>699</v>
      </c>
      <c r="S407" s="10">
        <v>548</v>
      </c>
      <c r="T407" s="10">
        <v>992</v>
      </c>
      <c r="U407" s="10">
        <v>3306</v>
      </c>
    </row>
    <row r="408" spans="1:21">
      <c r="A408" s="10">
        <v>451</v>
      </c>
      <c r="B408" s="10">
        <v>130303</v>
      </c>
      <c r="C408" s="11" t="s">
        <v>742</v>
      </c>
      <c r="D408" s="11" t="s">
        <v>86</v>
      </c>
      <c r="E408" s="10">
        <v>13</v>
      </c>
      <c r="F408" s="11" t="s">
        <v>1304</v>
      </c>
      <c r="G408" s="11" t="s">
        <v>470</v>
      </c>
      <c r="H408" s="10">
        <v>1303</v>
      </c>
      <c r="I408" s="11" t="s">
        <v>1305</v>
      </c>
      <c r="J408" s="11" t="s">
        <v>472</v>
      </c>
      <c r="K408" s="11" t="s">
        <v>32</v>
      </c>
      <c r="L408" s="12" t="b">
        <v>1</v>
      </c>
      <c r="M408" s="11" t="s">
        <v>29</v>
      </c>
      <c r="N408" s="11" t="s">
        <v>30</v>
      </c>
      <c r="O408" s="10">
        <v>13</v>
      </c>
      <c r="P408" s="10">
        <v>16486</v>
      </c>
      <c r="Q408" s="10">
        <v>3747</v>
      </c>
      <c r="R408" s="10">
        <v>609</v>
      </c>
      <c r="S408" s="10">
        <v>478</v>
      </c>
      <c r="T408" s="10">
        <v>993</v>
      </c>
      <c r="U408" s="10">
        <v>2754</v>
      </c>
    </row>
    <row r="409" spans="1:21">
      <c r="A409" s="10">
        <v>452</v>
      </c>
      <c r="B409" s="10">
        <v>130304</v>
      </c>
      <c r="C409" s="11" t="s">
        <v>855</v>
      </c>
      <c r="D409" s="11" t="s">
        <v>86</v>
      </c>
      <c r="E409" s="10">
        <v>13</v>
      </c>
      <c r="F409" s="11" t="s">
        <v>1304</v>
      </c>
      <c r="G409" s="11" t="s">
        <v>470</v>
      </c>
      <c r="H409" s="10">
        <v>1303</v>
      </c>
      <c r="I409" s="11" t="s">
        <v>1305</v>
      </c>
      <c r="J409" s="11" t="s">
        <v>472</v>
      </c>
      <c r="K409" s="11" t="s">
        <v>32</v>
      </c>
      <c r="L409" s="12" t="b">
        <v>1</v>
      </c>
      <c r="M409" s="11" t="s">
        <v>29</v>
      </c>
      <c r="N409" s="11" t="s">
        <v>30</v>
      </c>
      <c r="O409" s="10">
        <v>13</v>
      </c>
      <c r="P409" s="10">
        <v>16603</v>
      </c>
      <c r="Q409" s="10">
        <v>3774</v>
      </c>
      <c r="R409" s="10">
        <v>614</v>
      </c>
      <c r="S409" s="10">
        <v>481</v>
      </c>
      <c r="T409" s="10">
        <v>994</v>
      </c>
      <c r="U409" s="10">
        <v>2780</v>
      </c>
    </row>
    <row r="410" spans="1:21">
      <c r="A410" s="10">
        <v>453</v>
      </c>
      <c r="B410" s="10">
        <v>130305</v>
      </c>
      <c r="C410" s="11" t="s">
        <v>1047</v>
      </c>
      <c r="D410" s="11" t="s">
        <v>86</v>
      </c>
      <c r="E410" s="10">
        <v>13</v>
      </c>
      <c r="F410" s="11" t="s">
        <v>1304</v>
      </c>
      <c r="G410" s="11" t="s">
        <v>470</v>
      </c>
      <c r="H410" s="10">
        <v>1303</v>
      </c>
      <c r="I410" s="11" t="s">
        <v>1305</v>
      </c>
      <c r="J410" s="11" t="s">
        <v>472</v>
      </c>
      <c r="K410" s="11" t="s">
        <v>104</v>
      </c>
      <c r="L410" s="12" t="b">
        <v>1</v>
      </c>
      <c r="M410" s="11" t="s">
        <v>29</v>
      </c>
      <c r="N410" s="11" t="s">
        <v>30</v>
      </c>
      <c r="O410" s="10">
        <v>13</v>
      </c>
      <c r="P410" s="10">
        <v>18972</v>
      </c>
      <c r="Q410" s="10">
        <v>4312</v>
      </c>
      <c r="R410" s="10">
        <v>701</v>
      </c>
      <c r="S410" s="10">
        <v>550</v>
      </c>
      <c r="T410" s="10">
        <v>995</v>
      </c>
      <c r="U410" s="10">
        <v>3317</v>
      </c>
    </row>
    <row r="411" spans="1:21">
      <c r="A411" s="10">
        <v>454</v>
      </c>
      <c r="B411" s="10">
        <v>130306</v>
      </c>
      <c r="C411" s="11" t="s">
        <v>1060</v>
      </c>
      <c r="D411" s="11" t="s">
        <v>86</v>
      </c>
      <c r="E411" s="10">
        <v>13</v>
      </c>
      <c r="F411" s="11" t="s">
        <v>1304</v>
      </c>
      <c r="G411" s="11" t="s">
        <v>470</v>
      </c>
      <c r="H411" s="10">
        <v>1303</v>
      </c>
      <c r="I411" s="11" t="s">
        <v>1305</v>
      </c>
      <c r="J411" s="37" t="s">
        <v>472</v>
      </c>
      <c r="K411" s="38"/>
      <c r="L411" s="12" t="b">
        <v>0</v>
      </c>
      <c r="M411" s="11" t="s">
        <v>29</v>
      </c>
      <c r="N411" s="11" t="s">
        <v>30</v>
      </c>
      <c r="O411" s="10">
        <v>13</v>
      </c>
      <c r="P411" s="10">
        <v>30845</v>
      </c>
      <c r="Q411" s="10">
        <v>7011</v>
      </c>
      <c r="R411" s="10">
        <v>1140</v>
      </c>
      <c r="S411" s="10">
        <v>895</v>
      </c>
      <c r="T411" s="10">
        <v>996</v>
      </c>
      <c r="U411" s="10">
        <v>6015</v>
      </c>
    </row>
    <row r="412" spans="1:21">
      <c r="A412" s="10">
        <v>455</v>
      </c>
      <c r="B412" s="10">
        <v>130307</v>
      </c>
      <c r="C412" s="11" t="s">
        <v>1165</v>
      </c>
      <c r="D412" s="11" t="s">
        <v>86</v>
      </c>
      <c r="E412" s="10">
        <v>13</v>
      </c>
      <c r="F412" s="11" t="s">
        <v>1304</v>
      </c>
      <c r="G412" s="11" t="s">
        <v>470</v>
      </c>
      <c r="H412" s="10">
        <v>1303</v>
      </c>
      <c r="I412" s="11" t="s">
        <v>1305</v>
      </c>
      <c r="J412" s="37" t="s">
        <v>472</v>
      </c>
      <c r="K412" s="38"/>
      <c r="L412" s="12" t="b">
        <v>0</v>
      </c>
      <c r="M412" s="11" t="s">
        <v>29</v>
      </c>
      <c r="N412" s="11" t="s">
        <v>30</v>
      </c>
      <c r="O412" s="10">
        <v>13</v>
      </c>
      <c r="P412" s="10">
        <v>10316</v>
      </c>
      <c r="Q412" s="10">
        <v>2345</v>
      </c>
      <c r="R412" s="10">
        <v>381</v>
      </c>
      <c r="S412" s="10">
        <v>299</v>
      </c>
      <c r="T412" s="10">
        <v>997</v>
      </c>
      <c r="U412" s="10">
        <v>1348</v>
      </c>
    </row>
    <row r="413" spans="1:21">
      <c r="A413" s="10">
        <v>456</v>
      </c>
      <c r="B413" s="10">
        <v>130308</v>
      </c>
      <c r="C413" s="11" t="s">
        <v>786</v>
      </c>
      <c r="D413" s="11" t="s">
        <v>86</v>
      </c>
      <c r="E413" s="10">
        <v>13</v>
      </c>
      <c r="F413" s="11" t="s">
        <v>1304</v>
      </c>
      <c r="G413" s="11" t="s">
        <v>470</v>
      </c>
      <c r="H413" s="10">
        <v>1303</v>
      </c>
      <c r="I413" s="11" t="s">
        <v>1305</v>
      </c>
      <c r="J413" s="11" t="s">
        <v>472</v>
      </c>
      <c r="K413" s="11" t="s">
        <v>32</v>
      </c>
      <c r="L413" s="12" t="b">
        <v>1</v>
      </c>
      <c r="M413" s="11" t="s">
        <v>29</v>
      </c>
      <c r="N413" s="11" t="s">
        <v>30</v>
      </c>
      <c r="O413" s="10">
        <v>13</v>
      </c>
      <c r="P413" s="10">
        <v>5232</v>
      </c>
      <c r="Q413" s="10">
        <v>1189</v>
      </c>
      <c r="R413" s="10">
        <v>193</v>
      </c>
      <c r="S413" s="10">
        <v>152</v>
      </c>
      <c r="T413" s="10">
        <v>998</v>
      </c>
      <c r="U413" s="10">
        <v>191</v>
      </c>
    </row>
    <row r="414" spans="1:21">
      <c r="A414" s="10">
        <v>457</v>
      </c>
      <c r="B414" s="10">
        <v>130401</v>
      </c>
      <c r="C414" s="11" t="s">
        <v>879</v>
      </c>
      <c r="D414" s="11" t="s">
        <v>86</v>
      </c>
      <c r="E414" s="10">
        <v>13</v>
      </c>
      <c r="F414" s="11" t="s">
        <v>1304</v>
      </c>
      <c r="G414" s="11" t="s">
        <v>470</v>
      </c>
      <c r="H414" s="10">
        <v>1304</v>
      </c>
      <c r="I414" s="11" t="s">
        <v>1341</v>
      </c>
      <c r="J414" s="37" t="s">
        <v>577</v>
      </c>
      <c r="K414" s="38"/>
      <c r="L414" s="12" t="b">
        <v>0</v>
      </c>
      <c r="M414" s="11" t="s">
        <v>83</v>
      </c>
      <c r="N414" s="11" t="s">
        <v>30</v>
      </c>
      <c r="O414" s="10">
        <v>13</v>
      </c>
      <c r="P414" s="11"/>
      <c r="Q414" s="11"/>
      <c r="R414" s="11"/>
      <c r="S414" s="11"/>
      <c r="T414" s="10">
        <v>999</v>
      </c>
      <c r="U414" s="10">
        <v>-999</v>
      </c>
    </row>
    <row r="415" spans="1:21">
      <c r="A415" s="10">
        <v>458</v>
      </c>
      <c r="B415" s="10">
        <v>130402</v>
      </c>
      <c r="C415" s="11" t="s">
        <v>1040</v>
      </c>
      <c r="D415" s="11" t="s">
        <v>86</v>
      </c>
      <c r="E415" s="10">
        <v>13</v>
      </c>
      <c r="F415" s="11" t="s">
        <v>1304</v>
      </c>
      <c r="G415" s="11" t="s">
        <v>470</v>
      </c>
      <c r="H415" s="10">
        <v>1304</v>
      </c>
      <c r="I415" s="11" t="s">
        <v>1341</v>
      </c>
      <c r="J415" s="37" t="s">
        <v>577</v>
      </c>
      <c r="K415" s="38"/>
      <c r="L415" s="12" t="b">
        <v>0</v>
      </c>
      <c r="M415" s="11" t="s">
        <v>29</v>
      </c>
      <c r="N415" s="11" t="s">
        <v>30</v>
      </c>
      <c r="O415" s="10">
        <v>13</v>
      </c>
      <c r="P415" s="10">
        <v>30191</v>
      </c>
      <c r="Q415" s="10">
        <v>6863</v>
      </c>
      <c r="R415" s="10">
        <v>1116</v>
      </c>
      <c r="S415" s="10">
        <v>876</v>
      </c>
      <c r="T415" s="10">
        <v>1000</v>
      </c>
      <c r="U415" s="10">
        <v>5863</v>
      </c>
    </row>
    <row r="416" spans="1:21">
      <c r="A416" s="10">
        <v>459</v>
      </c>
      <c r="B416" s="10">
        <v>130403</v>
      </c>
      <c r="C416" s="11" t="s">
        <v>1391</v>
      </c>
      <c r="D416" s="11" t="s">
        <v>86</v>
      </c>
      <c r="E416" s="10">
        <v>13</v>
      </c>
      <c r="F416" s="11" t="s">
        <v>1304</v>
      </c>
      <c r="G416" s="11" t="s">
        <v>470</v>
      </c>
      <c r="H416" s="10">
        <v>1304</v>
      </c>
      <c r="I416" s="11" t="s">
        <v>1341</v>
      </c>
      <c r="J416" s="37" t="s">
        <v>577</v>
      </c>
      <c r="K416" s="38"/>
      <c r="L416" s="12" t="b">
        <v>0</v>
      </c>
      <c r="M416" s="11" t="s">
        <v>29</v>
      </c>
      <c r="N416" s="11" t="s">
        <v>30</v>
      </c>
      <c r="O416" s="10">
        <v>13</v>
      </c>
      <c r="P416" s="10">
        <v>22370</v>
      </c>
      <c r="Q416" s="10">
        <v>5085</v>
      </c>
      <c r="R416" s="10">
        <v>827</v>
      </c>
      <c r="S416" s="10">
        <v>649</v>
      </c>
      <c r="T416" s="10">
        <v>1001</v>
      </c>
      <c r="U416" s="10">
        <v>4084</v>
      </c>
    </row>
    <row r="417" spans="1:21">
      <c r="A417" s="10">
        <v>460</v>
      </c>
      <c r="B417" s="10">
        <v>130404</v>
      </c>
      <c r="C417" s="11" t="s">
        <v>1106</v>
      </c>
      <c r="D417" s="11" t="s">
        <v>86</v>
      </c>
      <c r="E417" s="10">
        <v>13</v>
      </c>
      <c r="F417" s="11" t="s">
        <v>1304</v>
      </c>
      <c r="G417" s="11" t="s">
        <v>470</v>
      </c>
      <c r="H417" s="10">
        <v>1304</v>
      </c>
      <c r="I417" s="11" t="s">
        <v>1341</v>
      </c>
      <c r="J417" s="37" t="s">
        <v>577</v>
      </c>
      <c r="K417" s="38"/>
      <c r="L417" s="12" t="b">
        <v>0</v>
      </c>
      <c r="M417" s="11" t="s">
        <v>29</v>
      </c>
      <c r="N417" s="11" t="s">
        <v>30</v>
      </c>
      <c r="O417" s="10">
        <v>13</v>
      </c>
      <c r="P417" s="10">
        <v>4778</v>
      </c>
      <c r="Q417" s="10">
        <v>1086</v>
      </c>
      <c r="R417" s="10">
        <v>177</v>
      </c>
      <c r="S417" s="10">
        <v>139</v>
      </c>
      <c r="T417" s="10">
        <v>1002</v>
      </c>
      <c r="U417" s="10">
        <v>84</v>
      </c>
    </row>
    <row r="418" spans="1:21">
      <c r="A418" s="10">
        <v>461</v>
      </c>
      <c r="B418" s="10">
        <v>130405</v>
      </c>
      <c r="C418" s="11" t="s">
        <v>732</v>
      </c>
      <c r="D418" s="11" t="s">
        <v>86</v>
      </c>
      <c r="E418" s="10">
        <v>13</v>
      </c>
      <c r="F418" s="11" t="s">
        <v>1304</v>
      </c>
      <c r="G418" s="11" t="s">
        <v>470</v>
      </c>
      <c r="H418" s="10">
        <v>1304</v>
      </c>
      <c r="I418" s="11" t="s">
        <v>1341</v>
      </c>
      <c r="J418" s="37" t="s">
        <v>577</v>
      </c>
      <c r="K418" s="38"/>
      <c r="L418" s="12" t="b">
        <v>0</v>
      </c>
      <c r="M418" s="11" t="s">
        <v>29</v>
      </c>
      <c r="N418" s="11" t="s">
        <v>30</v>
      </c>
      <c r="O418" s="10">
        <v>13</v>
      </c>
      <c r="P418" s="10">
        <v>22181</v>
      </c>
      <c r="Q418" s="10">
        <v>5042</v>
      </c>
      <c r="R418" s="10">
        <v>820</v>
      </c>
      <c r="S418" s="10">
        <v>643</v>
      </c>
      <c r="T418" s="10">
        <v>1003</v>
      </c>
      <c r="U418" s="10">
        <v>4039</v>
      </c>
    </row>
    <row r="419" spans="1:21">
      <c r="A419" s="10">
        <v>462</v>
      </c>
      <c r="B419" s="10">
        <v>130406</v>
      </c>
      <c r="C419" s="11" t="s">
        <v>1089</v>
      </c>
      <c r="D419" s="11" t="s">
        <v>86</v>
      </c>
      <c r="E419" s="10">
        <v>13</v>
      </c>
      <c r="F419" s="11" t="s">
        <v>1304</v>
      </c>
      <c r="G419" s="11" t="s">
        <v>470</v>
      </c>
      <c r="H419" s="10">
        <v>1304</v>
      </c>
      <c r="I419" s="11" t="s">
        <v>1341</v>
      </c>
      <c r="J419" s="11" t="s">
        <v>577</v>
      </c>
      <c r="K419" s="11" t="s">
        <v>124</v>
      </c>
      <c r="L419" s="12" t="b">
        <v>1</v>
      </c>
      <c r="M419" s="11" t="s">
        <v>29</v>
      </c>
      <c r="N419" s="11" t="s">
        <v>30</v>
      </c>
      <c r="O419" s="10">
        <v>13</v>
      </c>
      <c r="P419" s="10">
        <v>10406</v>
      </c>
      <c r="Q419" s="10">
        <v>2365</v>
      </c>
      <c r="R419" s="10">
        <v>385</v>
      </c>
      <c r="S419" s="10">
        <v>302</v>
      </c>
      <c r="T419" s="10">
        <v>1004</v>
      </c>
      <c r="U419" s="10">
        <v>1361</v>
      </c>
    </row>
    <row r="420" spans="1:21">
      <c r="A420" s="10">
        <v>463</v>
      </c>
      <c r="B420" s="10">
        <v>130407</v>
      </c>
      <c r="C420" s="11" t="s">
        <v>589</v>
      </c>
      <c r="D420" s="11" t="s">
        <v>86</v>
      </c>
      <c r="E420" s="10">
        <v>13</v>
      </c>
      <c r="F420" s="11" t="s">
        <v>1304</v>
      </c>
      <c r="G420" s="11" t="s">
        <v>470</v>
      </c>
      <c r="H420" s="10">
        <v>1304</v>
      </c>
      <c r="I420" s="11" t="s">
        <v>1341</v>
      </c>
      <c r="J420" s="11" t="s">
        <v>577</v>
      </c>
      <c r="K420" s="11" t="s">
        <v>124</v>
      </c>
      <c r="L420" s="12" t="b">
        <v>1</v>
      </c>
      <c r="M420" s="11" t="s">
        <v>29</v>
      </c>
      <c r="N420" s="11" t="s">
        <v>30</v>
      </c>
      <c r="O420" s="10">
        <v>13</v>
      </c>
      <c r="P420" s="10">
        <v>27100</v>
      </c>
      <c r="Q420" s="10">
        <v>6160</v>
      </c>
      <c r="R420" s="10">
        <v>1002</v>
      </c>
      <c r="S420" s="10">
        <v>786</v>
      </c>
      <c r="T420" s="10">
        <v>1005</v>
      </c>
      <c r="U420" s="10">
        <v>5155</v>
      </c>
    </row>
    <row r="421" spans="1:21">
      <c r="A421" s="10">
        <v>464</v>
      </c>
      <c r="B421" s="10">
        <v>130408</v>
      </c>
      <c r="C421" s="11" t="s">
        <v>575</v>
      </c>
      <c r="D421" s="11" t="s">
        <v>86</v>
      </c>
      <c r="E421" s="10">
        <v>13</v>
      </c>
      <c r="F421" s="11" t="s">
        <v>1304</v>
      </c>
      <c r="G421" s="11" t="s">
        <v>470</v>
      </c>
      <c r="H421" s="10">
        <v>1304</v>
      </c>
      <c r="I421" s="11" t="s">
        <v>1341</v>
      </c>
      <c r="J421" s="37" t="s">
        <v>577</v>
      </c>
      <c r="K421" s="38"/>
      <c r="L421" s="12" t="b">
        <v>0</v>
      </c>
      <c r="M421" s="11" t="s">
        <v>29</v>
      </c>
      <c r="N421" s="11" t="s">
        <v>30</v>
      </c>
      <c r="O421" s="10">
        <v>13</v>
      </c>
      <c r="P421" s="10">
        <v>17102</v>
      </c>
      <c r="Q421" s="10">
        <v>3887</v>
      </c>
      <c r="R421" s="10">
        <v>632</v>
      </c>
      <c r="S421" s="10">
        <v>496</v>
      </c>
      <c r="T421" s="10">
        <v>1006</v>
      </c>
      <c r="U421" s="10">
        <v>2881</v>
      </c>
    </row>
    <row r="422" spans="1:21">
      <c r="A422" s="10">
        <v>465</v>
      </c>
      <c r="B422" s="10">
        <v>130501</v>
      </c>
      <c r="C422" s="11" t="s">
        <v>551</v>
      </c>
      <c r="D422" s="11" t="s">
        <v>86</v>
      </c>
      <c r="E422" s="10">
        <v>13</v>
      </c>
      <c r="F422" s="11" t="s">
        <v>1304</v>
      </c>
      <c r="G422" s="11" t="s">
        <v>470</v>
      </c>
      <c r="H422" s="10">
        <v>1305</v>
      </c>
      <c r="I422" s="11" t="s">
        <v>1335</v>
      </c>
      <c r="J422" s="11" t="s">
        <v>553</v>
      </c>
      <c r="K422" s="11" t="s">
        <v>124</v>
      </c>
      <c r="L422" s="12" t="b">
        <v>1</v>
      </c>
      <c r="M422" s="11" t="s">
        <v>29</v>
      </c>
      <c r="N422" s="11" t="s">
        <v>30</v>
      </c>
      <c r="O422" s="10">
        <v>13</v>
      </c>
      <c r="P422" s="10">
        <v>4130</v>
      </c>
      <c r="Q422" s="10">
        <v>939</v>
      </c>
      <c r="R422" s="10">
        <v>153</v>
      </c>
      <c r="S422" s="10">
        <v>120</v>
      </c>
      <c r="T422" s="10">
        <v>60</v>
      </c>
      <c r="U422" s="10">
        <v>879</v>
      </c>
    </row>
    <row r="423" spans="1:21">
      <c r="A423" s="10">
        <v>466</v>
      </c>
      <c r="B423" s="10">
        <v>130502</v>
      </c>
      <c r="C423" s="11" t="s">
        <v>626</v>
      </c>
      <c r="D423" s="11" t="s">
        <v>86</v>
      </c>
      <c r="E423" s="10">
        <v>13</v>
      </c>
      <c r="F423" s="11" t="s">
        <v>1304</v>
      </c>
      <c r="G423" s="11" t="s">
        <v>470</v>
      </c>
      <c r="H423" s="10">
        <v>1305</v>
      </c>
      <c r="I423" s="11" t="s">
        <v>1335</v>
      </c>
      <c r="J423" s="11" t="s">
        <v>553</v>
      </c>
      <c r="K423" s="11"/>
      <c r="L423" s="12" t="b">
        <v>0</v>
      </c>
      <c r="M423" s="11" t="s">
        <v>29</v>
      </c>
      <c r="N423" s="11" t="s">
        <v>30</v>
      </c>
      <c r="O423" s="10">
        <v>13</v>
      </c>
      <c r="P423" s="10">
        <v>16678</v>
      </c>
      <c r="Q423" s="10">
        <v>3791</v>
      </c>
      <c r="R423" s="10">
        <v>616</v>
      </c>
      <c r="S423" s="10">
        <v>484</v>
      </c>
      <c r="T423" s="10">
        <v>1008</v>
      </c>
      <c r="U423" s="10">
        <v>2783</v>
      </c>
    </row>
    <row r="424" spans="1:21">
      <c r="A424" s="10">
        <v>467</v>
      </c>
      <c r="B424" s="10">
        <v>130503</v>
      </c>
      <c r="C424" s="11" t="s">
        <v>681</v>
      </c>
      <c r="D424" s="11" t="s">
        <v>86</v>
      </c>
      <c r="E424" s="10">
        <v>13</v>
      </c>
      <c r="F424" s="11" t="s">
        <v>1304</v>
      </c>
      <c r="G424" s="11" t="s">
        <v>470</v>
      </c>
      <c r="H424" s="10">
        <v>1305</v>
      </c>
      <c r="I424" s="11" t="s">
        <v>1335</v>
      </c>
      <c r="J424" s="11" t="s">
        <v>553</v>
      </c>
      <c r="K424" s="11" t="s">
        <v>124</v>
      </c>
      <c r="L424" s="12" t="b">
        <v>1</v>
      </c>
      <c r="M424" s="11" t="s">
        <v>29</v>
      </c>
      <c r="N424" s="11" t="s">
        <v>30</v>
      </c>
      <c r="O424" s="10">
        <v>13</v>
      </c>
      <c r="P424" s="10">
        <v>29755</v>
      </c>
      <c r="Q424" s="10">
        <v>6763</v>
      </c>
      <c r="R424" s="10">
        <v>1100</v>
      </c>
      <c r="S424" s="10">
        <v>863</v>
      </c>
      <c r="T424" s="10">
        <v>1009</v>
      </c>
      <c r="U424" s="10">
        <v>5754</v>
      </c>
    </row>
    <row r="425" spans="1:21">
      <c r="A425" s="10">
        <v>468</v>
      </c>
      <c r="B425" s="10">
        <v>130504</v>
      </c>
      <c r="C425" s="11" t="s">
        <v>917</v>
      </c>
      <c r="D425" s="11" t="s">
        <v>86</v>
      </c>
      <c r="E425" s="10">
        <v>13</v>
      </c>
      <c r="F425" s="11" t="s">
        <v>1304</v>
      </c>
      <c r="G425" s="11" t="s">
        <v>470</v>
      </c>
      <c r="H425" s="10">
        <v>1305</v>
      </c>
      <c r="I425" s="11" t="s">
        <v>1335</v>
      </c>
      <c r="J425" s="11" t="s">
        <v>553</v>
      </c>
      <c r="K425" s="11"/>
      <c r="L425" s="12" t="b">
        <v>0</v>
      </c>
      <c r="M425" s="11" t="s">
        <v>29</v>
      </c>
      <c r="N425" s="11" t="s">
        <v>30</v>
      </c>
      <c r="O425" s="10">
        <v>13</v>
      </c>
      <c r="P425" s="10">
        <v>42777</v>
      </c>
      <c r="Q425" s="10">
        <v>9723</v>
      </c>
      <c r="R425" s="10">
        <v>1581</v>
      </c>
      <c r="S425" s="10">
        <v>1241</v>
      </c>
      <c r="T425" s="10">
        <v>1010</v>
      </c>
      <c r="U425" s="10">
        <v>8713</v>
      </c>
    </row>
    <row r="426" spans="1:21">
      <c r="A426" s="10">
        <v>469</v>
      </c>
      <c r="B426" s="10">
        <v>130505</v>
      </c>
      <c r="C426" s="11" t="s">
        <v>939</v>
      </c>
      <c r="D426" s="11" t="s">
        <v>86</v>
      </c>
      <c r="E426" s="10">
        <v>13</v>
      </c>
      <c r="F426" s="11" t="s">
        <v>1304</v>
      </c>
      <c r="G426" s="11" t="s">
        <v>470</v>
      </c>
      <c r="H426" s="10">
        <v>1305</v>
      </c>
      <c r="I426" s="11" t="s">
        <v>1335</v>
      </c>
      <c r="J426" s="11" t="s">
        <v>553</v>
      </c>
      <c r="K426" s="11" t="s">
        <v>32</v>
      </c>
      <c r="L426" s="12" t="b">
        <v>1</v>
      </c>
      <c r="M426" s="11" t="s">
        <v>29</v>
      </c>
      <c r="N426" s="11" t="s">
        <v>30</v>
      </c>
      <c r="O426" s="10">
        <v>13</v>
      </c>
      <c r="P426" s="10">
        <v>67179</v>
      </c>
      <c r="Q426" s="10">
        <v>15270</v>
      </c>
      <c r="R426" s="10">
        <v>2483</v>
      </c>
      <c r="S426" s="10">
        <v>1948</v>
      </c>
      <c r="T426" s="10">
        <v>1011</v>
      </c>
      <c r="U426" s="10">
        <v>14259</v>
      </c>
    </row>
    <row r="427" spans="1:21">
      <c r="A427" s="10">
        <v>470</v>
      </c>
      <c r="B427" s="10">
        <v>130506</v>
      </c>
      <c r="C427" s="11" t="s">
        <v>902</v>
      </c>
      <c r="D427" s="11" t="s">
        <v>86</v>
      </c>
      <c r="E427" s="10">
        <v>13</v>
      </c>
      <c r="F427" s="11" t="s">
        <v>1304</v>
      </c>
      <c r="G427" s="11" t="s">
        <v>470</v>
      </c>
      <c r="H427" s="10">
        <v>1305</v>
      </c>
      <c r="I427" s="11" t="s">
        <v>1335</v>
      </c>
      <c r="J427" s="11" t="s">
        <v>553</v>
      </c>
      <c r="K427" s="11" t="s">
        <v>124</v>
      </c>
      <c r="L427" s="12" t="b">
        <v>1</v>
      </c>
      <c r="M427" s="11" t="s">
        <v>29</v>
      </c>
      <c r="N427" s="11" t="s">
        <v>30</v>
      </c>
      <c r="O427" s="10">
        <v>13</v>
      </c>
      <c r="P427" s="10">
        <v>20123</v>
      </c>
      <c r="Q427" s="10">
        <v>4574</v>
      </c>
      <c r="R427" s="10">
        <v>744</v>
      </c>
      <c r="S427" s="10">
        <v>584</v>
      </c>
      <c r="T427" s="10">
        <v>1012</v>
      </c>
      <c r="U427" s="10">
        <v>3562</v>
      </c>
    </row>
    <row r="428" spans="1:21">
      <c r="A428" s="10">
        <v>471</v>
      </c>
      <c r="B428" s="10">
        <v>130507</v>
      </c>
      <c r="C428" s="11" t="s">
        <v>839</v>
      </c>
      <c r="D428" s="11" t="s">
        <v>86</v>
      </c>
      <c r="E428" s="10">
        <v>13</v>
      </c>
      <c r="F428" s="11" t="s">
        <v>1304</v>
      </c>
      <c r="G428" s="11" t="s">
        <v>470</v>
      </c>
      <c r="H428" s="10">
        <v>1305</v>
      </c>
      <c r="I428" s="11" t="s">
        <v>1335</v>
      </c>
      <c r="J428" s="11" t="s">
        <v>553</v>
      </c>
      <c r="K428" s="11"/>
      <c r="L428" s="12" t="b">
        <v>0</v>
      </c>
      <c r="M428" s="11" t="s">
        <v>29</v>
      </c>
      <c r="N428" s="11" t="s">
        <v>30</v>
      </c>
      <c r="O428" s="10">
        <v>13</v>
      </c>
      <c r="P428" s="10">
        <v>20068</v>
      </c>
      <c r="Q428" s="10">
        <v>4562</v>
      </c>
      <c r="R428" s="10">
        <v>742</v>
      </c>
      <c r="S428" s="10">
        <v>582</v>
      </c>
      <c r="T428" s="10">
        <v>1013</v>
      </c>
      <c r="U428" s="10">
        <v>3549</v>
      </c>
    </row>
    <row r="429" spans="1:21">
      <c r="A429" s="10">
        <v>472</v>
      </c>
      <c r="B429" s="10">
        <v>130601</v>
      </c>
      <c r="C429" s="11" t="s">
        <v>578</v>
      </c>
      <c r="D429" s="11" t="s">
        <v>86</v>
      </c>
      <c r="E429" s="10">
        <v>13</v>
      </c>
      <c r="F429" s="11" t="s">
        <v>1304</v>
      </c>
      <c r="G429" s="11" t="s">
        <v>470</v>
      </c>
      <c r="H429" s="10">
        <v>1306</v>
      </c>
      <c r="I429" s="11" t="s">
        <v>1342</v>
      </c>
      <c r="J429" s="11" t="s">
        <v>580</v>
      </c>
      <c r="K429" s="11" t="s">
        <v>124</v>
      </c>
      <c r="L429" s="12" t="b">
        <v>1</v>
      </c>
      <c r="M429" s="11" t="s">
        <v>29</v>
      </c>
      <c r="N429" s="11" t="s">
        <v>30</v>
      </c>
      <c r="O429" s="10">
        <v>13</v>
      </c>
      <c r="P429" s="10">
        <v>7514</v>
      </c>
      <c r="Q429" s="10">
        <v>1708</v>
      </c>
      <c r="R429" s="10">
        <v>278</v>
      </c>
      <c r="S429" s="10">
        <v>218</v>
      </c>
      <c r="T429" s="10">
        <v>1014</v>
      </c>
      <c r="U429" s="10">
        <v>694</v>
      </c>
    </row>
    <row r="430" spans="1:21">
      <c r="A430" s="10">
        <v>473</v>
      </c>
      <c r="B430" s="10">
        <v>130602</v>
      </c>
      <c r="C430" s="11" t="s">
        <v>611</v>
      </c>
      <c r="D430" s="11" t="s">
        <v>86</v>
      </c>
      <c r="E430" s="10">
        <v>13</v>
      </c>
      <c r="F430" s="11" t="s">
        <v>1304</v>
      </c>
      <c r="G430" s="11" t="s">
        <v>470</v>
      </c>
      <c r="H430" s="10">
        <v>1306</v>
      </c>
      <c r="I430" s="11" t="s">
        <v>1342</v>
      </c>
      <c r="J430" s="11" t="s">
        <v>580</v>
      </c>
      <c r="K430" s="11" t="s">
        <v>32</v>
      </c>
      <c r="L430" s="12" t="b">
        <v>1</v>
      </c>
      <c r="M430" s="11" t="s">
        <v>29</v>
      </c>
      <c r="N430" s="11" t="s">
        <v>30</v>
      </c>
      <c r="O430" s="10">
        <v>13</v>
      </c>
      <c r="P430" s="10">
        <v>7551</v>
      </c>
      <c r="Q430" s="10">
        <v>1716</v>
      </c>
      <c r="R430" s="10">
        <v>279</v>
      </c>
      <c r="S430" s="10">
        <v>219</v>
      </c>
      <c r="T430" s="10">
        <v>1015</v>
      </c>
      <c r="U430" s="10">
        <v>701</v>
      </c>
    </row>
    <row r="431" spans="1:21">
      <c r="A431" s="10">
        <v>474</v>
      </c>
      <c r="B431" s="10">
        <v>130603</v>
      </c>
      <c r="C431" s="11" t="s">
        <v>628</v>
      </c>
      <c r="D431" s="11" t="s">
        <v>86</v>
      </c>
      <c r="E431" s="10">
        <v>13</v>
      </c>
      <c r="F431" s="11" t="s">
        <v>1304</v>
      </c>
      <c r="G431" s="11" t="s">
        <v>470</v>
      </c>
      <c r="H431" s="10">
        <v>1306</v>
      </c>
      <c r="I431" s="11" t="s">
        <v>1342</v>
      </c>
      <c r="J431" s="37" t="s">
        <v>580</v>
      </c>
      <c r="K431" s="38"/>
      <c r="L431" s="12" t="b">
        <v>0</v>
      </c>
      <c r="M431" s="11" t="s">
        <v>29</v>
      </c>
      <c r="N431" s="11" t="s">
        <v>30</v>
      </c>
      <c r="O431" s="10">
        <v>13</v>
      </c>
      <c r="P431" s="10">
        <v>17387</v>
      </c>
      <c r="Q431" s="10">
        <v>3952</v>
      </c>
      <c r="R431" s="10">
        <v>643</v>
      </c>
      <c r="S431" s="10">
        <v>504</v>
      </c>
      <c r="T431" s="10">
        <v>1016</v>
      </c>
      <c r="U431" s="10">
        <v>2936</v>
      </c>
    </row>
    <row r="432" spans="1:21">
      <c r="A432" s="10">
        <v>475</v>
      </c>
      <c r="B432" s="10">
        <v>130604</v>
      </c>
      <c r="C432" s="11" t="s">
        <v>706</v>
      </c>
      <c r="D432" s="11" t="s">
        <v>86</v>
      </c>
      <c r="E432" s="10">
        <v>13</v>
      </c>
      <c r="F432" s="11" t="s">
        <v>1304</v>
      </c>
      <c r="G432" s="11" t="s">
        <v>470</v>
      </c>
      <c r="H432" s="10">
        <v>1306</v>
      </c>
      <c r="I432" s="11" t="s">
        <v>1342</v>
      </c>
      <c r="J432" s="37" t="s">
        <v>580</v>
      </c>
      <c r="K432" s="38"/>
      <c r="L432" s="12" t="b">
        <v>0</v>
      </c>
      <c r="M432" s="11" t="s">
        <v>29</v>
      </c>
      <c r="N432" s="11" t="s">
        <v>30</v>
      </c>
      <c r="O432" s="10">
        <v>13</v>
      </c>
      <c r="P432" s="10">
        <v>10913</v>
      </c>
      <c r="Q432" s="10">
        <v>2481</v>
      </c>
      <c r="R432" s="10">
        <v>403</v>
      </c>
      <c r="S432" s="10">
        <v>316</v>
      </c>
      <c r="T432" s="10">
        <v>1017</v>
      </c>
      <c r="U432" s="10">
        <v>1464</v>
      </c>
    </row>
    <row r="433" spans="1:21">
      <c r="A433" s="10">
        <v>476</v>
      </c>
      <c r="B433" s="10">
        <v>130605</v>
      </c>
      <c r="C433" s="11" t="s">
        <v>1031</v>
      </c>
      <c r="D433" s="11" t="s">
        <v>86</v>
      </c>
      <c r="E433" s="10">
        <v>13</v>
      </c>
      <c r="F433" s="11" t="s">
        <v>1304</v>
      </c>
      <c r="G433" s="11" t="s">
        <v>470</v>
      </c>
      <c r="H433" s="10">
        <v>1306</v>
      </c>
      <c r="I433" s="11" t="s">
        <v>1342</v>
      </c>
      <c r="J433" s="37" t="s">
        <v>580</v>
      </c>
      <c r="K433" s="38"/>
      <c r="L433" s="12" t="b">
        <v>0</v>
      </c>
      <c r="M433" s="11" t="s">
        <v>29</v>
      </c>
      <c r="N433" s="11" t="s">
        <v>30</v>
      </c>
      <c r="O433" s="10">
        <v>13</v>
      </c>
      <c r="P433" s="10">
        <v>10734</v>
      </c>
      <c r="Q433" s="10">
        <v>2440</v>
      </c>
      <c r="R433" s="10">
        <v>397</v>
      </c>
      <c r="S433" s="10">
        <v>311</v>
      </c>
      <c r="T433" s="10">
        <v>1018</v>
      </c>
      <c r="U433" s="10">
        <v>1422</v>
      </c>
    </row>
    <row r="434" spans="1:21">
      <c r="A434" s="10">
        <v>477</v>
      </c>
      <c r="B434" s="10">
        <v>130606</v>
      </c>
      <c r="C434" s="11" t="s">
        <v>1050</v>
      </c>
      <c r="D434" s="11" t="s">
        <v>86</v>
      </c>
      <c r="E434" s="10">
        <v>13</v>
      </c>
      <c r="F434" s="11" t="s">
        <v>1304</v>
      </c>
      <c r="G434" s="11" t="s">
        <v>470</v>
      </c>
      <c r="H434" s="10">
        <v>1306</v>
      </c>
      <c r="I434" s="11" t="s">
        <v>1342</v>
      </c>
      <c r="J434" s="11" t="s">
        <v>580</v>
      </c>
      <c r="K434" s="11" t="s">
        <v>573</v>
      </c>
      <c r="L434" s="12" t="b">
        <v>1</v>
      </c>
      <c r="M434" s="11" t="s">
        <v>29</v>
      </c>
      <c r="N434" s="11" t="s">
        <v>30</v>
      </c>
      <c r="O434" s="10">
        <v>13</v>
      </c>
      <c r="P434" s="10">
        <v>13896</v>
      </c>
      <c r="Q434" s="10">
        <v>3158</v>
      </c>
      <c r="R434" s="10">
        <v>514</v>
      </c>
      <c r="S434" s="10">
        <v>403</v>
      </c>
      <c r="T434" s="10">
        <v>1019</v>
      </c>
      <c r="U434" s="10">
        <v>2139</v>
      </c>
    </row>
    <row r="435" spans="1:21">
      <c r="A435" s="10">
        <v>478</v>
      </c>
      <c r="B435" s="10">
        <v>130607</v>
      </c>
      <c r="C435" s="11" t="s">
        <v>1157</v>
      </c>
      <c r="D435" s="11" t="s">
        <v>86</v>
      </c>
      <c r="E435" s="10">
        <v>13</v>
      </c>
      <c r="F435" s="11" t="s">
        <v>1304</v>
      </c>
      <c r="G435" s="11" t="s">
        <v>470</v>
      </c>
      <c r="H435" s="10">
        <v>1306</v>
      </c>
      <c r="I435" s="11" t="s">
        <v>1342</v>
      </c>
      <c r="J435" s="37" t="s">
        <v>580</v>
      </c>
      <c r="K435" s="38"/>
      <c r="L435" s="12" t="b">
        <v>0</v>
      </c>
      <c r="M435" s="11" t="s">
        <v>29</v>
      </c>
      <c r="N435" s="11" t="s">
        <v>30</v>
      </c>
      <c r="O435" s="10">
        <v>13</v>
      </c>
      <c r="P435" s="10">
        <v>35572</v>
      </c>
      <c r="Q435" s="10">
        <v>8086</v>
      </c>
      <c r="R435" s="10">
        <v>1315</v>
      </c>
      <c r="S435" s="10">
        <v>1032</v>
      </c>
      <c r="T435" s="10">
        <v>1020</v>
      </c>
      <c r="U435" s="10">
        <v>7066</v>
      </c>
    </row>
    <row r="436" spans="1:21">
      <c r="A436" s="10">
        <v>479</v>
      </c>
      <c r="B436" s="10">
        <v>130608</v>
      </c>
      <c r="C436" s="11" t="s">
        <v>1140</v>
      </c>
      <c r="D436" s="11" t="s">
        <v>86</v>
      </c>
      <c r="E436" s="10">
        <v>13</v>
      </c>
      <c r="F436" s="11" t="s">
        <v>1304</v>
      </c>
      <c r="G436" s="11" t="s">
        <v>470</v>
      </c>
      <c r="H436" s="10">
        <v>1306</v>
      </c>
      <c r="I436" s="11" t="s">
        <v>1342</v>
      </c>
      <c r="J436" s="37" t="s">
        <v>580</v>
      </c>
      <c r="K436" s="38"/>
      <c r="L436" s="12" t="b">
        <v>0</v>
      </c>
      <c r="M436" s="11" t="s">
        <v>29</v>
      </c>
      <c r="N436" s="11" t="s">
        <v>30</v>
      </c>
      <c r="O436" s="10">
        <v>13</v>
      </c>
      <c r="P436" s="10">
        <v>28690</v>
      </c>
      <c r="Q436" s="10">
        <v>6521</v>
      </c>
      <c r="R436" s="10">
        <v>1060</v>
      </c>
      <c r="S436" s="10">
        <v>832</v>
      </c>
      <c r="T436" s="10">
        <v>1021</v>
      </c>
      <c r="U436" s="10">
        <v>5500</v>
      </c>
    </row>
    <row r="437" spans="1:21">
      <c r="A437" s="10">
        <v>480</v>
      </c>
      <c r="B437" s="10">
        <v>140101</v>
      </c>
      <c r="C437" s="11" t="s">
        <v>95</v>
      </c>
      <c r="D437" s="11" t="s">
        <v>86</v>
      </c>
      <c r="E437" s="10">
        <v>14</v>
      </c>
      <c r="F437" s="11" t="s">
        <v>87</v>
      </c>
      <c r="G437" s="11" t="s">
        <v>88</v>
      </c>
      <c r="H437" s="10">
        <v>1401</v>
      </c>
      <c r="I437" s="11" t="s">
        <v>96</v>
      </c>
      <c r="J437" s="37" t="s">
        <v>97</v>
      </c>
      <c r="K437" s="38"/>
      <c r="L437" s="12" t="b">
        <v>0</v>
      </c>
      <c r="M437" s="11" t="s">
        <v>29</v>
      </c>
      <c r="N437" s="11" t="s">
        <v>30</v>
      </c>
      <c r="O437" s="10">
        <v>14</v>
      </c>
      <c r="P437" s="10">
        <v>18075</v>
      </c>
      <c r="Q437" s="10">
        <v>4159</v>
      </c>
      <c r="R437" s="10">
        <v>653</v>
      </c>
      <c r="S437" s="10">
        <v>524</v>
      </c>
      <c r="T437" s="10">
        <v>1022</v>
      </c>
      <c r="U437" s="10">
        <v>3137</v>
      </c>
    </row>
    <row r="438" spans="1:21">
      <c r="A438" s="10">
        <v>481</v>
      </c>
      <c r="B438" s="10">
        <v>140102</v>
      </c>
      <c r="C438" s="11" t="s">
        <v>113</v>
      </c>
      <c r="D438" s="11" t="s">
        <v>86</v>
      </c>
      <c r="E438" s="10">
        <v>14</v>
      </c>
      <c r="F438" s="11" t="s">
        <v>87</v>
      </c>
      <c r="G438" s="11" t="s">
        <v>88</v>
      </c>
      <c r="H438" s="10">
        <v>1401</v>
      </c>
      <c r="I438" s="11" t="s">
        <v>96</v>
      </c>
      <c r="J438" s="37" t="s">
        <v>97</v>
      </c>
      <c r="K438" s="38"/>
      <c r="L438" s="12" t="b">
        <v>0</v>
      </c>
      <c r="M438" s="11" t="s">
        <v>29</v>
      </c>
      <c r="N438" s="11" t="s">
        <v>30</v>
      </c>
      <c r="O438" s="10">
        <v>14</v>
      </c>
      <c r="P438" s="10">
        <v>31686</v>
      </c>
      <c r="Q438" s="10">
        <v>7290</v>
      </c>
      <c r="R438" s="10">
        <v>1144</v>
      </c>
      <c r="S438" s="10">
        <v>919</v>
      </c>
      <c r="T438" s="10">
        <v>1023</v>
      </c>
      <c r="U438" s="10">
        <v>6267</v>
      </c>
    </row>
    <row r="439" spans="1:21">
      <c r="A439" s="10">
        <v>482</v>
      </c>
      <c r="B439" s="10">
        <v>140104</v>
      </c>
      <c r="C439" s="11" t="s">
        <v>134</v>
      </c>
      <c r="D439" s="11" t="s">
        <v>86</v>
      </c>
      <c r="E439" s="10">
        <v>14</v>
      </c>
      <c r="F439" s="11" t="s">
        <v>87</v>
      </c>
      <c r="G439" s="11" t="s">
        <v>88</v>
      </c>
      <c r="H439" s="10">
        <v>1401</v>
      </c>
      <c r="I439" s="11" t="s">
        <v>96</v>
      </c>
      <c r="J439" s="11" t="s">
        <v>97</v>
      </c>
      <c r="K439" s="11" t="s">
        <v>135</v>
      </c>
      <c r="L439" s="12" t="b">
        <v>1</v>
      </c>
      <c r="M439" s="11" t="s">
        <v>29</v>
      </c>
      <c r="N439" s="11" t="s">
        <v>30</v>
      </c>
      <c r="O439" s="10">
        <v>14</v>
      </c>
      <c r="P439" s="10">
        <v>6960</v>
      </c>
      <c r="Q439" s="10">
        <v>1602</v>
      </c>
      <c r="R439" s="10">
        <v>251</v>
      </c>
      <c r="S439" s="10">
        <v>202</v>
      </c>
      <c r="T439" s="10">
        <v>1024</v>
      </c>
      <c r="U439" s="10">
        <v>578</v>
      </c>
    </row>
    <row r="440" spans="1:21">
      <c r="A440" s="10">
        <v>483</v>
      </c>
      <c r="B440" s="10">
        <v>140105</v>
      </c>
      <c r="C440" s="11" t="s">
        <v>138</v>
      </c>
      <c r="D440" s="11" t="s">
        <v>86</v>
      </c>
      <c r="E440" s="10">
        <v>14</v>
      </c>
      <c r="F440" s="11" t="s">
        <v>87</v>
      </c>
      <c r="G440" s="11" t="s">
        <v>88</v>
      </c>
      <c r="H440" s="10">
        <v>1401</v>
      </c>
      <c r="I440" s="11" t="s">
        <v>96</v>
      </c>
      <c r="J440" s="11" t="s">
        <v>97</v>
      </c>
      <c r="K440" s="11" t="s">
        <v>48</v>
      </c>
      <c r="L440" s="12" t="b">
        <v>1</v>
      </c>
      <c r="M440" s="11" t="s">
        <v>29</v>
      </c>
      <c r="N440" s="11" t="s">
        <v>30</v>
      </c>
      <c r="O440" s="10">
        <v>14</v>
      </c>
      <c r="P440" s="10">
        <v>8513</v>
      </c>
      <c r="Q440" s="10">
        <v>1959</v>
      </c>
      <c r="R440" s="10">
        <v>307</v>
      </c>
      <c r="S440" s="10">
        <v>247</v>
      </c>
      <c r="T440" s="10">
        <v>1025</v>
      </c>
      <c r="U440" s="10">
        <v>934</v>
      </c>
    </row>
    <row r="441" spans="1:21">
      <c r="A441" s="10">
        <v>484</v>
      </c>
      <c r="B441" s="10">
        <v>140106</v>
      </c>
      <c r="C441" s="11" t="s">
        <v>139</v>
      </c>
      <c r="D441" s="11" t="s">
        <v>86</v>
      </c>
      <c r="E441" s="10">
        <v>14</v>
      </c>
      <c r="F441" s="11" t="s">
        <v>87</v>
      </c>
      <c r="G441" s="11" t="s">
        <v>88</v>
      </c>
      <c r="H441" s="10">
        <v>1401</v>
      </c>
      <c r="I441" s="11" t="s">
        <v>96</v>
      </c>
      <c r="J441" s="11" t="s">
        <v>97</v>
      </c>
      <c r="K441" s="11" t="s">
        <v>32</v>
      </c>
      <c r="L441" s="12" t="b">
        <v>1</v>
      </c>
      <c r="M441" s="11" t="s">
        <v>29</v>
      </c>
      <c r="N441" s="11" t="s">
        <v>30</v>
      </c>
      <c r="O441" s="10">
        <v>14</v>
      </c>
      <c r="P441" s="10">
        <v>3981</v>
      </c>
      <c r="Q441" s="10">
        <v>916</v>
      </c>
      <c r="R441" s="10">
        <v>144</v>
      </c>
      <c r="S441" s="10">
        <v>115</v>
      </c>
      <c r="T441" s="10">
        <v>60</v>
      </c>
      <c r="U441" s="10">
        <v>856</v>
      </c>
    </row>
    <row r="442" spans="1:21">
      <c r="A442" s="10">
        <v>485</v>
      </c>
      <c r="B442" s="10">
        <v>140107</v>
      </c>
      <c r="C442" s="11" t="s">
        <v>156</v>
      </c>
      <c r="D442" s="11" t="s">
        <v>86</v>
      </c>
      <c r="E442" s="10">
        <v>14</v>
      </c>
      <c r="F442" s="11" t="s">
        <v>87</v>
      </c>
      <c r="G442" s="11" t="s">
        <v>88</v>
      </c>
      <c r="H442" s="10">
        <v>1401</v>
      </c>
      <c r="I442" s="11" t="s">
        <v>96</v>
      </c>
      <c r="J442" s="11" t="s">
        <v>97</v>
      </c>
      <c r="K442" s="11" t="s">
        <v>91</v>
      </c>
      <c r="L442" s="12" t="b">
        <v>1</v>
      </c>
      <c r="M442" s="11" t="s">
        <v>29</v>
      </c>
      <c r="N442" s="11" t="s">
        <v>30</v>
      </c>
      <c r="O442" s="10">
        <v>14</v>
      </c>
      <c r="P442" s="10">
        <v>6072</v>
      </c>
      <c r="Q442" s="10">
        <v>1397</v>
      </c>
      <c r="R442" s="10">
        <v>219</v>
      </c>
      <c r="S442" s="10">
        <v>176</v>
      </c>
      <c r="T442" s="10">
        <v>1027</v>
      </c>
      <c r="U442" s="10">
        <v>370</v>
      </c>
    </row>
    <row r="443" spans="1:21">
      <c r="A443" s="10">
        <v>486</v>
      </c>
      <c r="B443" s="10">
        <v>140108</v>
      </c>
      <c r="C443" s="11" t="s">
        <v>99</v>
      </c>
      <c r="D443" s="11" t="s">
        <v>86</v>
      </c>
      <c r="E443" s="10">
        <v>14</v>
      </c>
      <c r="F443" s="11" t="s">
        <v>87</v>
      </c>
      <c r="G443" s="11" t="s">
        <v>88</v>
      </c>
      <c r="H443" s="10">
        <v>1401</v>
      </c>
      <c r="I443" s="11" t="s">
        <v>96</v>
      </c>
      <c r="J443" s="11" t="s">
        <v>97</v>
      </c>
      <c r="K443" s="11" t="s">
        <v>91</v>
      </c>
      <c r="L443" s="12" t="b">
        <v>1</v>
      </c>
      <c r="M443" s="11" t="s">
        <v>29</v>
      </c>
      <c r="N443" s="11" t="s">
        <v>30</v>
      </c>
      <c r="O443" s="10">
        <v>14</v>
      </c>
      <c r="P443" s="10">
        <v>2719</v>
      </c>
      <c r="Q443" s="10">
        <v>626</v>
      </c>
      <c r="R443" s="10">
        <v>98</v>
      </c>
      <c r="S443" s="10">
        <v>79</v>
      </c>
      <c r="T443" s="10">
        <v>60</v>
      </c>
      <c r="U443" s="10">
        <v>566</v>
      </c>
    </row>
    <row r="444" spans="1:21">
      <c r="A444" s="10">
        <v>487</v>
      </c>
      <c r="B444" s="10">
        <v>140109</v>
      </c>
      <c r="C444" s="11" t="s">
        <v>146</v>
      </c>
      <c r="D444" s="11" t="s">
        <v>86</v>
      </c>
      <c r="E444" s="10">
        <v>14</v>
      </c>
      <c r="F444" s="11" t="s">
        <v>87</v>
      </c>
      <c r="G444" s="11" t="s">
        <v>88</v>
      </c>
      <c r="H444" s="10">
        <v>1401</v>
      </c>
      <c r="I444" s="11" t="s">
        <v>96</v>
      </c>
      <c r="J444" s="11" t="s">
        <v>97</v>
      </c>
      <c r="K444" s="11" t="s">
        <v>48</v>
      </c>
      <c r="L444" s="12" t="b">
        <v>1</v>
      </c>
      <c r="M444" s="11" t="s">
        <v>29</v>
      </c>
      <c r="N444" s="11" t="s">
        <v>30</v>
      </c>
      <c r="O444" s="10">
        <v>14</v>
      </c>
      <c r="P444" s="10">
        <v>14110</v>
      </c>
      <c r="Q444" s="10">
        <v>3246</v>
      </c>
      <c r="R444" s="10">
        <v>510</v>
      </c>
      <c r="S444" s="10">
        <v>409</v>
      </c>
      <c r="T444" s="10">
        <v>1029</v>
      </c>
      <c r="U444" s="10">
        <v>2217</v>
      </c>
    </row>
    <row r="445" spans="1:21">
      <c r="A445" s="10">
        <v>488</v>
      </c>
      <c r="B445" s="10">
        <v>140110</v>
      </c>
      <c r="C445" s="11" t="s">
        <v>117</v>
      </c>
      <c r="D445" s="11" t="s">
        <v>86</v>
      </c>
      <c r="E445" s="10">
        <v>14</v>
      </c>
      <c r="F445" s="11" t="s">
        <v>87</v>
      </c>
      <c r="G445" s="11" t="s">
        <v>88</v>
      </c>
      <c r="H445" s="10">
        <v>1401</v>
      </c>
      <c r="I445" s="11" t="s">
        <v>96</v>
      </c>
      <c r="J445" s="11" t="s">
        <v>97</v>
      </c>
      <c r="K445" s="11" t="s">
        <v>118</v>
      </c>
      <c r="L445" s="12" t="b">
        <v>1</v>
      </c>
      <c r="M445" s="11" t="s">
        <v>29</v>
      </c>
      <c r="N445" s="11" t="s">
        <v>30</v>
      </c>
      <c r="O445" s="10">
        <v>14</v>
      </c>
      <c r="P445" s="10">
        <v>4415</v>
      </c>
      <c r="Q445" s="10">
        <v>1016</v>
      </c>
      <c r="R445" s="10">
        <v>159</v>
      </c>
      <c r="S445" s="10">
        <v>128</v>
      </c>
      <c r="T445" s="10">
        <v>60</v>
      </c>
      <c r="U445" s="10">
        <v>956</v>
      </c>
    </row>
    <row r="446" spans="1:21">
      <c r="A446" s="10">
        <v>489</v>
      </c>
      <c r="B446" s="10">
        <v>140201</v>
      </c>
      <c r="C446" s="11" t="s">
        <v>92</v>
      </c>
      <c r="D446" s="11" t="s">
        <v>86</v>
      </c>
      <c r="E446" s="10">
        <v>14</v>
      </c>
      <c r="F446" s="11" t="s">
        <v>87</v>
      </c>
      <c r="G446" s="11" t="s">
        <v>88</v>
      </c>
      <c r="H446" s="10">
        <v>1402</v>
      </c>
      <c r="I446" s="11" t="s">
        <v>93</v>
      </c>
      <c r="J446" s="37" t="s">
        <v>94</v>
      </c>
      <c r="K446" s="38"/>
      <c r="L446" s="12" t="b">
        <v>0</v>
      </c>
      <c r="M446" s="11" t="s">
        <v>29</v>
      </c>
      <c r="N446" s="11" t="s">
        <v>30</v>
      </c>
      <c r="O446" s="10">
        <v>14</v>
      </c>
      <c r="P446" s="10">
        <v>11963</v>
      </c>
      <c r="Q446" s="10">
        <v>2753</v>
      </c>
      <c r="R446" s="10">
        <v>432</v>
      </c>
      <c r="S446" s="10">
        <v>347</v>
      </c>
      <c r="T446" s="10">
        <v>1031</v>
      </c>
      <c r="U446" s="10">
        <v>1722</v>
      </c>
    </row>
    <row r="447" spans="1:21">
      <c r="A447" s="10">
        <v>490</v>
      </c>
      <c r="B447" s="10">
        <v>140202</v>
      </c>
      <c r="C447" s="11" t="s">
        <v>98</v>
      </c>
      <c r="D447" s="11" t="s">
        <v>86</v>
      </c>
      <c r="E447" s="10">
        <v>14</v>
      </c>
      <c r="F447" s="11" t="s">
        <v>87</v>
      </c>
      <c r="G447" s="11" t="s">
        <v>88</v>
      </c>
      <c r="H447" s="10">
        <v>1402</v>
      </c>
      <c r="I447" s="11" t="s">
        <v>93</v>
      </c>
      <c r="J447" s="37" t="s">
        <v>94</v>
      </c>
      <c r="K447" s="38"/>
      <c r="L447" s="12" t="b">
        <v>0</v>
      </c>
      <c r="M447" s="11" t="s">
        <v>29</v>
      </c>
      <c r="N447" s="11" t="s">
        <v>30</v>
      </c>
      <c r="O447" s="10">
        <v>14</v>
      </c>
      <c r="P447" s="10">
        <v>33218</v>
      </c>
      <c r="Q447" s="10">
        <v>7643</v>
      </c>
      <c r="R447" s="10">
        <v>1200</v>
      </c>
      <c r="S447" s="10">
        <v>963</v>
      </c>
      <c r="T447" s="10">
        <v>1032</v>
      </c>
      <c r="U447" s="10">
        <v>6611</v>
      </c>
    </row>
    <row r="448" spans="1:21">
      <c r="A448" s="10">
        <v>491</v>
      </c>
      <c r="B448" s="10">
        <v>140203</v>
      </c>
      <c r="C448" s="11" t="s">
        <v>105</v>
      </c>
      <c r="D448" s="11" t="s">
        <v>86</v>
      </c>
      <c r="E448" s="10">
        <v>14</v>
      </c>
      <c r="F448" s="11" t="s">
        <v>87</v>
      </c>
      <c r="G448" s="11" t="s">
        <v>88</v>
      </c>
      <c r="H448" s="10">
        <v>1402</v>
      </c>
      <c r="I448" s="11" t="s">
        <v>93</v>
      </c>
      <c r="J448" s="11" t="s">
        <v>94</v>
      </c>
      <c r="K448" s="11" t="s">
        <v>32</v>
      </c>
      <c r="L448" s="12" t="b">
        <v>1</v>
      </c>
      <c r="M448" s="11" t="s">
        <v>29</v>
      </c>
      <c r="N448" s="11" t="s">
        <v>30</v>
      </c>
      <c r="O448" s="10">
        <v>14</v>
      </c>
      <c r="P448" s="10">
        <v>15283</v>
      </c>
      <c r="Q448" s="10">
        <v>3516</v>
      </c>
      <c r="R448" s="10">
        <v>552</v>
      </c>
      <c r="S448" s="10">
        <v>443</v>
      </c>
      <c r="T448" s="10">
        <v>1033</v>
      </c>
      <c r="U448" s="10">
        <v>2483</v>
      </c>
    </row>
    <row r="449" spans="1:21">
      <c r="A449" s="10">
        <v>492</v>
      </c>
      <c r="B449" s="10">
        <v>140204</v>
      </c>
      <c r="C449" s="11" t="s">
        <v>111</v>
      </c>
      <c r="D449" s="11" t="s">
        <v>86</v>
      </c>
      <c r="E449" s="10">
        <v>14</v>
      </c>
      <c r="F449" s="11" t="s">
        <v>87</v>
      </c>
      <c r="G449" s="11" t="s">
        <v>88</v>
      </c>
      <c r="H449" s="10">
        <v>1402</v>
      </c>
      <c r="I449" s="11" t="s">
        <v>93</v>
      </c>
      <c r="J449" s="37" t="s">
        <v>94</v>
      </c>
      <c r="K449" s="38"/>
      <c r="L449" s="12" t="b">
        <v>0</v>
      </c>
      <c r="M449" s="11" t="s">
        <v>29</v>
      </c>
      <c r="N449" s="11" t="s">
        <v>30</v>
      </c>
      <c r="O449" s="10">
        <v>14</v>
      </c>
      <c r="P449" s="10">
        <v>6479</v>
      </c>
      <c r="Q449" s="10">
        <v>1491</v>
      </c>
      <c r="R449" s="10">
        <v>234</v>
      </c>
      <c r="S449" s="10">
        <v>188</v>
      </c>
      <c r="T449" s="10">
        <v>1034</v>
      </c>
      <c r="U449" s="10">
        <v>457</v>
      </c>
    </row>
    <row r="450" spans="1:21">
      <c r="A450" s="10">
        <v>493</v>
      </c>
      <c r="B450" s="10">
        <v>140205</v>
      </c>
      <c r="C450" s="11" t="s">
        <v>120</v>
      </c>
      <c r="D450" s="11" t="s">
        <v>86</v>
      </c>
      <c r="E450" s="10">
        <v>14</v>
      </c>
      <c r="F450" s="11" t="s">
        <v>87</v>
      </c>
      <c r="G450" s="11" t="s">
        <v>88</v>
      </c>
      <c r="H450" s="10">
        <v>1402</v>
      </c>
      <c r="I450" s="11" t="s">
        <v>93</v>
      </c>
      <c r="J450" s="37" t="s">
        <v>94</v>
      </c>
      <c r="K450" s="38"/>
      <c r="L450" s="12" t="b">
        <v>0</v>
      </c>
      <c r="M450" s="11" t="s">
        <v>29</v>
      </c>
      <c r="N450" s="11" t="s">
        <v>30</v>
      </c>
      <c r="O450" s="10">
        <v>14</v>
      </c>
      <c r="P450" s="10">
        <v>7678</v>
      </c>
      <c r="Q450" s="10">
        <v>1766</v>
      </c>
      <c r="R450" s="10">
        <v>277</v>
      </c>
      <c r="S450" s="10">
        <v>223</v>
      </c>
      <c r="T450" s="10">
        <v>1035</v>
      </c>
      <c r="U450" s="10">
        <v>731</v>
      </c>
    </row>
    <row r="451" spans="1:21">
      <c r="A451" s="10">
        <v>494</v>
      </c>
      <c r="B451" s="10">
        <v>140206</v>
      </c>
      <c r="C451" s="11" t="s">
        <v>125</v>
      </c>
      <c r="D451" s="11" t="s">
        <v>86</v>
      </c>
      <c r="E451" s="10">
        <v>14</v>
      </c>
      <c r="F451" s="11" t="s">
        <v>87</v>
      </c>
      <c r="G451" s="11" t="s">
        <v>88</v>
      </c>
      <c r="H451" s="10">
        <v>1402</v>
      </c>
      <c r="I451" s="11" t="s">
        <v>93</v>
      </c>
      <c r="J451" s="11" t="s">
        <v>94</v>
      </c>
      <c r="K451" s="11" t="s">
        <v>32</v>
      </c>
      <c r="L451" s="12" t="b">
        <v>1</v>
      </c>
      <c r="M451" s="11" t="s">
        <v>29</v>
      </c>
      <c r="N451" s="11" t="s">
        <v>30</v>
      </c>
      <c r="O451" s="10">
        <v>14</v>
      </c>
      <c r="P451" s="10">
        <v>8559</v>
      </c>
      <c r="Q451" s="10">
        <v>1969</v>
      </c>
      <c r="R451" s="10">
        <v>309</v>
      </c>
      <c r="S451" s="10">
        <v>248</v>
      </c>
      <c r="T451" s="10">
        <v>1036</v>
      </c>
      <c r="U451" s="10">
        <v>933</v>
      </c>
    </row>
    <row r="452" spans="1:21">
      <c r="A452" s="10">
        <v>495</v>
      </c>
      <c r="B452" s="10">
        <v>140207</v>
      </c>
      <c r="C452" s="11" t="s">
        <v>137</v>
      </c>
      <c r="D452" s="11" t="s">
        <v>86</v>
      </c>
      <c r="E452" s="10">
        <v>14</v>
      </c>
      <c r="F452" s="11" t="s">
        <v>87</v>
      </c>
      <c r="G452" s="11" t="s">
        <v>88</v>
      </c>
      <c r="H452" s="10">
        <v>1402</v>
      </c>
      <c r="I452" s="11" t="s">
        <v>93</v>
      </c>
      <c r="J452" s="11" t="s">
        <v>94</v>
      </c>
      <c r="K452" s="11" t="s">
        <v>32</v>
      </c>
      <c r="L452" s="12" t="b">
        <v>1</v>
      </c>
      <c r="M452" s="11" t="s">
        <v>29</v>
      </c>
      <c r="N452" s="11" t="s">
        <v>30</v>
      </c>
      <c r="O452" s="10">
        <v>14</v>
      </c>
      <c r="P452" s="10">
        <v>24769</v>
      </c>
      <c r="Q452" s="10">
        <v>5699</v>
      </c>
      <c r="R452" s="10">
        <v>894</v>
      </c>
      <c r="S452" s="10">
        <v>718</v>
      </c>
      <c r="T452" s="10">
        <v>1037</v>
      </c>
      <c r="U452" s="10">
        <v>4662</v>
      </c>
    </row>
    <row r="453" spans="1:21">
      <c r="A453" s="10">
        <v>496</v>
      </c>
      <c r="B453" s="10">
        <v>140208</v>
      </c>
      <c r="C453" s="11" t="s">
        <v>148</v>
      </c>
      <c r="D453" s="11" t="s">
        <v>86</v>
      </c>
      <c r="E453" s="10">
        <v>14</v>
      </c>
      <c r="F453" s="11" t="s">
        <v>87</v>
      </c>
      <c r="G453" s="11" t="s">
        <v>88</v>
      </c>
      <c r="H453" s="10">
        <v>1402</v>
      </c>
      <c r="I453" s="11" t="s">
        <v>93</v>
      </c>
      <c r="J453" s="11" t="s">
        <v>94</v>
      </c>
      <c r="K453" s="11" t="s">
        <v>32</v>
      </c>
      <c r="L453" s="12" t="b">
        <v>1</v>
      </c>
      <c r="M453" s="11" t="s">
        <v>29</v>
      </c>
      <c r="N453" s="11" t="s">
        <v>30</v>
      </c>
      <c r="O453" s="10">
        <v>14</v>
      </c>
      <c r="P453" s="10">
        <v>34570</v>
      </c>
      <c r="Q453" s="10">
        <v>7954</v>
      </c>
      <c r="R453" s="10">
        <v>1248</v>
      </c>
      <c r="S453" s="10">
        <v>1003</v>
      </c>
      <c r="T453" s="10">
        <v>1038</v>
      </c>
      <c r="U453" s="10">
        <v>6916</v>
      </c>
    </row>
    <row r="454" spans="1:21">
      <c r="A454" s="10">
        <v>497</v>
      </c>
      <c r="B454" s="10">
        <v>140209</v>
      </c>
      <c r="C454" s="11" t="s">
        <v>122</v>
      </c>
      <c r="D454" s="11" t="s">
        <v>86</v>
      </c>
      <c r="E454" s="10">
        <v>14</v>
      </c>
      <c r="F454" s="11" t="s">
        <v>87</v>
      </c>
      <c r="G454" s="11" t="s">
        <v>88</v>
      </c>
      <c r="H454" s="10">
        <v>1402</v>
      </c>
      <c r="I454" s="11" t="s">
        <v>93</v>
      </c>
      <c r="J454" s="11" t="s">
        <v>94</v>
      </c>
      <c r="K454" s="11" t="s">
        <v>32</v>
      </c>
      <c r="L454" s="12" t="b">
        <v>1</v>
      </c>
      <c r="M454" s="11" t="s">
        <v>29</v>
      </c>
      <c r="N454" s="11" t="s">
        <v>30</v>
      </c>
      <c r="O454" s="10">
        <v>14</v>
      </c>
      <c r="P454" s="10">
        <v>13209</v>
      </c>
      <c r="Q454" s="10">
        <v>3039</v>
      </c>
      <c r="R454" s="10">
        <v>477</v>
      </c>
      <c r="S454" s="10">
        <v>383</v>
      </c>
      <c r="T454" s="10">
        <v>1039</v>
      </c>
      <c r="U454" s="10">
        <v>2000</v>
      </c>
    </row>
    <row r="455" spans="1:21">
      <c r="A455" s="10">
        <v>498</v>
      </c>
      <c r="B455" s="10">
        <v>140210</v>
      </c>
      <c r="C455" s="11" t="s">
        <v>123</v>
      </c>
      <c r="D455" s="11" t="s">
        <v>86</v>
      </c>
      <c r="E455" s="10">
        <v>14</v>
      </c>
      <c r="F455" s="11" t="s">
        <v>87</v>
      </c>
      <c r="G455" s="11" t="s">
        <v>88</v>
      </c>
      <c r="H455" s="10">
        <v>1402</v>
      </c>
      <c r="I455" s="11" t="s">
        <v>93</v>
      </c>
      <c r="J455" s="11" t="s">
        <v>94</v>
      </c>
      <c r="K455" s="11" t="s">
        <v>124</v>
      </c>
      <c r="L455" s="12" t="b">
        <v>1</v>
      </c>
      <c r="M455" s="11" t="s">
        <v>29</v>
      </c>
      <c r="N455" s="11" t="s">
        <v>30</v>
      </c>
      <c r="O455" s="10">
        <v>14</v>
      </c>
      <c r="P455" s="10">
        <v>6820</v>
      </c>
      <c r="Q455" s="10">
        <v>1569</v>
      </c>
      <c r="R455" s="10">
        <v>246</v>
      </c>
      <c r="S455" s="10">
        <v>198</v>
      </c>
      <c r="T455" s="10">
        <v>1040</v>
      </c>
      <c r="U455" s="10">
        <v>529</v>
      </c>
    </row>
    <row r="456" spans="1:21">
      <c r="A456" s="10">
        <v>499</v>
      </c>
      <c r="B456" s="10">
        <v>140301</v>
      </c>
      <c r="C456" s="11" t="s">
        <v>110</v>
      </c>
      <c r="D456" s="11" t="s">
        <v>86</v>
      </c>
      <c r="E456" s="10">
        <v>14</v>
      </c>
      <c r="F456" s="11" t="s">
        <v>87</v>
      </c>
      <c r="G456" s="11" t="s">
        <v>88</v>
      </c>
      <c r="H456" s="10">
        <v>1403</v>
      </c>
      <c r="I456" s="11" t="s">
        <v>89</v>
      </c>
      <c r="J456" s="11" t="s">
        <v>90</v>
      </c>
      <c r="K456" s="11" t="s">
        <v>91</v>
      </c>
      <c r="L456" s="12" t="b">
        <v>1</v>
      </c>
      <c r="M456" s="11" t="s">
        <v>29</v>
      </c>
      <c r="N456" s="11" t="s">
        <v>30</v>
      </c>
      <c r="O456" s="10">
        <v>14</v>
      </c>
      <c r="P456" s="10">
        <v>13773</v>
      </c>
      <c r="Q456" s="10">
        <v>3169</v>
      </c>
      <c r="R456" s="10">
        <v>497</v>
      </c>
      <c r="S456" s="10">
        <v>399</v>
      </c>
      <c r="T456" s="10">
        <v>1041</v>
      </c>
      <c r="U456" s="10">
        <v>2128</v>
      </c>
    </row>
    <row r="457" spans="1:21">
      <c r="A457" s="10">
        <v>500</v>
      </c>
      <c r="B457" s="10">
        <v>140302</v>
      </c>
      <c r="C457" s="11" t="s">
        <v>119</v>
      </c>
      <c r="D457" s="11" t="s">
        <v>86</v>
      </c>
      <c r="E457" s="10">
        <v>14</v>
      </c>
      <c r="F457" s="11" t="s">
        <v>87</v>
      </c>
      <c r="G457" s="11" t="s">
        <v>88</v>
      </c>
      <c r="H457" s="10">
        <v>1403</v>
      </c>
      <c r="I457" s="11" t="s">
        <v>89</v>
      </c>
      <c r="J457" s="11" t="s">
        <v>90</v>
      </c>
      <c r="K457" s="11" t="s">
        <v>91</v>
      </c>
      <c r="L457" s="12" t="b">
        <v>1</v>
      </c>
      <c r="M457" s="11" t="s">
        <v>29</v>
      </c>
      <c r="N457" s="11" t="s">
        <v>30</v>
      </c>
      <c r="O457" s="10">
        <v>14</v>
      </c>
      <c r="P457" s="10">
        <v>10986</v>
      </c>
      <c r="Q457" s="10">
        <v>2528</v>
      </c>
      <c r="R457" s="10">
        <v>397</v>
      </c>
      <c r="S457" s="10">
        <v>319</v>
      </c>
      <c r="T457" s="10">
        <v>1042</v>
      </c>
      <c r="U457" s="10">
        <v>1486</v>
      </c>
    </row>
    <row r="458" spans="1:21">
      <c r="A458" s="10">
        <v>501</v>
      </c>
      <c r="B458" s="10">
        <v>140303</v>
      </c>
      <c r="C458" s="11" t="s">
        <v>136</v>
      </c>
      <c r="D458" s="11" t="s">
        <v>86</v>
      </c>
      <c r="E458" s="10">
        <v>14</v>
      </c>
      <c r="F458" s="11" t="s">
        <v>87</v>
      </c>
      <c r="G458" s="11" t="s">
        <v>88</v>
      </c>
      <c r="H458" s="10">
        <v>1403</v>
      </c>
      <c r="I458" s="11" t="s">
        <v>89</v>
      </c>
      <c r="J458" s="11" t="s">
        <v>90</v>
      </c>
      <c r="K458" s="11"/>
      <c r="L458" s="12" t="b">
        <v>0</v>
      </c>
      <c r="M458" s="11" t="s">
        <v>29</v>
      </c>
      <c r="N458" s="11" t="s">
        <v>63</v>
      </c>
      <c r="O458" s="10">
        <v>14</v>
      </c>
      <c r="P458" s="10">
        <v>29538</v>
      </c>
      <c r="Q458" s="10">
        <v>6796</v>
      </c>
      <c r="R458" s="10">
        <v>1067</v>
      </c>
      <c r="S458" s="10">
        <v>857</v>
      </c>
      <c r="T458" s="10">
        <v>1043</v>
      </c>
      <c r="U458" s="10">
        <v>5753</v>
      </c>
    </row>
    <row r="459" spans="1:21">
      <c r="A459" s="10">
        <v>502</v>
      </c>
      <c r="B459" s="10">
        <v>140305</v>
      </c>
      <c r="C459" s="11" t="s">
        <v>151</v>
      </c>
      <c r="D459" s="11" t="s">
        <v>86</v>
      </c>
      <c r="E459" s="10">
        <v>14</v>
      </c>
      <c r="F459" s="11" t="s">
        <v>87</v>
      </c>
      <c r="G459" s="11" t="s">
        <v>88</v>
      </c>
      <c r="H459" s="10">
        <v>1403</v>
      </c>
      <c r="I459" s="11" t="s">
        <v>89</v>
      </c>
      <c r="J459" s="11" t="s">
        <v>90</v>
      </c>
      <c r="K459" s="11" t="s">
        <v>32</v>
      </c>
      <c r="L459" s="12" t="b">
        <v>1</v>
      </c>
      <c r="M459" s="11" t="s">
        <v>29</v>
      </c>
      <c r="N459" s="11" t="s">
        <v>30</v>
      </c>
      <c r="O459" s="10">
        <v>14</v>
      </c>
      <c r="P459" s="10">
        <v>21423</v>
      </c>
      <c r="Q459" s="10">
        <v>4929</v>
      </c>
      <c r="R459" s="10">
        <v>774</v>
      </c>
      <c r="S459" s="10">
        <v>621</v>
      </c>
      <c r="T459" s="10">
        <v>1044</v>
      </c>
      <c r="U459" s="10">
        <v>3885</v>
      </c>
    </row>
    <row r="460" spans="1:21">
      <c r="A460" s="10">
        <v>503</v>
      </c>
      <c r="B460" s="10">
        <v>140306</v>
      </c>
      <c r="C460" s="11" t="s">
        <v>85</v>
      </c>
      <c r="D460" s="11" t="s">
        <v>86</v>
      </c>
      <c r="E460" s="10">
        <v>14</v>
      </c>
      <c r="F460" s="11" t="s">
        <v>87</v>
      </c>
      <c r="G460" s="11" t="s">
        <v>88</v>
      </c>
      <c r="H460" s="10">
        <v>1403</v>
      </c>
      <c r="I460" s="11" t="s">
        <v>89</v>
      </c>
      <c r="J460" s="11" t="s">
        <v>90</v>
      </c>
      <c r="K460" s="11" t="s">
        <v>91</v>
      </c>
      <c r="L460" s="12" t="b">
        <v>1</v>
      </c>
      <c r="M460" s="11" t="s">
        <v>29</v>
      </c>
      <c r="N460" s="11" t="s">
        <v>30</v>
      </c>
      <c r="O460" s="10">
        <v>14</v>
      </c>
      <c r="P460" s="10">
        <v>5471</v>
      </c>
      <c r="Q460" s="10">
        <v>1258</v>
      </c>
      <c r="R460" s="10">
        <v>198</v>
      </c>
      <c r="S460" s="10">
        <v>159</v>
      </c>
      <c r="T460" s="10">
        <v>1045</v>
      </c>
      <c r="U460" s="10">
        <v>213</v>
      </c>
    </row>
    <row r="461" spans="1:21">
      <c r="A461" s="10">
        <v>504</v>
      </c>
      <c r="B461" s="10">
        <v>140307</v>
      </c>
      <c r="C461" s="11" t="s">
        <v>144</v>
      </c>
      <c r="D461" s="11" t="s">
        <v>86</v>
      </c>
      <c r="E461" s="10">
        <v>14</v>
      </c>
      <c r="F461" s="11" t="s">
        <v>87</v>
      </c>
      <c r="G461" s="11" t="s">
        <v>88</v>
      </c>
      <c r="H461" s="10">
        <v>1403</v>
      </c>
      <c r="I461" s="11" t="s">
        <v>89</v>
      </c>
      <c r="J461" s="11" t="s">
        <v>90</v>
      </c>
      <c r="K461" s="11"/>
      <c r="L461" s="12" t="b">
        <v>0</v>
      </c>
      <c r="M461" s="11" t="s">
        <v>29</v>
      </c>
      <c r="N461" s="11" t="s">
        <v>30</v>
      </c>
      <c r="O461" s="10">
        <v>14</v>
      </c>
      <c r="P461" s="10">
        <v>22021</v>
      </c>
      <c r="Q461" s="10">
        <v>5066</v>
      </c>
      <c r="R461" s="10">
        <v>795</v>
      </c>
      <c r="S461" s="10">
        <v>639</v>
      </c>
      <c r="T461" s="10">
        <v>1046</v>
      </c>
      <c r="U461" s="10">
        <v>4020</v>
      </c>
    </row>
    <row r="462" spans="1:21">
      <c r="A462" s="10">
        <v>505</v>
      </c>
      <c r="B462" s="10">
        <v>140308</v>
      </c>
      <c r="C462" s="11" t="s">
        <v>128</v>
      </c>
      <c r="D462" s="11" t="s">
        <v>86</v>
      </c>
      <c r="E462" s="10">
        <v>14</v>
      </c>
      <c r="F462" s="11" t="s">
        <v>87</v>
      </c>
      <c r="G462" s="11" t="s">
        <v>88</v>
      </c>
      <c r="H462" s="10">
        <v>1403</v>
      </c>
      <c r="I462" s="11" t="s">
        <v>89</v>
      </c>
      <c r="J462" s="11" t="s">
        <v>90</v>
      </c>
      <c r="K462" s="11"/>
      <c r="L462" s="12" t="b">
        <v>0</v>
      </c>
      <c r="M462" s="11" t="s">
        <v>29</v>
      </c>
      <c r="N462" s="11" t="s">
        <v>30</v>
      </c>
      <c r="O462" s="10">
        <v>14</v>
      </c>
      <c r="P462" s="10">
        <v>16433</v>
      </c>
      <c r="Q462" s="10">
        <v>3781</v>
      </c>
      <c r="R462" s="10">
        <v>593</v>
      </c>
      <c r="S462" s="10">
        <v>477</v>
      </c>
      <c r="T462" s="10">
        <v>1047</v>
      </c>
      <c r="U462" s="10">
        <v>2734</v>
      </c>
    </row>
    <row r="463" spans="1:21">
      <c r="A463" s="10">
        <v>506</v>
      </c>
      <c r="B463" s="10">
        <v>140401</v>
      </c>
      <c r="C463" s="11" t="s">
        <v>108</v>
      </c>
      <c r="D463" s="11" t="s">
        <v>86</v>
      </c>
      <c r="E463" s="10">
        <v>14</v>
      </c>
      <c r="F463" s="11" t="s">
        <v>87</v>
      </c>
      <c r="G463" s="11" t="s">
        <v>88</v>
      </c>
      <c r="H463" s="10">
        <v>1404</v>
      </c>
      <c r="I463" s="11" t="s">
        <v>101</v>
      </c>
      <c r="J463" s="11" t="s">
        <v>102</v>
      </c>
      <c r="K463" s="11"/>
      <c r="L463" s="12" t="b">
        <v>0</v>
      </c>
      <c r="M463" s="11" t="s">
        <v>29</v>
      </c>
      <c r="N463" s="11" t="s">
        <v>63</v>
      </c>
      <c r="O463" s="10">
        <v>14</v>
      </c>
      <c r="P463" s="10">
        <v>26389</v>
      </c>
      <c r="Q463" s="10">
        <v>6072</v>
      </c>
      <c r="R463" s="10">
        <v>953</v>
      </c>
      <c r="S463" s="10">
        <v>765</v>
      </c>
      <c r="T463" s="10">
        <v>1048</v>
      </c>
      <c r="U463" s="10">
        <v>5024</v>
      </c>
    </row>
    <row r="464" spans="1:21">
      <c r="A464" s="10">
        <v>507</v>
      </c>
      <c r="B464" s="10">
        <v>140402</v>
      </c>
      <c r="C464" s="11" t="s">
        <v>112</v>
      </c>
      <c r="D464" s="11" t="s">
        <v>86</v>
      </c>
      <c r="E464" s="10">
        <v>14</v>
      </c>
      <c r="F464" s="11" t="s">
        <v>87</v>
      </c>
      <c r="G464" s="11" t="s">
        <v>88</v>
      </c>
      <c r="H464" s="10">
        <v>1404</v>
      </c>
      <c r="I464" s="11" t="s">
        <v>101</v>
      </c>
      <c r="J464" s="11" t="s">
        <v>102</v>
      </c>
      <c r="K464" s="11" t="s">
        <v>32</v>
      </c>
      <c r="L464" s="12" t="b">
        <v>1</v>
      </c>
      <c r="M464" s="11" t="s">
        <v>29</v>
      </c>
      <c r="N464" s="11" t="s">
        <v>30</v>
      </c>
      <c r="O464" s="10">
        <v>14</v>
      </c>
      <c r="P464" s="10">
        <v>20572</v>
      </c>
      <c r="Q464" s="10">
        <v>4733</v>
      </c>
      <c r="R464" s="10">
        <v>743</v>
      </c>
      <c r="S464" s="10">
        <v>597</v>
      </c>
      <c r="T464" s="10">
        <v>1049</v>
      </c>
      <c r="U464" s="10">
        <v>3684</v>
      </c>
    </row>
    <row r="465" spans="1:21">
      <c r="A465" s="10">
        <v>508</v>
      </c>
      <c r="B465" s="10">
        <v>140403</v>
      </c>
      <c r="C465" s="11" t="s">
        <v>121</v>
      </c>
      <c r="D465" s="11" t="s">
        <v>86</v>
      </c>
      <c r="E465" s="10">
        <v>14</v>
      </c>
      <c r="F465" s="11" t="s">
        <v>87</v>
      </c>
      <c r="G465" s="11" t="s">
        <v>88</v>
      </c>
      <c r="H465" s="10">
        <v>1404</v>
      </c>
      <c r="I465" s="11" t="s">
        <v>101</v>
      </c>
      <c r="J465" s="11" t="s">
        <v>102</v>
      </c>
      <c r="K465" s="11" t="s">
        <v>32</v>
      </c>
      <c r="L465" s="12" t="b">
        <v>1</v>
      </c>
      <c r="M465" s="11" t="s">
        <v>29</v>
      </c>
      <c r="N465" s="11" t="s">
        <v>30</v>
      </c>
      <c r="O465" s="10">
        <v>14</v>
      </c>
      <c r="P465" s="10">
        <v>10042</v>
      </c>
      <c r="Q465" s="10">
        <v>2310</v>
      </c>
      <c r="R465" s="10">
        <v>363</v>
      </c>
      <c r="S465" s="10">
        <v>291</v>
      </c>
      <c r="T465" s="10">
        <v>1050</v>
      </c>
      <c r="U465" s="10">
        <v>1260</v>
      </c>
    </row>
    <row r="466" spans="1:21">
      <c r="A466" s="10">
        <v>509</v>
      </c>
      <c r="B466" s="10">
        <v>140404</v>
      </c>
      <c r="C466" s="11" t="s">
        <v>153</v>
      </c>
      <c r="D466" s="11" t="s">
        <v>86</v>
      </c>
      <c r="E466" s="10">
        <v>14</v>
      </c>
      <c r="F466" s="11" t="s">
        <v>87</v>
      </c>
      <c r="G466" s="11" t="s">
        <v>88</v>
      </c>
      <c r="H466" s="10">
        <v>1404</v>
      </c>
      <c r="I466" s="11" t="s">
        <v>101</v>
      </c>
      <c r="J466" s="11" t="s">
        <v>102</v>
      </c>
      <c r="K466" s="11"/>
      <c r="L466" s="12" t="b">
        <v>0</v>
      </c>
      <c r="M466" s="11" t="s">
        <v>29</v>
      </c>
      <c r="N466" s="11" t="s">
        <v>30</v>
      </c>
      <c r="O466" s="10">
        <v>14</v>
      </c>
      <c r="P466" s="10">
        <v>17881</v>
      </c>
      <c r="Q466" s="10">
        <v>4114</v>
      </c>
      <c r="R466" s="10">
        <v>646</v>
      </c>
      <c r="S466" s="10">
        <v>519</v>
      </c>
      <c r="T466" s="10">
        <v>1051</v>
      </c>
      <c r="U466" s="10">
        <v>3063</v>
      </c>
    </row>
    <row r="467" spans="1:21">
      <c r="A467" s="10">
        <v>510</v>
      </c>
      <c r="B467" s="10">
        <v>140405</v>
      </c>
      <c r="C467" s="11" t="s">
        <v>154</v>
      </c>
      <c r="D467" s="11" t="s">
        <v>86</v>
      </c>
      <c r="E467" s="10">
        <v>14</v>
      </c>
      <c r="F467" s="11" t="s">
        <v>87</v>
      </c>
      <c r="G467" s="11" t="s">
        <v>88</v>
      </c>
      <c r="H467" s="10">
        <v>1404</v>
      </c>
      <c r="I467" s="11" t="s">
        <v>101</v>
      </c>
      <c r="J467" s="11" t="s">
        <v>102</v>
      </c>
      <c r="K467" s="11" t="s">
        <v>32</v>
      </c>
      <c r="L467" s="12" t="b">
        <v>1</v>
      </c>
      <c r="M467" s="11" t="s">
        <v>29</v>
      </c>
      <c r="N467" s="11" t="s">
        <v>30</v>
      </c>
      <c r="O467" s="10">
        <v>14</v>
      </c>
      <c r="P467" s="10">
        <v>8872</v>
      </c>
      <c r="Q467" s="10">
        <v>2041</v>
      </c>
      <c r="R467" s="10">
        <v>320</v>
      </c>
      <c r="S467" s="10">
        <v>257</v>
      </c>
      <c r="T467" s="10">
        <v>1052</v>
      </c>
      <c r="U467" s="10">
        <v>989</v>
      </c>
    </row>
    <row r="468" spans="1:21">
      <c r="A468" s="10">
        <v>511</v>
      </c>
      <c r="B468" s="10">
        <v>140406</v>
      </c>
      <c r="C468" s="11" t="s">
        <v>152</v>
      </c>
      <c r="D468" s="11" t="s">
        <v>86</v>
      </c>
      <c r="E468" s="10">
        <v>14</v>
      </c>
      <c r="F468" s="11" t="s">
        <v>87</v>
      </c>
      <c r="G468" s="11" t="s">
        <v>88</v>
      </c>
      <c r="H468" s="10">
        <v>1404</v>
      </c>
      <c r="I468" s="11" t="s">
        <v>101</v>
      </c>
      <c r="J468" s="11" t="s">
        <v>102</v>
      </c>
      <c r="K468" s="11"/>
      <c r="L468" s="12" t="b">
        <v>0</v>
      </c>
      <c r="M468" s="11" t="s">
        <v>29</v>
      </c>
      <c r="N468" s="11" t="s">
        <v>30</v>
      </c>
      <c r="O468" s="10">
        <v>14</v>
      </c>
      <c r="P468" s="10">
        <v>16019</v>
      </c>
      <c r="Q468" s="10">
        <v>3686</v>
      </c>
      <c r="R468" s="10">
        <v>578</v>
      </c>
      <c r="S468" s="10">
        <v>465</v>
      </c>
      <c r="T468" s="10">
        <v>1053</v>
      </c>
      <c r="U468" s="10">
        <v>2633</v>
      </c>
    </row>
    <row r="469" spans="1:21">
      <c r="A469" s="10">
        <v>512</v>
      </c>
      <c r="B469" s="10">
        <v>140407</v>
      </c>
      <c r="C469" s="11" t="s">
        <v>127</v>
      </c>
      <c r="D469" s="11" t="s">
        <v>86</v>
      </c>
      <c r="E469" s="10">
        <v>14</v>
      </c>
      <c r="F469" s="11" t="s">
        <v>87</v>
      </c>
      <c r="G469" s="11" t="s">
        <v>88</v>
      </c>
      <c r="H469" s="10">
        <v>1404</v>
      </c>
      <c r="I469" s="11" t="s">
        <v>101</v>
      </c>
      <c r="J469" s="11" t="s">
        <v>102</v>
      </c>
      <c r="K469" s="11" t="s">
        <v>48</v>
      </c>
      <c r="L469" s="12" t="b">
        <v>1</v>
      </c>
      <c r="M469" s="11" t="s">
        <v>29</v>
      </c>
      <c r="N469" s="11" t="s">
        <v>30</v>
      </c>
      <c r="O469" s="10">
        <v>14</v>
      </c>
      <c r="P469" s="10">
        <v>7356</v>
      </c>
      <c r="Q469" s="10">
        <v>1692</v>
      </c>
      <c r="R469" s="10">
        <v>266</v>
      </c>
      <c r="S469" s="10">
        <v>213</v>
      </c>
      <c r="T469" s="10">
        <v>1054</v>
      </c>
      <c r="U469" s="10">
        <v>638</v>
      </c>
    </row>
    <row r="470" spans="1:21">
      <c r="A470" s="10">
        <v>513</v>
      </c>
      <c r="B470" s="10">
        <v>140408</v>
      </c>
      <c r="C470" s="11" t="s">
        <v>140</v>
      </c>
      <c r="D470" s="11" t="s">
        <v>86</v>
      </c>
      <c r="E470" s="10">
        <v>14</v>
      </c>
      <c r="F470" s="11" t="s">
        <v>87</v>
      </c>
      <c r="G470" s="11" t="s">
        <v>88</v>
      </c>
      <c r="H470" s="10">
        <v>1404</v>
      </c>
      <c r="I470" s="11" t="s">
        <v>101</v>
      </c>
      <c r="J470" s="11" t="s">
        <v>102</v>
      </c>
      <c r="K470" s="11"/>
      <c r="L470" s="12" t="b">
        <v>0</v>
      </c>
      <c r="M470" s="11" t="s">
        <v>29</v>
      </c>
      <c r="N470" s="11" t="s">
        <v>30</v>
      </c>
      <c r="O470" s="10">
        <v>14</v>
      </c>
      <c r="P470" s="10">
        <v>8579</v>
      </c>
      <c r="Q470" s="10">
        <v>1974</v>
      </c>
      <c r="R470" s="10">
        <v>310</v>
      </c>
      <c r="S470" s="10">
        <v>249</v>
      </c>
      <c r="T470" s="10">
        <v>1055</v>
      </c>
      <c r="U470" s="10">
        <v>919</v>
      </c>
    </row>
    <row r="471" spans="1:21">
      <c r="A471" s="10">
        <v>514</v>
      </c>
      <c r="B471" s="10">
        <v>140409</v>
      </c>
      <c r="C471" s="11" t="s">
        <v>150</v>
      </c>
      <c r="D471" s="11" t="s">
        <v>86</v>
      </c>
      <c r="E471" s="10">
        <v>14</v>
      </c>
      <c r="F471" s="11" t="s">
        <v>87</v>
      </c>
      <c r="G471" s="11" t="s">
        <v>88</v>
      </c>
      <c r="H471" s="10">
        <v>1404</v>
      </c>
      <c r="I471" s="11" t="s">
        <v>101</v>
      </c>
      <c r="J471" s="11" t="s">
        <v>102</v>
      </c>
      <c r="K471" s="11"/>
      <c r="L471" s="12" t="b">
        <v>0</v>
      </c>
      <c r="M471" s="11" t="s">
        <v>29</v>
      </c>
      <c r="N471" s="11" t="s">
        <v>30</v>
      </c>
      <c r="O471" s="10">
        <v>14</v>
      </c>
      <c r="P471" s="10">
        <v>9531</v>
      </c>
      <c r="Q471" s="10">
        <v>2193</v>
      </c>
      <c r="R471" s="10">
        <v>344</v>
      </c>
      <c r="S471" s="10">
        <v>276</v>
      </c>
      <c r="T471" s="10">
        <v>1056</v>
      </c>
      <c r="U471" s="10">
        <v>1137</v>
      </c>
    </row>
    <row r="472" spans="1:21">
      <c r="A472" s="10">
        <v>515</v>
      </c>
      <c r="B472" s="10">
        <v>140501</v>
      </c>
      <c r="C472" s="11" t="s">
        <v>114</v>
      </c>
      <c r="D472" s="11" t="s">
        <v>86</v>
      </c>
      <c r="E472" s="10">
        <v>14</v>
      </c>
      <c r="F472" s="11" t="s">
        <v>87</v>
      </c>
      <c r="G472" s="11" t="s">
        <v>88</v>
      </c>
      <c r="H472" s="10">
        <v>1405</v>
      </c>
      <c r="I472" s="11" t="s">
        <v>115</v>
      </c>
      <c r="J472" s="37" t="s">
        <v>116</v>
      </c>
      <c r="K472" s="38"/>
      <c r="L472" s="12" t="b">
        <v>0</v>
      </c>
      <c r="M472" s="11" t="s">
        <v>29</v>
      </c>
      <c r="N472" s="11" t="s">
        <v>30</v>
      </c>
      <c r="O472" s="10">
        <v>14</v>
      </c>
      <c r="P472" s="10">
        <v>15405</v>
      </c>
      <c r="Q472" s="10">
        <v>3544</v>
      </c>
      <c r="R472" s="10">
        <v>556</v>
      </c>
      <c r="S472" s="10">
        <v>447</v>
      </c>
      <c r="T472" s="10">
        <v>1057</v>
      </c>
      <c r="U472" s="10">
        <v>2487</v>
      </c>
    </row>
    <row r="473" spans="1:21">
      <c r="A473" s="10">
        <v>516</v>
      </c>
      <c r="B473" s="10">
        <v>140502</v>
      </c>
      <c r="C473" s="11" t="s">
        <v>126</v>
      </c>
      <c r="D473" s="11" t="s">
        <v>86</v>
      </c>
      <c r="E473" s="10">
        <v>14</v>
      </c>
      <c r="F473" s="11" t="s">
        <v>87</v>
      </c>
      <c r="G473" s="11" t="s">
        <v>88</v>
      </c>
      <c r="H473" s="10">
        <v>1405</v>
      </c>
      <c r="I473" s="11" t="s">
        <v>115</v>
      </c>
      <c r="J473" s="11" t="s">
        <v>116</v>
      </c>
      <c r="K473" s="11" t="s">
        <v>32</v>
      </c>
      <c r="L473" s="12" t="b">
        <v>1</v>
      </c>
      <c r="M473" s="11" t="s">
        <v>29</v>
      </c>
      <c r="N473" s="11" t="s">
        <v>30</v>
      </c>
      <c r="O473" s="10">
        <v>14</v>
      </c>
      <c r="P473" s="10">
        <v>13775</v>
      </c>
      <c r="Q473" s="10">
        <v>3169</v>
      </c>
      <c r="R473" s="10">
        <v>497</v>
      </c>
      <c r="S473" s="10">
        <v>399</v>
      </c>
      <c r="T473" s="10">
        <v>1058</v>
      </c>
      <c r="U473" s="10">
        <v>2111</v>
      </c>
    </row>
    <row r="474" spans="1:21">
      <c r="A474" s="10">
        <v>517</v>
      </c>
      <c r="B474" s="10">
        <v>140503</v>
      </c>
      <c r="C474" s="11" t="s">
        <v>133</v>
      </c>
      <c r="D474" s="11" t="s">
        <v>86</v>
      </c>
      <c r="E474" s="10">
        <v>14</v>
      </c>
      <c r="F474" s="11" t="s">
        <v>87</v>
      </c>
      <c r="G474" s="11" t="s">
        <v>88</v>
      </c>
      <c r="H474" s="10">
        <v>1405</v>
      </c>
      <c r="I474" s="11" t="s">
        <v>115</v>
      </c>
      <c r="J474" s="11" t="s">
        <v>116</v>
      </c>
      <c r="K474" s="11" t="s">
        <v>32</v>
      </c>
      <c r="L474" s="12" t="b">
        <v>1</v>
      </c>
      <c r="M474" s="11" t="s">
        <v>29</v>
      </c>
      <c r="N474" s="11" t="s">
        <v>30</v>
      </c>
      <c r="O474" s="10">
        <v>14</v>
      </c>
      <c r="P474" s="10">
        <v>28648</v>
      </c>
      <c r="Q474" s="10">
        <v>6591</v>
      </c>
      <c r="R474" s="10">
        <v>1034</v>
      </c>
      <c r="S474" s="10">
        <v>831</v>
      </c>
      <c r="T474" s="10">
        <v>1059</v>
      </c>
      <c r="U474" s="10">
        <v>5532</v>
      </c>
    </row>
    <row r="475" spans="1:21">
      <c r="A475" s="10">
        <v>518</v>
      </c>
      <c r="B475" s="10">
        <v>140504</v>
      </c>
      <c r="C475" s="11" t="s">
        <v>143</v>
      </c>
      <c r="D475" s="11" t="s">
        <v>86</v>
      </c>
      <c r="E475" s="10">
        <v>14</v>
      </c>
      <c r="F475" s="11" t="s">
        <v>87</v>
      </c>
      <c r="G475" s="11" t="s">
        <v>88</v>
      </c>
      <c r="H475" s="10">
        <v>1405</v>
      </c>
      <c r="I475" s="11" t="s">
        <v>115</v>
      </c>
      <c r="J475" s="11" t="s">
        <v>116</v>
      </c>
      <c r="K475" s="11" t="s">
        <v>91</v>
      </c>
      <c r="L475" s="12" t="b">
        <v>1</v>
      </c>
      <c r="M475" s="11" t="s">
        <v>29</v>
      </c>
      <c r="N475" s="11" t="s">
        <v>30</v>
      </c>
      <c r="O475" s="10">
        <v>14</v>
      </c>
      <c r="P475" s="10">
        <v>7584</v>
      </c>
      <c r="Q475" s="10">
        <v>1745</v>
      </c>
      <c r="R475" s="10">
        <v>274</v>
      </c>
      <c r="S475" s="10">
        <v>220</v>
      </c>
      <c r="T475" s="10">
        <v>1060</v>
      </c>
      <c r="U475" s="10">
        <v>685</v>
      </c>
    </row>
    <row r="476" spans="1:21">
      <c r="A476" s="10">
        <v>519</v>
      </c>
      <c r="B476" s="10">
        <v>140505</v>
      </c>
      <c r="C476" s="11" t="s">
        <v>149</v>
      </c>
      <c r="D476" s="11" t="s">
        <v>86</v>
      </c>
      <c r="E476" s="10">
        <v>14</v>
      </c>
      <c r="F476" s="11" t="s">
        <v>87</v>
      </c>
      <c r="G476" s="11" t="s">
        <v>88</v>
      </c>
      <c r="H476" s="10">
        <v>1405</v>
      </c>
      <c r="I476" s="11" t="s">
        <v>115</v>
      </c>
      <c r="J476" s="11" t="s">
        <v>116</v>
      </c>
      <c r="K476" s="11" t="s">
        <v>32</v>
      </c>
      <c r="L476" s="12" t="b">
        <v>1</v>
      </c>
      <c r="M476" s="11" t="s">
        <v>29</v>
      </c>
      <c r="N476" s="11" t="s">
        <v>30</v>
      </c>
      <c r="O476" s="10">
        <v>14</v>
      </c>
      <c r="P476" s="10">
        <v>15627</v>
      </c>
      <c r="Q476" s="10">
        <v>3595</v>
      </c>
      <c r="R476" s="10">
        <v>564</v>
      </c>
      <c r="S476" s="10">
        <v>453</v>
      </c>
      <c r="T476" s="10">
        <v>1061</v>
      </c>
      <c r="U476" s="10">
        <v>2534</v>
      </c>
    </row>
    <row r="477" spans="1:21">
      <c r="A477" s="10">
        <v>520</v>
      </c>
      <c r="B477" s="10">
        <v>140506</v>
      </c>
      <c r="C477" s="11" t="s">
        <v>155</v>
      </c>
      <c r="D477" s="11" t="s">
        <v>86</v>
      </c>
      <c r="E477" s="10">
        <v>14</v>
      </c>
      <c r="F477" s="11" t="s">
        <v>87</v>
      </c>
      <c r="G477" s="11" t="s">
        <v>88</v>
      </c>
      <c r="H477" s="10">
        <v>1405</v>
      </c>
      <c r="I477" s="11" t="s">
        <v>115</v>
      </c>
      <c r="J477" s="37" t="s">
        <v>116</v>
      </c>
      <c r="K477" s="38"/>
      <c r="L477" s="12" t="b">
        <v>0</v>
      </c>
      <c r="M477" s="11" t="s">
        <v>29</v>
      </c>
      <c r="N477" s="11" t="s">
        <v>30</v>
      </c>
      <c r="O477" s="10">
        <v>14</v>
      </c>
      <c r="P477" s="10">
        <v>21711</v>
      </c>
      <c r="Q477" s="10">
        <v>4995</v>
      </c>
      <c r="R477" s="10">
        <v>784</v>
      </c>
      <c r="S477" s="10">
        <v>630</v>
      </c>
      <c r="T477" s="10">
        <v>1062</v>
      </c>
      <c r="U477" s="10">
        <v>3933</v>
      </c>
    </row>
    <row r="478" spans="1:21">
      <c r="A478" s="10">
        <v>521</v>
      </c>
      <c r="B478" s="10">
        <v>140601</v>
      </c>
      <c r="C478" s="11" t="s">
        <v>130</v>
      </c>
      <c r="D478" s="11" t="s">
        <v>86</v>
      </c>
      <c r="E478" s="10">
        <v>14</v>
      </c>
      <c r="F478" s="11" t="s">
        <v>87</v>
      </c>
      <c r="G478" s="11" t="s">
        <v>88</v>
      </c>
      <c r="H478" s="10">
        <v>1406</v>
      </c>
      <c r="I478" s="11" t="s">
        <v>131</v>
      </c>
      <c r="J478" s="37" t="s">
        <v>132</v>
      </c>
      <c r="K478" s="38"/>
      <c r="L478" s="12" t="b">
        <v>0</v>
      </c>
      <c r="M478" s="11" t="s">
        <v>29</v>
      </c>
      <c r="N478" s="11" t="s">
        <v>30</v>
      </c>
      <c r="O478" s="10">
        <v>14</v>
      </c>
      <c r="P478" s="10">
        <v>13237</v>
      </c>
      <c r="Q478" s="10">
        <v>3046</v>
      </c>
      <c r="R478" s="10">
        <v>478</v>
      </c>
      <c r="S478" s="10">
        <v>384</v>
      </c>
      <c r="T478" s="10">
        <v>1063</v>
      </c>
      <c r="U478" s="10">
        <v>1983</v>
      </c>
    </row>
    <row r="479" spans="1:21">
      <c r="A479" s="10">
        <v>522</v>
      </c>
      <c r="B479" s="10">
        <v>140602</v>
      </c>
      <c r="C479" s="11" t="s">
        <v>145</v>
      </c>
      <c r="D479" s="11" t="s">
        <v>86</v>
      </c>
      <c r="E479" s="10">
        <v>14</v>
      </c>
      <c r="F479" s="11" t="s">
        <v>87</v>
      </c>
      <c r="G479" s="11" t="s">
        <v>88</v>
      </c>
      <c r="H479" s="10">
        <v>1406</v>
      </c>
      <c r="I479" s="11" t="s">
        <v>131</v>
      </c>
      <c r="J479" s="11" t="s">
        <v>132</v>
      </c>
      <c r="K479" s="11" t="s">
        <v>32</v>
      </c>
      <c r="L479" s="12" t="b">
        <v>1</v>
      </c>
      <c r="M479" s="11" t="s">
        <v>29</v>
      </c>
      <c r="N479" s="11" t="s">
        <v>30</v>
      </c>
      <c r="O479" s="10">
        <v>14</v>
      </c>
      <c r="P479" s="10">
        <v>15081</v>
      </c>
      <c r="Q479" s="10">
        <v>3470</v>
      </c>
      <c r="R479" s="10">
        <v>545</v>
      </c>
      <c r="S479" s="10">
        <v>437</v>
      </c>
      <c r="T479" s="10">
        <v>1064</v>
      </c>
      <c r="U479" s="10">
        <v>2406</v>
      </c>
    </row>
    <row r="480" spans="1:21">
      <c r="A480" s="10">
        <v>523</v>
      </c>
      <c r="B480" s="10">
        <v>140603</v>
      </c>
      <c r="C480" s="11" t="s">
        <v>157</v>
      </c>
      <c r="D480" s="11" t="s">
        <v>86</v>
      </c>
      <c r="E480" s="10">
        <v>14</v>
      </c>
      <c r="F480" s="11" t="s">
        <v>87</v>
      </c>
      <c r="G480" s="11" t="s">
        <v>88</v>
      </c>
      <c r="H480" s="10">
        <v>1406</v>
      </c>
      <c r="I480" s="11" t="s">
        <v>131</v>
      </c>
      <c r="J480" s="37" t="s">
        <v>132</v>
      </c>
      <c r="K480" s="38"/>
      <c r="L480" s="12" t="b">
        <v>0</v>
      </c>
      <c r="M480" s="11" t="s">
        <v>29</v>
      </c>
      <c r="N480" s="11" t="s">
        <v>30</v>
      </c>
      <c r="O480" s="10">
        <v>14</v>
      </c>
      <c r="P480" s="10">
        <v>38480</v>
      </c>
      <c r="Q480" s="10">
        <v>8853</v>
      </c>
      <c r="R480" s="10">
        <v>1390</v>
      </c>
      <c r="S480" s="10">
        <v>1116</v>
      </c>
      <c r="T480" s="10">
        <v>1065</v>
      </c>
      <c r="U480" s="10">
        <v>7788</v>
      </c>
    </row>
    <row r="481" spans="1:21">
      <c r="A481" s="10">
        <v>524</v>
      </c>
      <c r="B481" s="10">
        <v>140604</v>
      </c>
      <c r="C481" s="11" t="s">
        <v>141</v>
      </c>
      <c r="D481" s="11" t="s">
        <v>86</v>
      </c>
      <c r="E481" s="10">
        <v>14</v>
      </c>
      <c r="F481" s="11" t="s">
        <v>87</v>
      </c>
      <c r="G481" s="11" t="s">
        <v>88</v>
      </c>
      <c r="H481" s="10">
        <v>1406</v>
      </c>
      <c r="I481" s="11" t="s">
        <v>131</v>
      </c>
      <c r="J481" s="11" t="s">
        <v>132</v>
      </c>
      <c r="K481" s="11" t="s">
        <v>48</v>
      </c>
      <c r="L481" s="12" t="b">
        <v>1</v>
      </c>
      <c r="M481" s="11" t="s">
        <v>29</v>
      </c>
      <c r="N481" s="11" t="s">
        <v>30</v>
      </c>
      <c r="O481" s="10">
        <v>14</v>
      </c>
      <c r="P481" s="10">
        <v>30726</v>
      </c>
      <c r="Q481" s="10">
        <v>7069</v>
      </c>
      <c r="R481" s="10">
        <v>1110</v>
      </c>
      <c r="S481" s="10">
        <v>891</v>
      </c>
      <c r="T481" s="10">
        <v>1066</v>
      </c>
      <c r="U481" s="10">
        <v>6003</v>
      </c>
    </row>
    <row r="482" spans="1:21">
      <c r="A482" s="10">
        <v>525</v>
      </c>
      <c r="B482" s="10">
        <v>150101</v>
      </c>
      <c r="C482" s="11" t="s">
        <v>1392</v>
      </c>
      <c r="D482" s="11" t="s">
        <v>86</v>
      </c>
      <c r="E482" s="10">
        <v>15</v>
      </c>
      <c r="F482" s="11" t="s">
        <v>1306</v>
      </c>
      <c r="G482" s="11" t="s">
        <v>474</v>
      </c>
      <c r="H482" s="10">
        <v>1501</v>
      </c>
      <c r="I482" s="11" t="s">
        <v>1307</v>
      </c>
      <c r="J482" s="11" t="s">
        <v>476</v>
      </c>
      <c r="K482" s="11" t="s">
        <v>32</v>
      </c>
      <c r="L482" s="12" t="b">
        <v>1</v>
      </c>
      <c r="M482" s="11" t="s">
        <v>29</v>
      </c>
      <c r="N482" s="11" t="s">
        <v>63</v>
      </c>
      <c r="O482" s="10">
        <v>15</v>
      </c>
      <c r="P482" s="10">
        <v>25323</v>
      </c>
      <c r="Q482" s="10">
        <v>5692</v>
      </c>
      <c r="R482" s="10">
        <v>898</v>
      </c>
      <c r="S482" s="10">
        <v>734</v>
      </c>
      <c r="T482" s="10">
        <v>1067</v>
      </c>
      <c r="U482" s="10">
        <v>4625</v>
      </c>
    </row>
    <row r="483" spans="1:21">
      <c r="A483" s="10">
        <v>526</v>
      </c>
      <c r="B483" s="10">
        <v>150103</v>
      </c>
      <c r="C483" s="11" t="s">
        <v>883</v>
      </c>
      <c r="D483" s="11" t="s">
        <v>86</v>
      </c>
      <c r="E483" s="10">
        <v>15</v>
      </c>
      <c r="F483" s="11" t="s">
        <v>1306</v>
      </c>
      <c r="G483" s="11" t="s">
        <v>474</v>
      </c>
      <c r="H483" s="10">
        <v>1501</v>
      </c>
      <c r="I483" s="11" t="s">
        <v>1307</v>
      </c>
      <c r="J483" s="37" t="s">
        <v>476</v>
      </c>
      <c r="K483" s="38"/>
      <c r="L483" s="12" t="b">
        <v>0</v>
      </c>
      <c r="M483" s="11" t="s">
        <v>29</v>
      </c>
      <c r="N483" s="11" t="s">
        <v>30</v>
      </c>
      <c r="O483" s="10">
        <v>15</v>
      </c>
      <c r="P483" s="10">
        <v>15584</v>
      </c>
      <c r="Q483" s="10">
        <v>3503</v>
      </c>
      <c r="R483" s="10">
        <v>553</v>
      </c>
      <c r="S483" s="10">
        <v>452</v>
      </c>
      <c r="T483" s="10">
        <v>1068</v>
      </c>
      <c r="U483" s="10">
        <v>2435</v>
      </c>
    </row>
    <row r="484" spans="1:21">
      <c r="A484" s="10">
        <v>527</v>
      </c>
      <c r="B484" s="10">
        <v>150104</v>
      </c>
      <c r="C484" s="11" t="s">
        <v>672</v>
      </c>
      <c r="D484" s="11" t="s">
        <v>86</v>
      </c>
      <c r="E484" s="10">
        <v>15</v>
      </c>
      <c r="F484" s="11" t="s">
        <v>1306</v>
      </c>
      <c r="G484" s="11" t="s">
        <v>474</v>
      </c>
      <c r="H484" s="10">
        <v>1501</v>
      </c>
      <c r="I484" s="11" t="s">
        <v>1307</v>
      </c>
      <c r="J484" s="11" t="s">
        <v>476</v>
      </c>
      <c r="K484" s="11" t="s">
        <v>32</v>
      </c>
      <c r="L484" s="12" t="b">
        <v>1</v>
      </c>
      <c r="M484" s="11" t="s">
        <v>29</v>
      </c>
      <c r="N484" s="11" t="s">
        <v>30</v>
      </c>
      <c r="O484" s="10">
        <v>15</v>
      </c>
      <c r="P484" s="10">
        <v>8037</v>
      </c>
      <c r="Q484" s="10">
        <v>1807</v>
      </c>
      <c r="R484" s="10">
        <v>285</v>
      </c>
      <c r="S484" s="10">
        <v>233</v>
      </c>
      <c r="T484" s="10">
        <v>1069</v>
      </c>
      <c r="U484" s="10">
        <v>738</v>
      </c>
    </row>
    <row r="485" spans="1:21">
      <c r="A485" s="10">
        <v>528</v>
      </c>
      <c r="B485" s="10">
        <v>150105</v>
      </c>
      <c r="C485" s="11" t="s">
        <v>1009</v>
      </c>
      <c r="D485" s="11" t="s">
        <v>86</v>
      </c>
      <c r="E485" s="10">
        <v>15</v>
      </c>
      <c r="F485" s="11" t="s">
        <v>1306</v>
      </c>
      <c r="G485" s="11" t="s">
        <v>474</v>
      </c>
      <c r="H485" s="10">
        <v>1501</v>
      </c>
      <c r="I485" s="11" t="s">
        <v>1307</v>
      </c>
      <c r="J485" s="11" t="s">
        <v>476</v>
      </c>
      <c r="K485" s="11" t="s">
        <v>32</v>
      </c>
      <c r="L485" s="12" t="b">
        <v>1</v>
      </c>
      <c r="M485" s="11" t="s">
        <v>29</v>
      </c>
      <c r="N485" s="11" t="s">
        <v>30</v>
      </c>
      <c r="O485" s="10">
        <v>15</v>
      </c>
      <c r="P485" s="10">
        <v>9733</v>
      </c>
      <c r="Q485" s="10">
        <v>2188</v>
      </c>
      <c r="R485" s="10">
        <v>345</v>
      </c>
      <c r="S485" s="10">
        <v>282</v>
      </c>
      <c r="T485" s="10">
        <v>1070</v>
      </c>
      <c r="U485" s="10">
        <v>1118</v>
      </c>
    </row>
    <row r="486" spans="1:21">
      <c r="A486" s="10">
        <v>529</v>
      </c>
      <c r="B486" s="10">
        <v>150106</v>
      </c>
      <c r="C486" s="11" t="s">
        <v>1071</v>
      </c>
      <c r="D486" s="11" t="s">
        <v>86</v>
      </c>
      <c r="E486" s="10">
        <v>15</v>
      </c>
      <c r="F486" s="11" t="s">
        <v>1306</v>
      </c>
      <c r="G486" s="11" t="s">
        <v>474</v>
      </c>
      <c r="H486" s="10">
        <v>1501</v>
      </c>
      <c r="I486" s="11" t="s">
        <v>1307</v>
      </c>
      <c r="J486" s="11" t="s">
        <v>476</v>
      </c>
      <c r="K486" s="11" t="s">
        <v>32</v>
      </c>
      <c r="L486" s="12" t="b">
        <v>1</v>
      </c>
      <c r="M486" s="11" t="s">
        <v>29</v>
      </c>
      <c r="N486" s="11" t="s">
        <v>30</v>
      </c>
      <c r="O486" s="10">
        <v>15</v>
      </c>
      <c r="P486" s="10">
        <v>14424</v>
      </c>
      <c r="Q486" s="10">
        <v>3242</v>
      </c>
      <c r="R486" s="10">
        <v>511</v>
      </c>
      <c r="S486" s="10">
        <v>418</v>
      </c>
      <c r="T486" s="10">
        <v>1071</v>
      </c>
      <c r="U486" s="10">
        <v>2171</v>
      </c>
    </row>
    <row r="487" spans="1:21">
      <c r="A487" s="10">
        <v>530</v>
      </c>
      <c r="B487" s="10">
        <v>150107</v>
      </c>
      <c r="C487" s="11" t="s">
        <v>1134</v>
      </c>
      <c r="D487" s="11" t="s">
        <v>86</v>
      </c>
      <c r="E487" s="10">
        <v>15</v>
      </c>
      <c r="F487" s="11" t="s">
        <v>1306</v>
      </c>
      <c r="G487" s="11" t="s">
        <v>474</v>
      </c>
      <c r="H487" s="10">
        <v>1501</v>
      </c>
      <c r="I487" s="11" t="s">
        <v>1307</v>
      </c>
      <c r="J487" s="11" t="s">
        <v>476</v>
      </c>
      <c r="K487" s="11" t="s">
        <v>32</v>
      </c>
      <c r="L487" s="12" t="b">
        <v>1</v>
      </c>
      <c r="M487" s="11" t="s">
        <v>29</v>
      </c>
      <c r="N487" s="11" t="s">
        <v>30</v>
      </c>
      <c r="O487" s="10">
        <v>15</v>
      </c>
      <c r="P487" s="10">
        <v>13548</v>
      </c>
      <c r="Q487" s="10">
        <v>3045</v>
      </c>
      <c r="R487" s="10">
        <v>480</v>
      </c>
      <c r="S487" s="10">
        <v>393</v>
      </c>
      <c r="T487" s="10">
        <v>1072</v>
      </c>
      <c r="U487" s="10">
        <v>1973</v>
      </c>
    </row>
    <row r="488" spans="1:21">
      <c r="A488" s="10">
        <v>531</v>
      </c>
      <c r="B488" s="10">
        <v>150108</v>
      </c>
      <c r="C488" s="11" t="s">
        <v>1014</v>
      </c>
      <c r="D488" s="11" t="s">
        <v>86</v>
      </c>
      <c r="E488" s="10">
        <v>15</v>
      </c>
      <c r="F488" s="11" t="s">
        <v>1306</v>
      </c>
      <c r="G488" s="11" t="s">
        <v>474</v>
      </c>
      <c r="H488" s="10">
        <v>1501</v>
      </c>
      <c r="I488" s="11" t="s">
        <v>1307</v>
      </c>
      <c r="J488" s="11" t="s">
        <v>476</v>
      </c>
      <c r="K488" s="11" t="s">
        <v>32</v>
      </c>
      <c r="L488" s="12" t="b">
        <v>1</v>
      </c>
      <c r="M488" s="11" t="s">
        <v>29</v>
      </c>
      <c r="N488" s="11" t="s">
        <v>30</v>
      </c>
      <c r="O488" s="10">
        <v>15</v>
      </c>
      <c r="P488" s="10">
        <v>10129</v>
      </c>
      <c r="Q488" s="10">
        <v>2277</v>
      </c>
      <c r="R488" s="10">
        <v>359</v>
      </c>
      <c r="S488" s="10">
        <v>294</v>
      </c>
      <c r="T488" s="10">
        <v>1073</v>
      </c>
      <c r="U488" s="10">
        <v>1204</v>
      </c>
    </row>
    <row r="489" spans="1:21">
      <c r="A489" s="10">
        <v>532</v>
      </c>
      <c r="B489" s="10">
        <v>150110</v>
      </c>
      <c r="C489" s="11" t="s">
        <v>777</v>
      </c>
      <c r="D489" s="11" t="s">
        <v>86</v>
      </c>
      <c r="E489" s="10">
        <v>15</v>
      </c>
      <c r="F489" s="11" t="s">
        <v>1306</v>
      </c>
      <c r="G489" s="11" t="s">
        <v>474</v>
      </c>
      <c r="H489" s="10">
        <v>1501</v>
      </c>
      <c r="I489" s="11" t="s">
        <v>1307</v>
      </c>
      <c r="J489" s="37" t="s">
        <v>476</v>
      </c>
      <c r="K489" s="38"/>
      <c r="L489" s="12" t="b">
        <v>0</v>
      </c>
      <c r="M489" s="11" t="s">
        <v>29</v>
      </c>
      <c r="N489" s="11" t="s">
        <v>30</v>
      </c>
      <c r="O489" s="10">
        <v>15</v>
      </c>
      <c r="P489" s="10">
        <v>6152</v>
      </c>
      <c r="Q489" s="10">
        <v>1383</v>
      </c>
      <c r="R489" s="10">
        <v>218</v>
      </c>
      <c r="S489" s="10">
        <v>178</v>
      </c>
      <c r="T489" s="10">
        <v>1074</v>
      </c>
      <c r="U489" s="10">
        <v>309</v>
      </c>
    </row>
    <row r="490" spans="1:21">
      <c r="A490" s="10">
        <v>533</v>
      </c>
      <c r="B490" s="10">
        <v>150201</v>
      </c>
      <c r="C490" s="11" t="s">
        <v>516</v>
      </c>
      <c r="D490" s="11" t="s">
        <v>86</v>
      </c>
      <c r="E490" s="10">
        <v>15</v>
      </c>
      <c r="F490" s="11" t="s">
        <v>1306</v>
      </c>
      <c r="G490" s="11" t="s">
        <v>474</v>
      </c>
      <c r="H490" s="10">
        <v>1502</v>
      </c>
      <c r="I490" s="11" t="s">
        <v>1324</v>
      </c>
      <c r="J490" s="11" t="s">
        <v>518</v>
      </c>
      <c r="K490" s="11" t="s">
        <v>519</v>
      </c>
      <c r="L490" s="12" t="b">
        <v>1</v>
      </c>
      <c r="M490" s="11" t="s">
        <v>29</v>
      </c>
      <c r="N490" s="11" t="s">
        <v>30</v>
      </c>
      <c r="O490" s="10">
        <v>15</v>
      </c>
      <c r="P490" s="10">
        <v>11418</v>
      </c>
      <c r="Q490" s="10">
        <v>2567</v>
      </c>
      <c r="R490" s="10">
        <v>405</v>
      </c>
      <c r="S490" s="10">
        <v>331</v>
      </c>
      <c r="T490" s="10">
        <v>1075</v>
      </c>
      <c r="U490" s="10">
        <v>1492</v>
      </c>
    </row>
    <row r="491" spans="1:21">
      <c r="A491" s="10">
        <v>534</v>
      </c>
      <c r="B491" s="10">
        <v>150202</v>
      </c>
      <c r="C491" s="11" t="s">
        <v>959</v>
      </c>
      <c r="D491" s="11" t="s">
        <v>86</v>
      </c>
      <c r="E491" s="10">
        <v>15</v>
      </c>
      <c r="F491" s="11" t="s">
        <v>1306</v>
      </c>
      <c r="G491" s="11" t="s">
        <v>474</v>
      </c>
      <c r="H491" s="10">
        <v>1502</v>
      </c>
      <c r="I491" s="11" t="s">
        <v>1324</v>
      </c>
      <c r="J491" s="11" t="s">
        <v>518</v>
      </c>
      <c r="K491" s="11" t="s">
        <v>32</v>
      </c>
      <c r="L491" s="12" t="b">
        <v>1</v>
      </c>
      <c r="M491" s="11" t="s">
        <v>29</v>
      </c>
      <c r="N491" s="11" t="s">
        <v>30</v>
      </c>
      <c r="O491" s="10">
        <v>15</v>
      </c>
      <c r="P491" s="10">
        <v>7291</v>
      </c>
      <c r="Q491" s="10">
        <v>1639</v>
      </c>
      <c r="R491" s="10">
        <v>259</v>
      </c>
      <c r="S491" s="10">
        <v>211</v>
      </c>
      <c r="T491" s="10">
        <v>1076</v>
      </c>
      <c r="U491" s="10">
        <v>563</v>
      </c>
    </row>
    <row r="492" spans="1:21">
      <c r="A492" s="10">
        <v>535</v>
      </c>
      <c r="B492" s="10">
        <v>150203</v>
      </c>
      <c r="C492" s="11" t="s">
        <v>746</v>
      </c>
      <c r="D492" s="11" t="s">
        <v>86</v>
      </c>
      <c r="E492" s="10">
        <v>15</v>
      </c>
      <c r="F492" s="11" t="s">
        <v>1306</v>
      </c>
      <c r="G492" s="11" t="s">
        <v>474</v>
      </c>
      <c r="H492" s="10">
        <v>1502</v>
      </c>
      <c r="I492" s="11" t="s">
        <v>1324</v>
      </c>
      <c r="J492" s="11" t="s">
        <v>518</v>
      </c>
      <c r="K492" s="11" t="s">
        <v>32</v>
      </c>
      <c r="L492" s="12" t="b">
        <v>1</v>
      </c>
      <c r="M492" s="11" t="s">
        <v>29</v>
      </c>
      <c r="N492" s="11" t="s">
        <v>30</v>
      </c>
      <c r="O492" s="10">
        <v>15</v>
      </c>
      <c r="P492" s="10">
        <v>8142</v>
      </c>
      <c r="Q492" s="10">
        <v>1830</v>
      </c>
      <c r="R492" s="10">
        <v>289</v>
      </c>
      <c r="S492" s="10">
        <v>236</v>
      </c>
      <c r="T492" s="10">
        <v>1077</v>
      </c>
      <c r="U492" s="10">
        <v>753</v>
      </c>
    </row>
    <row r="493" spans="1:21">
      <c r="A493" s="10">
        <v>536</v>
      </c>
      <c r="B493" s="10">
        <v>150204</v>
      </c>
      <c r="C493" s="11" t="s">
        <v>941</v>
      </c>
      <c r="D493" s="11" t="s">
        <v>86</v>
      </c>
      <c r="E493" s="10">
        <v>15</v>
      </c>
      <c r="F493" s="11" t="s">
        <v>1306</v>
      </c>
      <c r="G493" s="11" t="s">
        <v>474</v>
      </c>
      <c r="H493" s="10">
        <v>1502</v>
      </c>
      <c r="I493" s="11" t="s">
        <v>1324</v>
      </c>
      <c r="J493" s="11" t="s">
        <v>518</v>
      </c>
      <c r="K493" s="11" t="s">
        <v>32</v>
      </c>
      <c r="L493" s="12" t="b">
        <v>1</v>
      </c>
      <c r="M493" s="11" t="s">
        <v>29</v>
      </c>
      <c r="N493" s="11" t="s">
        <v>30</v>
      </c>
      <c r="O493" s="10">
        <v>15</v>
      </c>
      <c r="P493" s="10">
        <v>3519</v>
      </c>
      <c r="Q493" s="10">
        <v>791</v>
      </c>
      <c r="R493" s="10">
        <v>125</v>
      </c>
      <c r="S493" s="10">
        <v>102</v>
      </c>
      <c r="T493" s="10">
        <v>60</v>
      </c>
      <c r="U493" s="10">
        <v>731</v>
      </c>
    </row>
    <row r="494" spans="1:21">
      <c r="A494" s="10">
        <v>537</v>
      </c>
      <c r="B494" s="10">
        <v>150205</v>
      </c>
      <c r="C494" s="11" t="s">
        <v>969</v>
      </c>
      <c r="D494" s="11" t="s">
        <v>86</v>
      </c>
      <c r="E494" s="10">
        <v>15</v>
      </c>
      <c r="F494" s="11" t="s">
        <v>1306</v>
      </c>
      <c r="G494" s="11" t="s">
        <v>474</v>
      </c>
      <c r="H494" s="10">
        <v>1502</v>
      </c>
      <c r="I494" s="11" t="s">
        <v>1324</v>
      </c>
      <c r="J494" s="11" t="s">
        <v>518</v>
      </c>
      <c r="K494" s="11"/>
      <c r="L494" s="12" t="b">
        <v>0</v>
      </c>
      <c r="M494" s="11" t="s">
        <v>29</v>
      </c>
      <c r="N494" s="11" t="s">
        <v>30</v>
      </c>
      <c r="O494" s="10">
        <v>15</v>
      </c>
      <c r="P494" s="10">
        <v>6743</v>
      </c>
      <c r="Q494" s="10">
        <v>1516</v>
      </c>
      <c r="R494" s="10">
        <v>239</v>
      </c>
      <c r="S494" s="10">
        <v>196</v>
      </c>
      <c r="T494" s="10">
        <v>1079</v>
      </c>
      <c r="U494" s="10">
        <v>437</v>
      </c>
    </row>
    <row r="495" spans="1:21">
      <c r="A495" s="10">
        <v>538</v>
      </c>
      <c r="B495" s="10">
        <v>150206</v>
      </c>
      <c r="C495" s="11" t="s">
        <v>1052</v>
      </c>
      <c r="D495" s="11" t="s">
        <v>86</v>
      </c>
      <c r="E495" s="10">
        <v>15</v>
      </c>
      <c r="F495" s="11" t="s">
        <v>1306</v>
      </c>
      <c r="G495" s="11" t="s">
        <v>474</v>
      </c>
      <c r="H495" s="10">
        <v>1502</v>
      </c>
      <c r="I495" s="11" t="s">
        <v>1324</v>
      </c>
      <c r="J495" s="11" t="s">
        <v>518</v>
      </c>
      <c r="K495" s="11" t="s">
        <v>32</v>
      </c>
      <c r="L495" s="12" t="b">
        <v>1</v>
      </c>
      <c r="M495" s="11" t="s">
        <v>29</v>
      </c>
      <c r="N495" s="11" t="s">
        <v>30</v>
      </c>
      <c r="O495" s="10">
        <v>15</v>
      </c>
      <c r="P495" s="10">
        <v>16319</v>
      </c>
      <c r="Q495" s="10">
        <v>3668</v>
      </c>
      <c r="R495" s="10">
        <v>579</v>
      </c>
      <c r="S495" s="10">
        <v>473</v>
      </c>
      <c r="T495" s="10">
        <v>1080</v>
      </c>
      <c r="U495" s="10">
        <v>2588</v>
      </c>
    </row>
    <row r="496" spans="1:21">
      <c r="A496" s="10">
        <v>539</v>
      </c>
      <c r="B496" s="10">
        <v>150207</v>
      </c>
      <c r="C496" s="11" t="s">
        <v>1056</v>
      </c>
      <c r="D496" s="11" t="s">
        <v>86</v>
      </c>
      <c r="E496" s="10">
        <v>15</v>
      </c>
      <c r="F496" s="11" t="s">
        <v>1306</v>
      </c>
      <c r="G496" s="11" t="s">
        <v>474</v>
      </c>
      <c r="H496" s="10">
        <v>1502</v>
      </c>
      <c r="I496" s="11" t="s">
        <v>1324</v>
      </c>
      <c r="J496" s="11" t="s">
        <v>518</v>
      </c>
      <c r="K496" s="11" t="s">
        <v>519</v>
      </c>
      <c r="L496" s="12" t="b">
        <v>1</v>
      </c>
      <c r="M496" s="11" t="s">
        <v>29</v>
      </c>
      <c r="N496" s="11" t="s">
        <v>30</v>
      </c>
      <c r="O496" s="10">
        <v>15</v>
      </c>
      <c r="P496" s="10">
        <v>3862</v>
      </c>
      <c r="Q496" s="10">
        <v>868</v>
      </c>
      <c r="R496" s="10">
        <v>137</v>
      </c>
      <c r="S496" s="10">
        <v>112</v>
      </c>
      <c r="T496" s="10">
        <v>60</v>
      </c>
      <c r="U496" s="10">
        <v>808</v>
      </c>
    </row>
    <row r="497" spans="1:21">
      <c r="A497" s="10">
        <v>540</v>
      </c>
      <c r="B497" s="10">
        <v>150208</v>
      </c>
      <c r="C497" s="11" t="s">
        <v>1170</v>
      </c>
      <c r="D497" s="11" t="s">
        <v>86</v>
      </c>
      <c r="E497" s="10">
        <v>15</v>
      </c>
      <c r="F497" s="11" t="s">
        <v>1306</v>
      </c>
      <c r="G497" s="11" t="s">
        <v>474</v>
      </c>
      <c r="H497" s="10">
        <v>1502</v>
      </c>
      <c r="I497" s="11" t="s">
        <v>1324</v>
      </c>
      <c r="J497" s="11" t="s">
        <v>518</v>
      </c>
      <c r="K497" s="11" t="s">
        <v>32</v>
      </c>
      <c r="L497" s="12" t="b">
        <v>1</v>
      </c>
      <c r="M497" s="11" t="s">
        <v>29</v>
      </c>
      <c r="N497" s="11" t="s">
        <v>30</v>
      </c>
      <c r="O497" s="10">
        <v>15</v>
      </c>
      <c r="P497" s="10">
        <v>10732</v>
      </c>
      <c r="Q497" s="10">
        <v>2412</v>
      </c>
      <c r="R497" s="10">
        <v>381</v>
      </c>
      <c r="S497" s="10">
        <v>311</v>
      </c>
      <c r="T497" s="10">
        <v>1082</v>
      </c>
      <c r="U497" s="10">
        <v>1330</v>
      </c>
    </row>
    <row r="498" spans="1:21">
      <c r="A498" s="10">
        <v>541</v>
      </c>
      <c r="B498" s="10">
        <v>150209</v>
      </c>
      <c r="C498" s="11" t="s">
        <v>1173</v>
      </c>
      <c r="D498" s="11" t="s">
        <v>86</v>
      </c>
      <c r="E498" s="10">
        <v>15</v>
      </c>
      <c r="F498" s="11" t="s">
        <v>1306</v>
      </c>
      <c r="G498" s="11" t="s">
        <v>474</v>
      </c>
      <c r="H498" s="10">
        <v>1502</v>
      </c>
      <c r="I498" s="11" t="s">
        <v>1324</v>
      </c>
      <c r="J498" s="11" t="s">
        <v>518</v>
      </c>
      <c r="K498" s="11" t="s">
        <v>32</v>
      </c>
      <c r="L498" s="12" t="b">
        <v>1</v>
      </c>
      <c r="M498" s="11" t="s">
        <v>29</v>
      </c>
      <c r="N498" s="11" t="s">
        <v>30</v>
      </c>
      <c r="O498" s="10">
        <v>15</v>
      </c>
      <c r="P498" s="10">
        <v>11934</v>
      </c>
      <c r="Q498" s="10">
        <v>2682</v>
      </c>
      <c r="R498" s="10">
        <v>423</v>
      </c>
      <c r="S498" s="10">
        <v>346</v>
      </c>
      <c r="T498" s="10">
        <v>1083</v>
      </c>
      <c r="U498" s="10">
        <v>1599</v>
      </c>
    </row>
    <row r="499" spans="1:21">
      <c r="A499" s="10">
        <v>542</v>
      </c>
      <c r="B499" s="10">
        <v>150210</v>
      </c>
      <c r="C499" s="11" t="s">
        <v>1023</v>
      </c>
      <c r="D499" s="11" t="s">
        <v>86</v>
      </c>
      <c r="E499" s="10">
        <v>15</v>
      </c>
      <c r="F499" s="11" t="s">
        <v>1306</v>
      </c>
      <c r="G499" s="11" t="s">
        <v>474</v>
      </c>
      <c r="H499" s="10">
        <v>1502</v>
      </c>
      <c r="I499" s="11" t="s">
        <v>1324</v>
      </c>
      <c r="J499" s="11" t="s">
        <v>518</v>
      </c>
      <c r="K499" s="11" t="s">
        <v>519</v>
      </c>
      <c r="L499" s="12" t="b">
        <v>1</v>
      </c>
      <c r="M499" s="11" t="s">
        <v>29</v>
      </c>
      <c r="N499" s="11" t="s">
        <v>30</v>
      </c>
      <c r="O499" s="10">
        <v>15</v>
      </c>
      <c r="P499" s="10">
        <v>8778</v>
      </c>
      <c r="Q499" s="10">
        <v>1973</v>
      </c>
      <c r="R499" s="10">
        <v>311</v>
      </c>
      <c r="S499" s="10">
        <v>255</v>
      </c>
      <c r="T499" s="10">
        <v>1084</v>
      </c>
      <c r="U499" s="10">
        <v>889</v>
      </c>
    </row>
    <row r="500" spans="1:21">
      <c r="A500" s="10">
        <v>543</v>
      </c>
      <c r="B500" s="10">
        <v>150301</v>
      </c>
      <c r="C500" s="11" t="s">
        <v>978</v>
      </c>
      <c r="D500" s="11" t="s">
        <v>86</v>
      </c>
      <c r="E500" s="10">
        <v>15</v>
      </c>
      <c r="F500" s="11" t="s">
        <v>1306</v>
      </c>
      <c r="G500" s="11" t="s">
        <v>474</v>
      </c>
      <c r="H500" s="10">
        <v>1503</v>
      </c>
      <c r="I500" s="11" t="s">
        <v>1361</v>
      </c>
      <c r="J500" s="37" t="s">
        <v>662</v>
      </c>
      <c r="K500" s="38"/>
      <c r="L500" s="12" t="b">
        <v>0</v>
      </c>
      <c r="M500" s="11" t="s">
        <v>29</v>
      </c>
      <c r="N500" s="11" t="s">
        <v>30</v>
      </c>
      <c r="O500" s="10">
        <v>15</v>
      </c>
      <c r="P500" s="10">
        <v>9058</v>
      </c>
      <c r="Q500" s="10">
        <v>2036</v>
      </c>
      <c r="R500" s="10">
        <v>321</v>
      </c>
      <c r="S500" s="10">
        <v>263</v>
      </c>
      <c r="T500" s="10">
        <v>1085</v>
      </c>
      <c r="U500" s="10">
        <v>951</v>
      </c>
    </row>
    <row r="501" spans="1:21">
      <c r="A501" s="10">
        <v>544</v>
      </c>
      <c r="B501" s="10">
        <v>150302</v>
      </c>
      <c r="C501" s="11" t="s">
        <v>1102</v>
      </c>
      <c r="D501" s="11" t="s">
        <v>86</v>
      </c>
      <c r="E501" s="10">
        <v>15</v>
      </c>
      <c r="F501" s="11" t="s">
        <v>1306</v>
      </c>
      <c r="G501" s="11" t="s">
        <v>474</v>
      </c>
      <c r="H501" s="10">
        <v>1503</v>
      </c>
      <c r="I501" s="11" t="s">
        <v>1361</v>
      </c>
      <c r="J501" s="11" t="s">
        <v>662</v>
      </c>
      <c r="K501" s="11" t="s">
        <v>107</v>
      </c>
      <c r="L501" s="12" t="b">
        <v>1</v>
      </c>
      <c r="M501" s="11" t="s">
        <v>29</v>
      </c>
      <c r="N501" s="11" t="s">
        <v>30</v>
      </c>
      <c r="O501" s="10">
        <v>15</v>
      </c>
      <c r="P501" s="10">
        <v>17092</v>
      </c>
      <c r="Q501" s="10">
        <v>3842</v>
      </c>
      <c r="R501" s="10">
        <v>606</v>
      </c>
      <c r="S501" s="10">
        <v>496</v>
      </c>
      <c r="T501" s="10">
        <v>1086</v>
      </c>
      <c r="U501" s="10">
        <v>2756</v>
      </c>
    </row>
    <row r="502" spans="1:21">
      <c r="A502" s="10">
        <v>545</v>
      </c>
      <c r="B502" s="10">
        <v>150303</v>
      </c>
      <c r="C502" s="11" t="s">
        <v>1103</v>
      </c>
      <c r="D502" s="11" t="s">
        <v>86</v>
      </c>
      <c r="E502" s="10">
        <v>15</v>
      </c>
      <c r="F502" s="11" t="s">
        <v>1306</v>
      </c>
      <c r="G502" s="11" t="s">
        <v>474</v>
      </c>
      <c r="H502" s="10">
        <v>1503</v>
      </c>
      <c r="I502" s="11" t="s">
        <v>1361</v>
      </c>
      <c r="J502" s="11" t="s">
        <v>662</v>
      </c>
      <c r="K502" s="11" t="s">
        <v>107</v>
      </c>
      <c r="L502" s="12" t="b">
        <v>1</v>
      </c>
      <c r="M502" s="11" t="s">
        <v>29</v>
      </c>
      <c r="N502" s="11" t="s">
        <v>30</v>
      </c>
      <c r="O502" s="10">
        <v>15</v>
      </c>
      <c r="P502" s="10">
        <v>16592</v>
      </c>
      <c r="Q502" s="10">
        <v>3729</v>
      </c>
      <c r="R502" s="10">
        <v>588</v>
      </c>
      <c r="S502" s="10">
        <v>481</v>
      </c>
      <c r="T502" s="10">
        <v>1087</v>
      </c>
      <c r="U502" s="10">
        <v>2642</v>
      </c>
    </row>
    <row r="503" spans="1:21">
      <c r="A503" s="10">
        <v>546</v>
      </c>
      <c r="B503" s="10">
        <v>150304</v>
      </c>
      <c r="C503" s="11" t="s">
        <v>1191</v>
      </c>
      <c r="D503" s="11" t="s">
        <v>86</v>
      </c>
      <c r="E503" s="10">
        <v>15</v>
      </c>
      <c r="F503" s="11" t="s">
        <v>1306</v>
      </c>
      <c r="G503" s="11" t="s">
        <v>474</v>
      </c>
      <c r="H503" s="10">
        <v>1503</v>
      </c>
      <c r="I503" s="11" t="s">
        <v>1361</v>
      </c>
      <c r="J503" s="11" t="s">
        <v>662</v>
      </c>
      <c r="K503" s="11" t="s">
        <v>107</v>
      </c>
      <c r="L503" s="12" t="b">
        <v>1</v>
      </c>
      <c r="M503" s="11" t="s">
        <v>29</v>
      </c>
      <c r="N503" s="11" t="s">
        <v>30</v>
      </c>
      <c r="O503" s="10">
        <v>15</v>
      </c>
      <c r="P503" s="10">
        <v>3197</v>
      </c>
      <c r="Q503" s="10">
        <v>719</v>
      </c>
      <c r="R503" s="10">
        <v>113</v>
      </c>
      <c r="S503" s="10">
        <v>93</v>
      </c>
      <c r="T503" s="10">
        <v>60</v>
      </c>
      <c r="U503" s="10">
        <v>659</v>
      </c>
    </row>
    <row r="504" spans="1:21">
      <c r="A504" s="10">
        <v>547</v>
      </c>
      <c r="B504" s="10">
        <v>150305</v>
      </c>
      <c r="C504" s="11" t="s">
        <v>660</v>
      </c>
      <c r="D504" s="11" t="s">
        <v>86</v>
      </c>
      <c r="E504" s="10">
        <v>15</v>
      </c>
      <c r="F504" s="11" t="s">
        <v>1306</v>
      </c>
      <c r="G504" s="11" t="s">
        <v>474</v>
      </c>
      <c r="H504" s="10">
        <v>1503</v>
      </c>
      <c r="I504" s="11" t="s">
        <v>1361</v>
      </c>
      <c r="J504" s="11" t="s">
        <v>662</v>
      </c>
      <c r="K504" s="11" t="s">
        <v>519</v>
      </c>
      <c r="L504" s="12" t="b">
        <v>1</v>
      </c>
      <c r="M504" s="11" t="s">
        <v>29</v>
      </c>
      <c r="N504" s="11" t="s">
        <v>30</v>
      </c>
      <c r="O504" s="10">
        <v>15</v>
      </c>
      <c r="P504" s="10">
        <v>10463</v>
      </c>
      <c r="Q504" s="10">
        <v>2352</v>
      </c>
      <c r="R504" s="10">
        <v>371</v>
      </c>
      <c r="S504" s="10">
        <v>303</v>
      </c>
      <c r="T504" s="10">
        <v>1089</v>
      </c>
      <c r="U504" s="10">
        <v>1263</v>
      </c>
    </row>
    <row r="505" spans="1:21">
      <c r="A505" s="10">
        <v>548</v>
      </c>
      <c r="B505" s="10">
        <v>150306</v>
      </c>
      <c r="C505" s="11" t="s">
        <v>890</v>
      </c>
      <c r="D505" s="11" t="s">
        <v>86</v>
      </c>
      <c r="E505" s="10">
        <v>15</v>
      </c>
      <c r="F505" s="11" t="s">
        <v>1306</v>
      </c>
      <c r="G505" s="11" t="s">
        <v>474</v>
      </c>
      <c r="H505" s="10">
        <v>1503</v>
      </c>
      <c r="I505" s="11" t="s">
        <v>1361</v>
      </c>
      <c r="J505" s="11" t="s">
        <v>662</v>
      </c>
      <c r="K505" s="11" t="s">
        <v>519</v>
      </c>
      <c r="L505" s="12" t="b">
        <v>1</v>
      </c>
      <c r="M505" s="11" t="s">
        <v>29</v>
      </c>
      <c r="N505" s="11" t="s">
        <v>30</v>
      </c>
      <c r="O505" s="10">
        <v>15</v>
      </c>
      <c r="P505" s="10">
        <v>2696</v>
      </c>
      <c r="Q505" s="10">
        <v>606</v>
      </c>
      <c r="R505" s="10">
        <v>96</v>
      </c>
      <c r="S505" s="10">
        <v>78</v>
      </c>
      <c r="T505" s="10">
        <v>60</v>
      </c>
      <c r="U505" s="10">
        <v>546</v>
      </c>
    </row>
    <row r="506" spans="1:21">
      <c r="A506" s="10">
        <v>549</v>
      </c>
      <c r="B506" s="10">
        <v>150307</v>
      </c>
      <c r="C506" s="11" t="s">
        <v>1131</v>
      </c>
      <c r="D506" s="11" t="s">
        <v>86</v>
      </c>
      <c r="E506" s="10">
        <v>15</v>
      </c>
      <c r="F506" s="11" t="s">
        <v>1306</v>
      </c>
      <c r="G506" s="11" t="s">
        <v>474</v>
      </c>
      <c r="H506" s="10">
        <v>1503</v>
      </c>
      <c r="I506" s="11" t="s">
        <v>1361</v>
      </c>
      <c r="J506" s="11" t="s">
        <v>662</v>
      </c>
      <c r="K506" s="11" t="s">
        <v>48</v>
      </c>
      <c r="L506" s="12" t="b">
        <v>1</v>
      </c>
      <c r="M506" s="11" t="s">
        <v>29</v>
      </c>
      <c r="N506" s="11" t="s">
        <v>30</v>
      </c>
      <c r="O506" s="10">
        <v>15</v>
      </c>
      <c r="P506" s="10">
        <v>9510</v>
      </c>
      <c r="Q506" s="10">
        <v>2137</v>
      </c>
      <c r="R506" s="10">
        <v>337</v>
      </c>
      <c r="S506" s="10">
        <v>276</v>
      </c>
      <c r="T506" s="10">
        <v>1091</v>
      </c>
      <c r="U506" s="10">
        <v>1046</v>
      </c>
    </row>
    <row r="507" spans="1:21">
      <c r="A507" s="10">
        <v>550</v>
      </c>
      <c r="B507" s="10">
        <v>150401</v>
      </c>
      <c r="C507" s="11" t="s">
        <v>496</v>
      </c>
      <c r="D507" s="11" t="s">
        <v>86</v>
      </c>
      <c r="E507" s="10">
        <v>15</v>
      </c>
      <c r="F507" s="11" t="s">
        <v>1306</v>
      </c>
      <c r="G507" s="11" t="s">
        <v>474</v>
      </c>
      <c r="H507" s="10">
        <v>1504</v>
      </c>
      <c r="I507" s="11" t="s">
        <v>1317</v>
      </c>
      <c r="J507" s="37" t="s">
        <v>498</v>
      </c>
      <c r="K507" s="38"/>
      <c r="L507" s="12" t="b">
        <v>0</v>
      </c>
      <c r="M507" s="11" t="s">
        <v>29</v>
      </c>
      <c r="N507" s="11" t="s">
        <v>30</v>
      </c>
      <c r="O507" s="10">
        <v>15</v>
      </c>
      <c r="P507" s="10">
        <v>9631</v>
      </c>
      <c r="Q507" s="10">
        <v>2165</v>
      </c>
      <c r="R507" s="10">
        <v>342</v>
      </c>
      <c r="S507" s="10">
        <v>279</v>
      </c>
      <c r="T507" s="10">
        <v>1092</v>
      </c>
      <c r="U507" s="10">
        <v>1073</v>
      </c>
    </row>
    <row r="508" spans="1:21">
      <c r="A508" s="10">
        <v>551</v>
      </c>
      <c r="B508" s="10">
        <v>150402</v>
      </c>
      <c r="C508" s="11" t="s">
        <v>587</v>
      </c>
      <c r="D508" s="11" t="s">
        <v>86</v>
      </c>
      <c r="E508" s="10">
        <v>15</v>
      </c>
      <c r="F508" s="11" t="s">
        <v>1306</v>
      </c>
      <c r="G508" s="11" t="s">
        <v>474</v>
      </c>
      <c r="H508" s="10">
        <v>1504</v>
      </c>
      <c r="I508" s="11" t="s">
        <v>1317</v>
      </c>
      <c r="J508" s="37" t="s">
        <v>498</v>
      </c>
      <c r="K508" s="38"/>
      <c r="L508" s="12" t="b">
        <v>0</v>
      </c>
      <c r="M508" s="11" t="s">
        <v>29</v>
      </c>
      <c r="N508" s="11" t="s">
        <v>30</v>
      </c>
      <c r="O508" s="10">
        <v>15</v>
      </c>
      <c r="P508" s="10">
        <v>6692</v>
      </c>
      <c r="Q508" s="10">
        <v>1504</v>
      </c>
      <c r="R508" s="10">
        <v>237</v>
      </c>
      <c r="S508" s="10">
        <v>194</v>
      </c>
      <c r="T508" s="10">
        <v>1093</v>
      </c>
      <c r="U508" s="10">
        <v>411</v>
      </c>
    </row>
    <row r="509" spans="1:21">
      <c r="A509" s="10">
        <v>552</v>
      </c>
      <c r="B509" s="10">
        <v>150403</v>
      </c>
      <c r="C509" s="11" t="s">
        <v>702</v>
      </c>
      <c r="D509" s="11" t="s">
        <v>86</v>
      </c>
      <c r="E509" s="10">
        <v>15</v>
      </c>
      <c r="F509" s="11" t="s">
        <v>1306</v>
      </c>
      <c r="G509" s="11" t="s">
        <v>474</v>
      </c>
      <c r="H509" s="10">
        <v>1504</v>
      </c>
      <c r="I509" s="11" t="s">
        <v>1317</v>
      </c>
      <c r="J509" s="37" t="s">
        <v>498</v>
      </c>
      <c r="K509" s="38"/>
      <c r="L509" s="12" t="b">
        <v>0</v>
      </c>
      <c r="M509" s="11" t="s">
        <v>29</v>
      </c>
      <c r="N509" s="11" t="s">
        <v>30</v>
      </c>
      <c r="O509" s="10">
        <v>15</v>
      </c>
      <c r="P509" s="10">
        <v>20215</v>
      </c>
      <c r="Q509" s="10">
        <v>4544</v>
      </c>
      <c r="R509" s="10">
        <v>717</v>
      </c>
      <c r="S509" s="10">
        <v>586</v>
      </c>
      <c r="T509" s="10">
        <v>1094</v>
      </c>
      <c r="U509" s="10">
        <v>3450</v>
      </c>
    </row>
    <row r="510" spans="1:21">
      <c r="A510" s="10">
        <v>553</v>
      </c>
      <c r="B510" s="10">
        <v>150404</v>
      </c>
      <c r="C510" s="11" t="s">
        <v>733</v>
      </c>
      <c r="D510" s="11" t="s">
        <v>86</v>
      </c>
      <c r="E510" s="10">
        <v>15</v>
      </c>
      <c r="F510" s="11" t="s">
        <v>1306</v>
      </c>
      <c r="G510" s="11" t="s">
        <v>474</v>
      </c>
      <c r="H510" s="10">
        <v>1504</v>
      </c>
      <c r="I510" s="11" t="s">
        <v>1317</v>
      </c>
      <c r="J510" s="37" t="s">
        <v>498</v>
      </c>
      <c r="K510" s="38"/>
      <c r="L510" s="12" t="b">
        <v>0</v>
      </c>
      <c r="M510" s="11" t="s">
        <v>29</v>
      </c>
      <c r="N510" s="11" t="s">
        <v>30</v>
      </c>
      <c r="O510" s="10">
        <v>15</v>
      </c>
      <c r="P510" s="10">
        <v>5167</v>
      </c>
      <c r="Q510" s="10">
        <v>1161</v>
      </c>
      <c r="R510" s="10">
        <v>183</v>
      </c>
      <c r="S510" s="10">
        <v>150</v>
      </c>
      <c r="T510" s="10">
        <v>1095</v>
      </c>
      <c r="U510" s="10">
        <v>66</v>
      </c>
    </row>
    <row r="511" spans="1:21">
      <c r="A511" s="10">
        <v>554</v>
      </c>
      <c r="B511" s="10">
        <v>150405</v>
      </c>
      <c r="C511" s="11" t="s">
        <v>761</v>
      </c>
      <c r="D511" s="11" t="s">
        <v>86</v>
      </c>
      <c r="E511" s="10">
        <v>15</v>
      </c>
      <c r="F511" s="11" t="s">
        <v>1306</v>
      </c>
      <c r="G511" s="11" t="s">
        <v>474</v>
      </c>
      <c r="H511" s="10">
        <v>1504</v>
      </c>
      <c r="I511" s="11" t="s">
        <v>1317</v>
      </c>
      <c r="J511" s="11" t="s">
        <v>498</v>
      </c>
      <c r="K511" s="11" t="s">
        <v>32</v>
      </c>
      <c r="L511" s="12" t="b">
        <v>1</v>
      </c>
      <c r="M511" s="11" t="s">
        <v>29</v>
      </c>
      <c r="N511" s="11" t="s">
        <v>30</v>
      </c>
      <c r="O511" s="10">
        <v>15</v>
      </c>
      <c r="P511" s="10">
        <v>4982</v>
      </c>
      <c r="Q511" s="10">
        <v>1120</v>
      </c>
      <c r="R511" s="10">
        <v>177</v>
      </c>
      <c r="S511" s="10">
        <v>144</v>
      </c>
      <c r="T511" s="10">
        <v>1096</v>
      </c>
      <c r="U511" s="10">
        <v>24</v>
      </c>
    </row>
    <row r="512" spans="1:21">
      <c r="A512" s="10">
        <v>555</v>
      </c>
      <c r="B512" s="10">
        <v>150406</v>
      </c>
      <c r="C512" s="11" t="s">
        <v>861</v>
      </c>
      <c r="D512" s="11" t="s">
        <v>86</v>
      </c>
      <c r="E512" s="10">
        <v>15</v>
      </c>
      <c r="F512" s="11" t="s">
        <v>1306</v>
      </c>
      <c r="G512" s="11" t="s">
        <v>474</v>
      </c>
      <c r="H512" s="10">
        <v>1504</v>
      </c>
      <c r="I512" s="11" t="s">
        <v>1317</v>
      </c>
      <c r="J512" s="11" t="s">
        <v>498</v>
      </c>
      <c r="K512" s="11" t="s">
        <v>32</v>
      </c>
      <c r="L512" s="12" t="b">
        <v>1</v>
      </c>
      <c r="M512" s="11" t="s">
        <v>29</v>
      </c>
      <c r="N512" s="11" t="s">
        <v>30</v>
      </c>
      <c r="O512" s="10">
        <v>15</v>
      </c>
      <c r="P512" s="10">
        <v>6660</v>
      </c>
      <c r="Q512" s="10">
        <v>1497</v>
      </c>
      <c r="R512" s="10">
        <v>236</v>
      </c>
      <c r="S512" s="10">
        <v>193</v>
      </c>
      <c r="T512" s="10">
        <v>1097</v>
      </c>
      <c r="U512" s="10">
        <v>400</v>
      </c>
    </row>
    <row r="513" spans="1:21">
      <c r="A513" s="10">
        <v>556</v>
      </c>
      <c r="B513" s="10">
        <v>150407</v>
      </c>
      <c r="C513" s="11" t="s">
        <v>881</v>
      </c>
      <c r="D513" s="11" t="s">
        <v>86</v>
      </c>
      <c r="E513" s="10">
        <v>15</v>
      </c>
      <c r="F513" s="11" t="s">
        <v>1306</v>
      </c>
      <c r="G513" s="11" t="s">
        <v>474</v>
      </c>
      <c r="H513" s="10">
        <v>1504</v>
      </c>
      <c r="I513" s="11" t="s">
        <v>1317</v>
      </c>
      <c r="J513" s="11" t="s">
        <v>498</v>
      </c>
      <c r="K513" s="11" t="s">
        <v>32</v>
      </c>
      <c r="L513" s="12" t="b">
        <v>1</v>
      </c>
      <c r="M513" s="11" t="s">
        <v>29</v>
      </c>
      <c r="N513" s="11" t="s">
        <v>30</v>
      </c>
      <c r="O513" s="10">
        <v>15</v>
      </c>
      <c r="P513" s="10">
        <v>10184</v>
      </c>
      <c r="Q513" s="10">
        <v>2289</v>
      </c>
      <c r="R513" s="10">
        <v>361</v>
      </c>
      <c r="S513" s="10">
        <v>295</v>
      </c>
      <c r="T513" s="10">
        <v>1098</v>
      </c>
      <c r="U513" s="10">
        <v>1191</v>
      </c>
    </row>
    <row r="514" spans="1:21">
      <c r="A514" s="10">
        <v>557</v>
      </c>
      <c r="B514" s="10">
        <v>150408</v>
      </c>
      <c r="C514" s="11" t="s">
        <v>988</v>
      </c>
      <c r="D514" s="11" t="s">
        <v>86</v>
      </c>
      <c r="E514" s="10">
        <v>15</v>
      </c>
      <c r="F514" s="11" t="s">
        <v>1306</v>
      </c>
      <c r="G514" s="11" t="s">
        <v>474</v>
      </c>
      <c r="H514" s="10">
        <v>1504</v>
      </c>
      <c r="I514" s="11" t="s">
        <v>1317</v>
      </c>
      <c r="J514" s="11" t="s">
        <v>498</v>
      </c>
      <c r="K514" s="11" t="s">
        <v>32</v>
      </c>
      <c r="L514" s="12" t="b">
        <v>1</v>
      </c>
      <c r="M514" s="11" t="s">
        <v>29</v>
      </c>
      <c r="N514" s="11" t="s">
        <v>30</v>
      </c>
      <c r="O514" s="10">
        <v>15</v>
      </c>
      <c r="P514" s="10">
        <v>5961</v>
      </c>
      <c r="Q514" s="10">
        <v>1340</v>
      </c>
      <c r="R514" s="10">
        <v>211</v>
      </c>
      <c r="S514" s="10">
        <v>173</v>
      </c>
      <c r="T514" s="10">
        <v>1099</v>
      </c>
      <c r="U514" s="10">
        <v>241</v>
      </c>
    </row>
    <row r="515" spans="1:21">
      <c r="A515" s="10">
        <v>558</v>
      </c>
      <c r="B515" s="10">
        <v>150409</v>
      </c>
      <c r="C515" s="11" t="s">
        <v>1046</v>
      </c>
      <c r="D515" s="11" t="s">
        <v>86</v>
      </c>
      <c r="E515" s="10">
        <v>15</v>
      </c>
      <c r="F515" s="11" t="s">
        <v>1306</v>
      </c>
      <c r="G515" s="11" t="s">
        <v>474</v>
      </c>
      <c r="H515" s="10">
        <v>1504</v>
      </c>
      <c r="I515" s="11" t="s">
        <v>1317</v>
      </c>
      <c r="J515" s="37" t="s">
        <v>498</v>
      </c>
      <c r="K515" s="38"/>
      <c r="L515" s="12" t="b">
        <v>0</v>
      </c>
      <c r="M515" s="11" t="s">
        <v>29</v>
      </c>
      <c r="N515" s="11" t="s">
        <v>63</v>
      </c>
      <c r="O515" s="10">
        <v>15</v>
      </c>
      <c r="P515" s="10">
        <v>19800</v>
      </c>
      <c r="Q515" s="10">
        <v>4451</v>
      </c>
      <c r="R515" s="10">
        <v>702</v>
      </c>
      <c r="S515" s="10">
        <v>574</v>
      </c>
      <c r="T515" s="10">
        <v>1100</v>
      </c>
      <c r="U515" s="10">
        <v>3351</v>
      </c>
    </row>
    <row r="516" spans="1:21">
      <c r="A516" s="10">
        <v>559</v>
      </c>
      <c r="B516" s="10">
        <v>150410</v>
      </c>
      <c r="C516" s="11" t="s">
        <v>1144</v>
      </c>
      <c r="D516" s="11" t="s">
        <v>86</v>
      </c>
      <c r="E516" s="10">
        <v>15</v>
      </c>
      <c r="F516" s="11" t="s">
        <v>1306</v>
      </c>
      <c r="G516" s="11" t="s">
        <v>474</v>
      </c>
      <c r="H516" s="10">
        <v>1504</v>
      </c>
      <c r="I516" s="11" t="s">
        <v>1317</v>
      </c>
      <c r="J516" s="37" t="s">
        <v>498</v>
      </c>
      <c r="K516" s="38"/>
      <c r="L516" s="12" t="b">
        <v>0</v>
      </c>
      <c r="M516" s="11" t="s">
        <v>29</v>
      </c>
      <c r="N516" s="11" t="s">
        <v>30</v>
      </c>
      <c r="O516" s="10">
        <v>15</v>
      </c>
      <c r="P516" s="10">
        <v>19800</v>
      </c>
      <c r="Q516" s="10">
        <v>4451</v>
      </c>
      <c r="R516" s="10">
        <v>702</v>
      </c>
      <c r="S516" s="10">
        <v>574</v>
      </c>
      <c r="T516" s="10">
        <v>1101</v>
      </c>
      <c r="U516" s="10">
        <v>3350</v>
      </c>
    </row>
    <row r="517" spans="1:21">
      <c r="A517" s="10">
        <v>560</v>
      </c>
      <c r="B517" s="10">
        <v>150411</v>
      </c>
      <c r="C517" s="11" t="s">
        <v>1169</v>
      </c>
      <c r="D517" s="11" t="s">
        <v>86</v>
      </c>
      <c r="E517" s="10">
        <v>15</v>
      </c>
      <c r="F517" s="11" t="s">
        <v>1306</v>
      </c>
      <c r="G517" s="11" t="s">
        <v>474</v>
      </c>
      <c r="H517" s="10">
        <v>1504</v>
      </c>
      <c r="I517" s="11" t="s">
        <v>1317</v>
      </c>
      <c r="J517" s="11" t="s">
        <v>498</v>
      </c>
      <c r="K517" s="11" t="s">
        <v>32</v>
      </c>
      <c r="L517" s="12" t="b">
        <v>1</v>
      </c>
      <c r="M517" s="11" t="s">
        <v>29</v>
      </c>
      <c r="N517" s="11" t="s">
        <v>30</v>
      </c>
      <c r="O517" s="10">
        <v>15</v>
      </c>
      <c r="P517" s="10">
        <v>2959</v>
      </c>
      <c r="Q517" s="10">
        <v>665</v>
      </c>
      <c r="R517" s="10">
        <v>105</v>
      </c>
      <c r="S517" s="10">
        <v>86</v>
      </c>
      <c r="T517" s="10">
        <v>60</v>
      </c>
      <c r="U517" s="10">
        <v>605</v>
      </c>
    </row>
    <row r="518" spans="1:21">
      <c r="A518" s="10">
        <v>561</v>
      </c>
      <c r="B518" s="10">
        <v>150412</v>
      </c>
      <c r="C518" s="11" t="s">
        <v>1141</v>
      </c>
      <c r="D518" s="11" t="s">
        <v>86</v>
      </c>
      <c r="E518" s="10">
        <v>15</v>
      </c>
      <c r="F518" s="11" t="s">
        <v>1306</v>
      </c>
      <c r="G518" s="11" t="s">
        <v>474</v>
      </c>
      <c r="H518" s="10">
        <v>1504</v>
      </c>
      <c r="I518" s="11" t="s">
        <v>1317</v>
      </c>
      <c r="J518" s="11" t="s">
        <v>498</v>
      </c>
      <c r="K518" s="11" t="s">
        <v>32</v>
      </c>
      <c r="L518" s="12" t="b">
        <v>1</v>
      </c>
      <c r="M518" s="11" t="s">
        <v>29</v>
      </c>
      <c r="N518" s="11" t="s">
        <v>30</v>
      </c>
      <c r="O518" s="10">
        <v>15</v>
      </c>
      <c r="P518" s="10">
        <v>5612</v>
      </c>
      <c r="Q518" s="10">
        <v>1261</v>
      </c>
      <c r="R518" s="10">
        <v>199</v>
      </c>
      <c r="S518" s="10">
        <v>163</v>
      </c>
      <c r="T518" s="10">
        <v>1103</v>
      </c>
      <c r="U518" s="10">
        <v>158</v>
      </c>
    </row>
    <row r="519" spans="1:21">
      <c r="A519" s="10">
        <v>562</v>
      </c>
      <c r="B519" s="10">
        <v>160101</v>
      </c>
      <c r="C519" s="11" t="s">
        <v>158</v>
      </c>
      <c r="D519" s="11" t="s">
        <v>159</v>
      </c>
      <c r="E519" s="10">
        <v>16</v>
      </c>
      <c r="F519" s="11" t="s">
        <v>160</v>
      </c>
      <c r="G519" s="11" t="s">
        <v>161</v>
      </c>
      <c r="H519" s="10">
        <v>1601</v>
      </c>
      <c r="I519" s="11" t="s">
        <v>162</v>
      </c>
      <c r="J519" s="11" t="s">
        <v>163</v>
      </c>
      <c r="K519" s="11" t="s">
        <v>32</v>
      </c>
      <c r="L519" s="12" t="b">
        <v>1</v>
      </c>
      <c r="M519" s="11" t="s">
        <v>29</v>
      </c>
      <c r="N519" s="11" t="s">
        <v>30</v>
      </c>
      <c r="O519" s="10">
        <v>16</v>
      </c>
      <c r="P519" s="10">
        <v>5499</v>
      </c>
      <c r="Q519" s="10">
        <v>1229</v>
      </c>
      <c r="R519" s="10">
        <v>145</v>
      </c>
      <c r="S519" s="10">
        <v>159</v>
      </c>
      <c r="T519" s="10">
        <v>1104</v>
      </c>
      <c r="U519" s="10">
        <v>125</v>
      </c>
    </row>
    <row r="520" spans="1:21">
      <c r="A520" s="10">
        <v>563</v>
      </c>
      <c r="B520" s="10">
        <v>160102</v>
      </c>
      <c r="C520" s="11" t="s">
        <v>164</v>
      </c>
      <c r="D520" s="11" t="s">
        <v>159</v>
      </c>
      <c r="E520" s="10">
        <v>16</v>
      </c>
      <c r="F520" s="11" t="s">
        <v>160</v>
      </c>
      <c r="G520" s="11" t="s">
        <v>161</v>
      </c>
      <c r="H520" s="10">
        <v>1601</v>
      </c>
      <c r="I520" s="11" t="s">
        <v>162</v>
      </c>
      <c r="J520" s="11" t="s">
        <v>163</v>
      </c>
      <c r="K520" s="11"/>
      <c r="L520" s="12" t="b">
        <v>0</v>
      </c>
      <c r="M520" s="11" t="s">
        <v>29</v>
      </c>
      <c r="N520" s="11" t="s">
        <v>30</v>
      </c>
      <c r="O520" s="10">
        <v>16</v>
      </c>
      <c r="P520" s="10">
        <v>4310</v>
      </c>
      <c r="Q520" s="10">
        <v>964</v>
      </c>
      <c r="R520" s="10">
        <v>113</v>
      </c>
      <c r="S520" s="10">
        <v>125</v>
      </c>
      <c r="T520" s="10">
        <v>60</v>
      </c>
      <c r="U520" s="10">
        <v>904</v>
      </c>
    </row>
    <row r="521" spans="1:21">
      <c r="A521" s="10">
        <v>564</v>
      </c>
      <c r="B521" s="10">
        <v>160103</v>
      </c>
      <c r="C521" s="11" t="s">
        <v>165</v>
      </c>
      <c r="D521" s="11" t="s">
        <v>159</v>
      </c>
      <c r="E521" s="10">
        <v>16</v>
      </c>
      <c r="F521" s="11" t="s">
        <v>160</v>
      </c>
      <c r="G521" s="11" t="s">
        <v>161</v>
      </c>
      <c r="H521" s="10">
        <v>1601</v>
      </c>
      <c r="I521" s="11" t="s">
        <v>162</v>
      </c>
      <c r="J521" s="11" t="s">
        <v>163</v>
      </c>
      <c r="K521" s="11" t="s">
        <v>135</v>
      </c>
      <c r="L521" s="12" t="b">
        <v>1</v>
      </c>
      <c r="M521" s="11" t="s">
        <v>29</v>
      </c>
      <c r="N521" s="11" t="s">
        <v>30</v>
      </c>
      <c r="O521" s="10">
        <v>16</v>
      </c>
      <c r="P521" s="10">
        <v>7829</v>
      </c>
      <c r="Q521" s="10">
        <v>1751</v>
      </c>
      <c r="R521" s="10">
        <v>206</v>
      </c>
      <c r="S521" s="10">
        <v>227</v>
      </c>
      <c r="T521" s="10">
        <v>1106</v>
      </c>
      <c r="U521" s="10">
        <v>645</v>
      </c>
    </row>
    <row r="522" spans="1:21">
      <c r="A522" s="10">
        <v>565</v>
      </c>
      <c r="B522" s="10">
        <v>160104</v>
      </c>
      <c r="C522" s="11" t="s">
        <v>166</v>
      </c>
      <c r="D522" s="11" t="s">
        <v>159</v>
      </c>
      <c r="E522" s="10">
        <v>16</v>
      </c>
      <c r="F522" s="11" t="s">
        <v>160</v>
      </c>
      <c r="G522" s="11" t="s">
        <v>161</v>
      </c>
      <c r="H522" s="10">
        <v>1601</v>
      </c>
      <c r="I522" s="11" t="s">
        <v>162</v>
      </c>
      <c r="J522" s="11" t="s">
        <v>163</v>
      </c>
      <c r="K522" s="11"/>
      <c r="L522" s="12" t="b">
        <v>0</v>
      </c>
      <c r="M522" s="11" t="s">
        <v>29</v>
      </c>
      <c r="N522" s="11" t="s">
        <v>30</v>
      </c>
      <c r="O522" s="10">
        <v>16</v>
      </c>
      <c r="P522" s="10">
        <v>4285</v>
      </c>
      <c r="Q522" s="10">
        <v>958</v>
      </c>
      <c r="R522" s="10">
        <v>113</v>
      </c>
      <c r="S522" s="10">
        <v>124</v>
      </c>
      <c r="T522" s="10">
        <v>60</v>
      </c>
      <c r="U522" s="10">
        <v>898</v>
      </c>
    </row>
    <row r="523" spans="1:21">
      <c r="A523" s="10">
        <v>566</v>
      </c>
      <c r="B523" s="10">
        <v>160105</v>
      </c>
      <c r="C523" s="11" t="s">
        <v>167</v>
      </c>
      <c r="D523" s="11" t="s">
        <v>159</v>
      </c>
      <c r="E523" s="10">
        <v>16</v>
      </c>
      <c r="F523" s="11" t="s">
        <v>160</v>
      </c>
      <c r="G523" s="11" t="s">
        <v>161</v>
      </c>
      <c r="H523" s="10">
        <v>1601</v>
      </c>
      <c r="I523" s="11" t="s">
        <v>162</v>
      </c>
      <c r="J523" s="11" t="s">
        <v>163</v>
      </c>
      <c r="K523" s="11"/>
      <c r="L523" s="12" t="b">
        <v>0</v>
      </c>
      <c r="M523" s="11" t="s">
        <v>29</v>
      </c>
      <c r="N523" s="11" t="s">
        <v>30</v>
      </c>
      <c r="O523" s="10">
        <v>16</v>
      </c>
      <c r="P523" s="10">
        <v>6216</v>
      </c>
      <c r="Q523" s="10">
        <v>1390</v>
      </c>
      <c r="R523" s="10">
        <v>163</v>
      </c>
      <c r="S523" s="10">
        <v>180</v>
      </c>
      <c r="T523" s="10">
        <v>1108</v>
      </c>
      <c r="U523" s="10">
        <v>282</v>
      </c>
    </row>
    <row r="524" spans="1:21">
      <c r="A524" s="10">
        <v>567</v>
      </c>
      <c r="B524" s="10">
        <v>160106</v>
      </c>
      <c r="C524" s="11" t="s">
        <v>168</v>
      </c>
      <c r="D524" s="11" t="s">
        <v>159</v>
      </c>
      <c r="E524" s="10">
        <v>16</v>
      </c>
      <c r="F524" s="11" t="s">
        <v>160</v>
      </c>
      <c r="G524" s="11" t="s">
        <v>161</v>
      </c>
      <c r="H524" s="10">
        <v>1601</v>
      </c>
      <c r="I524" s="11" t="s">
        <v>162</v>
      </c>
      <c r="J524" s="11" t="s">
        <v>163</v>
      </c>
      <c r="K524" s="11"/>
      <c r="L524" s="12" t="b">
        <v>0</v>
      </c>
      <c r="M524" s="11" t="s">
        <v>29</v>
      </c>
      <c r="N524" s="11" t="s">
        <v>63</v>
      </c>
      <c r="O524" s="10">
        <v>16</v>
      </c>
      <c r="P524" s="10">
        <v>4667</v>
      </c>
      <c r="Q524" s="10">
        <v>1044</v>
      </c>
      <c r="R524" s="10">
        <v>123</v>
      </c>
      <c r="S524" s="10">
        <v>135</v>
      </c>
      <c r="T524" s="10">
        <v>60</v>
      </c>
      <c r="U524" s="10">
        <v>984</v>
      </c>
    </row>
    <row r="525" spans="1:21">
      <c r="A525" s="10">
        <v>568</v>
      </c>
      <c r="B525" s="10">
        <v>160107</v>
      </c>
      <c r="C525" s="11" t="s">
        <v>169</v>
      </c>
      <c r="D525" s="11" t="s">
        <v>159</v>
      </c>
      <c r="E525" s="10">
        <v>16</v>
      </c>
      <c r="F525" s="11" t="s">
        <v>160</v>
      </c>
      <c r="G525" s="11" t="s">
        <v>161</v>
      </c>
      <c r="H525" s="10">
        <v>1601</v>
      </c>
      <c r="I525" s="11" t="s">
        <v>162</v>
      </c>
      <c r="J525" s="11" t="s">
        <v>163</v>
      </c>
      <c r="K525" s="11"/>
      <c r="L525" s="12" t="b">
        <v>0</v>
      </c>
      <c r="M525" s="11" t="s">
        <v>29</v>
      </c>
      <c r="N525" s="11" t="s">
        <v>30</v>
      </c>
      <c r="O525" s="10">
        <v>16</v>
      </c>
      <c r="P525" s="10">
        <v>12461</v>
      </c>
      <c r="Q525" s="10">
        <v>2787</v>
      </c>
      <c r="R525" s="10">
        <v>328</v>
      </c>
      <c r="S525" s="10">
        <v>361</v>
      </c>
      <c r="T525" s="10">
        <v>1110</v>
      </c>
      <c r="U525" s="10">
        <v>1677</v>
      </c>
    </row>
    <row r="526" spans="1:21">
      <c r="A526" s="10">
        <v>569</v>
      </c>
      <c r="B526" s="10">
        <v>160108</v>
      </c>
      <c r="C526" s="11" t="s">
        <v>170</v>
      </c>
      <c r="D526" s="11" t="s">
        <v>159</v>
      </c>
      <c r="E526" s="10">
        <v>16</v>
      </c>
      <c r="F526" s="11" t="s">
        <v>160</v>
      </c>
      <c r="G526" s="11" t="s">
        <v>161</v>
      </c>
      <c r="H526" s="10">
        <v>1601</v>
      </c>
      <c r="I526" s="11" t="s">
        <v>162</v>
      </c>
      <c r="J526" s="11" t="s">
        <v>163</v>
      </c>
      <c r="K526" s="11"/>
      <c r="L526" s="12" t="b">
        <v>0</v>
      </c>
      <c r="M526" s="11" t="s">
        <v>29</v>
      </c>
      <c r="N526" s="11" t="s">
        <v>30</v>
      </c>
      <c r="O526" s="10">
        <v>16</v>
      </c>
      <c r="P526" s="10">
        <v>2364</v>
      </c>
      <c r="Q526" s="10">
        <v>529</v>
      </c>
      <c r="R526" s="10">
        <v>62</v>
      </c>
      <c r="S526" s="10">
        <v>69</v>
      </c>
      <c r="T526" s="10">
        <v>60</v>
      </c>
      <c r="U526" s="10">
        <v>469</v>
      </c>
    </row>
    <row r="527" spans="1:21">
      <c r="A527" s="10">
        <v>570</v>
      </c>
      <c r="B527" s="10">
        <v>160109</v>
      </c>
      <c r="C527" s="11" t="s">
        <v>172</v>
      </c>
      <c r="D527" s="11" t="s">
        <v>159</v>
      </c>
      <c r="E527" s="10">
        <v>16</v>
      </c>
      <c r="F527" s="11" t="s">
        <v>160</v>
      </c>
      <c r="G527" s="11" t="s">
        <v>161</v>
      </c>
      <c r="H527" s="10">
        <v>1601</v>
      </c>
      <c r="I527" s="11" t="s">
        <v>162</v>
      </c>
      <c r="J527" s="11" t="s">
        <v>163</v>
      </c>
      <c r="K527" s="11"/>
      <c r="L527" s="12" t="b">
        <v>0</v>
      </c>
      <c r="M527" s="11" t="s">
        <v>29</v>
      </c>
      <c r="N527" s="11" t="s">
        <v>30</v>
      </c>
      <c r="O527" s="10">
        <v>16</v>
      </c>
      <c r="P527" s="10">
        <v>5441</v>
      </c>
      <c r="Q527" s="10">
        <v>1217</v>
      </c>
      <c r="R527" s="10">
        <v>143</v>
      </c>
      <c r="S527" s="10">
        <v>158</v>
      </c>
      <c r="T527" s="10">
        <v>1112</v>
      </c>
      <c r="U527" s="10">
        <v>105</v>
      </c>
    </row>
    <row r="528" spans="1:21">
      <c r="A528" s="10">
        <v>571</v>
      </c>
      <c r="B528" s="10">
        <v>160110</v>
      </c>
      <c r="C528" s="11" t="s">
        <v>173</v>
      </c>
      <c r="D528" s="11" t="s">
        <v>159</v>
      </c>
      <c r="E528" s="10">
        <v>16</v>
      </c>
      <c r="F528" s="11" t="s">
        <v>160</v>
      </c>
      <c r="G528" s="11" t="s">
        <v>161</v>
      </c>
      <c r="H528" s="10">
        <v>1601</v>
      </c>
      <c r="I528" s="11" t="s">
        <v>162</v>
      </c>
      <c r="J528" s="11" t="s">
        <v>163</v>
      </c>
      <c r="K528" s="11" t="s">
        <v>32</v>
      </c>
      <c r="L528" s="12" t="b">
        <v>1</v>
      </c>
      <c r="M528" s="11" t="s">
        <v>29</v>
      </c>
      <c r="N528" s="11" t="s">
        <v>30</v>
      </c>
      <c r="O528" s="10">
        <v>16</v>
      </c>
      <c r="P528" s="10">
        <v>4128</v>
      </c>
      <c r="Q528" s="10">
        <v>923</v>
      </c>
      <c r="R528" s="10">
        <v>109</v>
      </c>
      <c r="S528" s="10">
        <v>120</v>
      </c>
      <c r="T528" s="10">
        <v>60</v>
      </c>
      <c r="U528" s="10">
        <v>863</v>
      </c>
    </row>
    <row r="529" spans="1:21">
      <c r="A529" s="10">
        <v>572</v>
      </c>
      <c r="B529" s="10">
        <v>160113</v>
      </c>
      <c r="C529" s="11" t="s">
        <v>174</v>
      </c>
      <c r="D529" s="11" t="s">
        <v>159</v>
      </c>
      <c r="E529" s="10">
        <v>16</v>
      </c>
      <c r="F529" s="11" t="s">
        <v>160</v>
      </c>
      <c r="G529" s="11" t="s">
        <v>161</v>
      </c>
      <c r="H529" s="10">
        <v>1601</v>
      </c>
      <c r="I529" s="11" t="s">
        <v>162</v>
      </c>
      <c r="J529" s="11" t="s">
        <v>163</v>
      </c>
      <c r="K529" s="11"/>
      <c r="L529" s="12" t="b">
        <v>0</v>
      </c>
      <c r="M529" s="11" t="s">
        <v>29</v>
      </c>
      <c r="N529" s="11" t="s">
        <v>30</v>
      </c>
      <c r="O529" s="10">
        <v>16</v>
      </c>
      <c r="P529" s="10">
        <v>6769</v>
      </c>
      <c r="Q529" s="10">
        <v>1513</v>
      </c>
      <c r="R529" s="10">
        <v>178</v>
      </c>
      <c r="S529" s="10">
        <v>196</v>
      </c>
      <c r="T529" s="10">
        <v>1114</v>
      </c>
      <c r="U529" s="10">
        <v>399</v>
      </c>
    </row>
    <row r="530" spans="1:21">
      <c r="A530" s="10">
        <v>573</v>
      </c>
      <c r="B530" s="10">
        <v>160111</v>
      </c>
      <c r="C530" s="11" t="s">
        <v>171</v>
      </c>
      <c r="D530" s="11" t="s">
        <v>159</v>
      </c>
      <c r="E530" s="10">
        <v>16</v>
      </c>
      <c r="F530" s="11" t="s">
        <v>160</v>
      </c>
      <c r="G530" s="11" t="s">
        <v>161</v>
      </c>
      <c r="H530" s="10">
        <v>1601</v>
      </c>
      <c r="I530" s="11" t="s">
        <v>162</v>
      </c>
      <c r="J530" s="11" t="s">
        <v>163</v>
      </c>
      <c r="K530" s="11"/>
      <c r="L530" s="12" t="b">
        <v>0</v>
      </c>
      <c r="M530" s="11" t="s">
        <v>29</v>
      </c>
      <c r="N530" s="11" t="s">
        <v>30</v>
      </c>
      <c r="O530" s="10">
        <v>16</v>
      </c>
      <c r="P530" s="10">
        <v>8367</v>
      </c>
      <c r="Q530" s="10">
        <v>1871</v>
      </c>
      <c r="R530" s="10">
        <v>220</v>
      </c>
      <c r="S530" s="10">
        <v>243</v>
      </c>
      <c r="T530" s="10">
        <v>1115</v>
      </c>
      <c r="U530" s="10">
        <v>756</v>
      </c>
    </row>
    <row r="531" spans="1:21">
      <c r="A531" s="10">
        <v>574</v>
      </c>
      <c r="B531" s="10">
        <v>160112</v>
      </c>
      <c r="C531" s="11" t="s">
        <v>175</v>
      </c>
      <c r="D531" s="11" t="s">
        <v>159</v>
      </c>
      <c r="E531" s="10">
        <v>16</v>
      </c>
      <c r="F531" s="11" t="s">
        <v>160</v>
      </c>
      <c r="G531" s="11" t="s">
        <v>161</v>
      </c>
      <c r="H531" s="10">
        <v>1601</v>
      </c>
      <c r="I531" s="11" t="s">
        <v>162</v>
      </c>
      <c r="J531" s="11" t="s">
        <v>163</v>
      </c>
      <c r="K531" s="11"/>
      <c r="L531" s="12" t="b">
        <v>0</v>
      </c>
      <c r="M531" s="11" t="s">
        <v>29</v>
      </c>
      <c r="N531" s="11" t="s">
        <v>30</v>
      </c>
      <c r="O531" s="10">
        <v>16</v>
      </c>
      <c r="P531" s="10">
        <v>1790</v>
      </c>
      <c r="Q531" s="10">
        <v>400</v>
      </c>
      <c r="R531" s="10">
        <v>47</v>
      </c>
      <c r="S531" s="10">
        <v>52</v>
      </c>
      <c r="T531" s="10">
        <v>60</v>
      </c>
      <c r="U531" s="10">
        <v>340</v>
      </c>
    </row>
    <row r="532" spans="1:21">
      <c r="A532" s="10">
        <v>575</v>
      </c>
      <c r="B532" s="10">
        <v>170102</v>
      </c>
      <c r="C532" s="11" t="s">
        <v>788</v>
      </c>
      <c r="D532" s="11" t="s">
        <v>159</v>
      </c>
      <c r="E532" s="10">
        <v>17</v>
      </c>
      <c r="F532" s="11" t="s">
        <v>1333</v>
      </c>
      <c r="G532" s="11" t="s">
        <v>547</v>
      </c>
      <c r="H532" s="10">
        <v>1701</v>
      </c>
      <c r="I532" s="11" t="s">
        <v>1349</v>
      </c>
      <c r="J532" s="11" t="s">
        <v>606</v>
      </c>
      <c r="K532" s="11"/>
      <c r="L532" s="12" t="b">
        <v>0</v>
      </c>
      <c r="M532" s="11" t="s">
        <v>29</v>
      </c>
      <c r="N532" s="11" t="s">
        <v>63</v>
      </c>
      <c r="O532" s="10">
        <v>17</v>
      </c>
      <c r="P532" s="10">
        <v>36158</v>
      </c>
      <c r="Q532" s="10">
        <v>7818</v>
      </c>
      <c r="R532" s="10">
        <v>1136</v>
      </c>
      <c r="S532" s="10">
        <v>1049</v>
      </c>
      <c r="T532" s="10">
        <v>1117</v>
      </c>
      <c r="U532" s="10">
        <v>6701</v>
      </c>
    </row>
    <row r="533" spans="1:21">
      <c r="A533" s="10">
        <v>576</v>
      </c>
      <c r="B533" s="10">
        <v>170103</v>
      </c>
      <c r="C533" s="11" t="s">
        <v>789</v>
      </c>
      <c r="D533" s="11" t="s">
        <v>159</v>
      </c>
      <c r="E533" s="10">
        <v>17</v>
      </c>
      <c r="F533" s="11" t="s">
        <v>1333</v>
      </c>
      <c r="G533" s="11" t="s">
        <v>547</v>
      </c>
      <c r="H533" s="10">
        <v>1701</v>
      </c>
      <c r="I533" s="11" t="s">
        <v>1349</v>
      </c>
      <c r="J533" s="11" t="s">
        <v>606</v>
      </c>
      <c r="K533" s="11"/>
      <c r="L533" s="12" t="b">
        <v>0</v>
      </c>
      <c r="M533" s="11" t="s">
        <v>29</v>
      </c>
      <c r="N533" s="11" t="s">
        <v>30</v>
      </c>
      <c r="O533" s="10">
        <v>17</v>
      </c>
      <c r="P533" s="10">
        <v>14038</v>
      </c>
      <c r="Q533" s="10">
        <v>3036</v>
      </c>
      <c r="R533" s="10">
        <v>441</v>
      </c>
      <c r="S533" s="10">
        <v>407</v>
      </c>
      <c r="T533" s="10">
        <v>1118</v>
      </c>
      <c r="U533" s="10">
        <v>1918</v>
      </c>
    </row>
    <row r="534" spans="1:21">
      <c r="A534" s="10">
        <v>577</v>
      </c>
      <c r="B534" s="10">
        <v>170104</v>
      </c>
      <c r="C534" s="11" t="s">
        <v>870</v>
      </c>
      <c r="D534" s="11" t="s">
        <v>159</v>
      </c>
      <c r="E534" s="10">
        <v>17</v>
      </c>
      <c r="F534" s="11" t="s">
        <v>1333</v>
      </c>
      <c r="G534" s="11" t="s">
        <v>547</v>
      </c>
      <c r="H534" s="10">
        <v>1701</v>
      </c>
      <c r="I534" s="11" t="s">
        <v>1349</v>
      </c>
      <c r="J534" s="11" t="s">
        <v>606</v>
      </c>
      <c r="K534" s="11" t="s">
        <v>32</v>
      </c>
      <c r="L534" s="12" t="b">
        <v>1</v>
      </c>
      <c r="M534" s="11" t="s">
        <v>29</v>
      </c>
      <c r="N534" s="11" t="s">
        <v>30</v>
      </c>
      <c r="O534" s="10">
        <v>17</v>
      </c>
      <c r="P534" s="10">
        <v>7188</v>
      </c>
      <c r="Q534" s="10">
        <v>1554</v>
      </c>
      <c r="R534" s="10">
        <v>226</v>
      </c>
      <c r="S534" s="10">
        <v>208</v>
      </c>
      <c r="T534" s="10">
        <v>1119</v>
      </c>
      <c r="U534" s="10">
        <v>435</v>
      </c>
    </row>
    <row r="535" spans="1:21">
      <c r="A535" s="10">
        <v>578</v>
      </c>
      <c r="B535" s="10">
        <v>170105</v>
      </c>
      <c r="C535" s="11" t="s">
        <v>871</v>
      </c>
      <c r="D535" s="11" t="s">
        <v>159</v>
      </c>
      <c r="E535" s="10">
        <v>17</v>
      </c>
      <c r="F535" s="11" t="s">
        <v>1333</v>
      </c>
      <c r="G535" s="11" t="s">
        <v>547</v>
      </c>
      <c r="H535" s="10">
        <v>1701</v>
      </c>
      <c r="I535" s="11" t="s">
        <v>1349</v>
      </c>
      <c r="J535" s="11" t="s">
        <v>606</v>
      </c>
      <c r="K535" s="11" t="s">
        <v>32</v>
      </c>
      <c r="L535" s="12" t="b">
        <v>1</v>
      </c>
      <c r="M535" s="11" t="s">
        <v>29</v>
      </c>
      <c r="N535" s="11" t="s">
        <v>30</v>
      </c>
      <c r="O535" s="10">
        <v>17</v>
      </c>
      <c r="P535" s="10">
        <v>19178</v>
      </c>
      <c r="Q535" s="10">
        <v>4147</v>
      </c>
      <c r="R535" s="10">
        <v>602</v>
      </c>
      <c r="S535" s="10">
        <v>556</v>
      </c>
      <c r="T535" s="10">
        <v>1120</v>
      </c>
      <c r="U535" s="10">
        <v>3027</v>
      </c>
    </row>
    <row r="536" spans="1:21">
      <c r="A536" s="10">
        <v>579</v>
      </c>
      <c r="B536" s="10">
        <v>170106</v>
      </c>
      <c r="C536" s="11" t="s">
        <v>916</v>
      </c>
      <c r="D536" s="11" t="s">
        <v>159</v>
      </c>
      <c r="E536" s="10">
        <v>17</v>
      </c>
      <c r="F536" s="11" t="s">
        <v>1333</v>
      </c>
      <c r="G536" s="11" t="s">
        <v>547</v>
      </c>
      <c r="H536" s="10">
        <v>1701</v>
      </c>
      <c r="I536" s="11" t="s">
        <v>1349</v>
      </c>
      <c r="J536" s="11" t="s">
        <v>606</v>
      </c>
      <c r="K536" s="11"/>
      <c r="L536" s="12" t="b">
        <v>0</v>
      </c>
      <c r="M536" s="11" t="s">
        <v>29</v>
      </c>
      <c r="N536" s="11" t="s">
        <v>30</v>
      </c>
      <c r="O536" s="10">
        <v>17</v>
      </c>
      <c r="P536" s="10">
        <v>5841</v>
      </c>
      <c r="Q536" s="10">
        <v>1263</v>
      </c>
      <c r="R536" s="10">
        <v>183</v>
      </c>
      <c r="S536" s="10">
        <v>169</v>
      </c>
      <c r="T536" s="10">
        <v>1121</v>
      </c>
      <c r="U536" s="10">
        <v>142</v>
      </c>
    </row>
    <row r="537" spans="1:21">
      <c r="A537" s="10">
        <v>580</v>
      </c>
      <c r="B537" s="10">
        <v>170107</v>
      </c>
      <c r="C537" s="11" t="s">
        <v>667</v>
      </c>
      <c r="D537" s="11" t="s">
        <v>159</v>
      </c>
      <c r="E537" s="10">
        <v>17</v>
      </c>
      <c r="F537" s="11" t="s">
        <v>1333</v>
      </c>
      <c r="G537" s="11" t="s">
        <v>547</v>
      </c>
      <c r="H537" s="10">
        <v>1701</v>
      </c>
      <c r="I537" s="11" t="s">
        <v>1349</v>
      </c>
      <c r="J537" s="11" t="s">
        <v>606</v>
      </c>
      <c r="K537" s="11" t="s">
        <v>48</v>
      </c>
      <c r="L537" s="12" t="b">
        <v>1</v>
      </c>
      <c r="M537" s="11" t="s">
        <v>29</v>
      </c>
      <c r="N537" s="11" t="s">
        <v>30</v>
      </c>
      <c r="O537" s="10">
        <v>17</v>
      </c>
      <c r="P537" s="10">
        <v>4434</v>
      </c>
      <c r="Q537" s="10">
        <v>959</v>
      </c>
      <c r="R537" s="10">
        <v>139</v>
      </c>
      <c r="S537" s="10">
        <v>129</v>
      </c>
      <c r="T537" s="10">
        <v>60</v>
      </c>
      <c r="U537" s="10">
        <v>899</v>
      </c>
    </row>
    <row r="538" spans="1:21">
      <c r="A538" s="10">
        <v>581</v>
      </c>
      <c r="B538" s="10">
        <v>170108</v>
      </c>
      <c r="C538" s="11" t="s">
        <v>1024</v>
      </c>
      <c r="D538" s="11" t="s">
        <v>159</v>
      </c>
      <c r="E538" s="10">
        <v>17</v>
      </c>
      <c r="F538" s="11" t="s">
        <v>1333</v>
      </c>
      <c r="G538" s="11" t="s">
        <v>547</v>
      </c>
      <c r="H538" s="10">
        <v>1701</v>
      </c>
      <c r="I538" s="11" t="s">
        <v>1349</v>
      </c>
      <c r="J538" s="11" t="s">
        <v>606</v>
      </c>
      <c r="K538" s="11" t="s">
        <v>32</v>
      </c>
      <c r="L538" s="12" t="b">
        <v>1</v>
      </c>
      <c r="M538" s="11" t="s">
        <v>29</v>
      </c>
      <c r="N538" s="11" t="s">
        <v>30</v>
      </c>
      <c r="O538" s="10">
        <v>17</v>
      </c>
      <c r="P538" s="10">
        <v>6937</v>
      </c>
      <c r="Q538" s="10">
        <v>1500</v>
      </c>
      <c r="R538" s="10">
        <v>218</v>
      </c>
      <c r="S538" s="10">
        <v>201</v>
      </c>
      <c r="T538" s="10">
        <v>1123</v>
      </c>
      <c r="U538" s="10">
        <v>377</v>
      </c>
    </row>
    <row r="539" spans="1:21">
      <c r="A539" s="10">
        <v>582</v>
      </c>
      <c r="B539" s="10">
        <v>170109</v>
      </c>
      <c r="C539" s="11" t="s">
        <v>1096</v>
      </c>
      <c r="D539" s="11" t="s">
        <v>159</v>
      </c>
      <c r="E539" s="10">
        <v>17</v>
      </c>
      <c r="F539" s="11" t="s">
        <v>1333</v>
      </c>
      <c r="G539" s="11" t="s">
        <v>547</v>
      </c>
      <c r="H539" s="10">
        <v>1701</v>
      </c>
      <c r="I539" s="11" t="s">
        <v>1349</v>
      </c>
      <c r="J539" s="11" t="s">
        <v>606</v>
      </c>
      <c r="K539" s="11" t="s">
        <v>48</v>
      </c>
      <c r="L539" s="12" t="b">
        <v>1</v>
      </c>
      <c r="M539" s="11" t="s">
        <v>29</v>
      </c>
      <c r="N539" s="11" t="s">
        <v>30</v>
      </c>
      <c r="O539" s="10">
        <v>17</v>
      </c>
      <c r="P539" s="10">
        <v>1137</v>
      </c>
      <c r="Q539" s="10">
        <v>246</v>
      </c>
      <c r="R539" s="10">
        <v>36</v>
      </c>
      <c r="S539" s="10">
        <v>33</v>
      </c>
      <c r="T539" s="10">
        <v>60</v>
      </c>
      <c r="U539" s="10">
        <v>186</v>
      </c>
    </row>
    <row r="540" spans="1:21">
      <c r="A540" s="10">
        <v>583</v>
      </c>
      <c r="B540" s="10">
        <v>170110</v>
      </c>
      <c r="C540" s="11" t="s">
        <v>1097</v>
      </c>
      <c r="D540" s="11" t="s">
        <v>159</v>
      </c>
      <c r="E540" s="10">
        <v>17</v>
      </c>
      <c r="F540" s="11" t="s">
        <v>1333</v>
      </c>
      <c r="G540" s="11" t="s">
        <v>547</v>
      </c>
      <c r="H540" s="10">
        <v>1701</v>
      </c>
      <c r="I540" s="11" t="s">
        <v>1349</v>
      </c>
      <c r="J540" s="11" t="s">
        <v>606</v>
      </c>
      <c r="K540" s="11"/>
      <c r="L540" s="12" t="b">
        <v>0</v>
      </c>
      <c r="M540" s="11" t="s">
        <v>29</v>
      </c>
      <c r="N540" s="11" t="s">
        <v>30</v>
      </c>
      <c r="O540" s="10">
        <v>17</v>
      </c>
      <c r="P540" s="10">
        <v>13496</v>
      </c>
      <c r="Q540" s="10">
        <v>2918</v>
      </c>
      <c r="R540" s="10">
        <v>424</v>
      </c>
      <c r="S540" s="10">
        <v>391</v>
      </c>
      <c r="T540" s="10">
        <v>1125</v>
      </c>
      <c r="U540" s="10">
        <v>1793</v>
      </c>
    </row>
    <row r="541" spans="1:21">
      <c r="A541" s="10">
        <v>584</v>
      </c>
      <c r="B541" s="10">
        <v>170111</v>
      </c>
      <c r="C541" s="11" t="s">
        <v>1393</v>
      </c>
      <c r="D541" s="11" t="s">
        <v>159</v>
      </c>
      <c r="E541" s="10">
        <v>17</v>
      </c>
      <c r="F541" s="11" t="s">
        <v>1333</v>
      </c>
      <c r="G541" s="11" t="s">
        <v>547</v>
      </c>
      <c r="H541" s="10">
        <v>1701</v>
      </c>
      <c r="I541" s="11" t="s">
        <v>1349</v>
      </c>
      <c r="J541" s="11" t="s">
        <v>606</v>
      </c>
      <c r="K541" s="11"/>
      <c r="L541" s="12" t="b">
        <v>0</v>
      </c>
      <c r="M541" s="11" t="s">
        <v>29</v>
      </c>
      <c r="N541" s="11" t="s">
        <v>30</v>
      </c>
      <c r="O541" s="10">
        <v>17</v>
      </c>
      <c r="P541" s="10">
        <v>577</v>
      </c>
      <c r="Q541" s="10">
        <v>125</v>
      </c>
      <c r="R541" s="10">
        <v>18</v>
      </c>
      <c r="S541" s="10">
        <v>17</v>
      </c>
      <c r="T541" s="10">
        <v>60</v>
      </c>
      <c r="U541" s="10">
        <v>65</v>
      </c>
    </row>
    <row r="542" spans="1:21">
      <c r="A542" s="10">
        <v>585</v>
      </c>
      <c r="B542" s="10">
        <v>170112</v>
      </c>
      <c r="C542" s="11" t="s">
        <v>1135</v>
      </c>
      <c r="D542" s="11" t="s">
        <v>159</v>
      </c>
      <c r="E542" s="10">
        <v>17</v>
      </c>
      <c r="F542" s="11" t="s">
        <v>1333</v>
      </c>
      <c r="G542" s="11" t="s">
        <v>547</v>
      </c>
      <c r="H542" s="10">
        <v>1701</v>
      </c>
      <c r="I542" s="11" t="s">
        <v>1349</v>
      </c>
      <c r="J542" s="11" t="s">
        <v>606</v>
      </c>
      <c r="K542" s="11"/>
      <c r="L542" s="12" t="b">
        <v>0</v>
      </c>
      <c r="M542" s="11" t="s">
        <v>29</v>
      </c>
      <c r="N542" s="11" t="s">
        <v>30</v>
      </c>
      <c r="O542" s="10">
        <v>17</v>
      </c>
      <c r="P542" s="10">
        <v>4328</v>
      </c>
      <c r="Q542" s="10">
        <v>936</v>
      </c>
      <c r="R542" s="10">
        <v>136</v>
      </c>
      <c r="S542" s="10">
        <v>126</v>
      </c>
      <c r="T542" s="10">
        <v>60</v>
      </c>
      <c r="U542" s="10">
        <v>876</v>
      </c>
    </row>
    <row r="543" spans="1:21">
      <c r="A543" s="10">
        <v>586</v>
      </c>
      <c r="B543" s="10">
        <v>170113</v>
      </c>
      <c r="C543" s="11" t="s">
        <v>1011</v>
      </c>
      <c r="D543" s="11" t="s">
        <v>159</v>
      </c>
      <c r="E543" s="10">
        <v>17</v>
      </c>
      <c r="F543" s="11" t="s">
        <v>1333</v>
      </c>
      <c r="G543" s="11" t="s">
        <v>547</v>
      </c>
      <c r="H543" s="10">
        <v>1701</v>
      </c>
      <c r="I543" s="11" t="s">
        <v>1349</v>
      </c>
      <c r="J543" s="11" t="s">
        <v>606</v>
      </c>
      <c r="K543" s="11" t="s">
        <v>44</v>
      </c>
      <c r="L543" s="12" t="b">
        <v>1</v>
      </c>
      <c r="M543" s="11" t="s">
        <v>29</v>
      </c>
      <c r="N543" s="11" t="s">
        <v>30</v>
      </c>
      <c r="O543" s="10">
        <v>17</v>
      </c>
      <c r="P543" s="10">
        <v>4947</v>
      </c>
      <c r="Q543" s="10">
        <v>1069</v>
      </c>
      <c r="R543" s="10">
        <v>155</v>
      </c>
      <c r="S543" s="10">
        <v>143</v>
      </c>
      <c r="T543" s="10">
        <v>60</v>
      </c>
      <c r="U543" s="10">
        <v>1009</v>
      </c>
    </row>
    <row r="544" spans="1:21">
      <c r="A544" s="10">
        <v>587</v>
      </c>
      <c r="B544" s="10">
        <v>170201</v>
      </c>
      <c r="C544" s="11" t="s">
        <v>546</v>
      </c>
      <c r="D544" s="11" t="s">
        <v>159</v>
      </c>
      <c r="E544" s="10">
        <v>17</v>
      </c>
      <c r="F544" s="11" t="s">
        <v>1333</v>
      </c>
      <c r="G544" s="11" t="s">
        <v>547</v>
      </c>
      <c r="H544" s="10">
        <v>1702</v>
      </c>
      <c r="I544" s="11" t="s">
        <v>1334</v>
      </c>
      <c r="J544" s="37" t="s">
        <v>549</v>
      </c>
      <c r="K544" s="38"/>
      <c r="L544" s="12" t="b">
        <v>0</v>
      </c>
      <c r="M544" s="11" t="s">
        <v>29</v>
      </c>
      <c r="N544" s="11" t="s">
        <v>30</v>
      </c>
      <c r="O544" s="10">
        <v>17</v>
      </c>
      <c r="P544" s="10">
        <v>4153</v>
      </c>
      <c r="Q544" s="10">
        <v>898</v>
      </c>
      <c r="R544" s="10">
        <v>130</v>
      </c>
      <c r="S544" s="10">
        <v>120</v>
      </c>
      <c r="T544" s="10">
        <v>60</v>
      </c>
      <c r="U544" s="10">
        <v>838</v>
      </c>
    </row>
    <row r="545" spans="1:21">
      <c r="A545" s="10">
        <v>588</v>
      </c>
      <c r="B545" s="10">
        <v>170202</v>
      </c>
      <c r="C545" s="11" t="s">
        <v>744</v>
      </c>
      <c r="D545" s="11" t="s">
        <v>159</v>
      </c>
      <c r="E545" s="10">
        <v>17</v>
      </c>
      <c r="F545" s="11" t="s">
        <v>1333</v>
      </c>
      <c r="G545" s="11" t="s">
        <v>547</v>
      </c>
      <c r="H545" s="10">
        <v>1702</v>
      </c>
      <c r="I545" s="11" t="s">
        <v>1334</v>
      </c>
      <c r="J545" s="11" t="s">
        <v>549</v>
      </c>
      <c r="K545" s="11" t="s">
        <v>44</v>
      </c>
      <c r="L545" s="12" t="b">
        <v>1</v>
      </c>
      <c r="M545" s="11" t="s">
        <v>29</v>
      </c>
      <c r="N545" s="11" t="s">
        <v>30</v>
      </c>
      <c r="O545" s="10">
        <v>17</v>
      </c>
      <c r="P545" s="10">
        <v>9439</v>
      </c>
      <c r="Q545" s="10">
        <v>2041</v>
      </c>
      <c r="R545" s="10">
        <v>296</v>
      </c>
      <c r="S545" s="10">
        <v>274</v>
      </c>
      <c r="T545" s="10">
        <v>1130</v>
      </c>
      <c r="U545" s="10">
        <v>911</v>
      </c>
    </row>
    <row r="546" spans="1:21">
      <c r="A546" s="10">
        <v>589</v>
      </c>
      <c r="B546" s="10">
        <v>170203</v>
      </c>
      <c r="C546" s="11" t="s">
        <v>806</v>
      </c>
      <c r="D546" s="11" t="s">
        <v>159</v>
      </c>
      <c r="E546" s="10">
        <v>17</v>
      </c>
      <c r="F546" s="11" t="s">
        <v>1333</v>
      </c>
      <c r="G546" s="11" t="s">
        <v>547</v>
      </c>
      <c r="H546" s="10">
        <v>1702</v>
      </c>
      <c r="I546" s="11" t="s">
        <v>1334</v>
      </c>
      <c r="J546" s="11" t="s">
        <v>549</v>
      </c>
      <c r="K546" s="11" t="s">
        <v>44</v>
      </c>
      <c r="L546" s="12" t="b">
        <v>1</v>
      </c>
      <c r="M546" s="11" t="s">
        <v>29</v>
      </c>
      <c r="N546" s="11" t="s">
        <v>30</v>
      </c>
      <c r="O546" s="10">
        <v>17</v>
      </c>
      <c r="P546" s="10">
        <v>12993</v>
      </c>
      <c r="Q546" s="10">
        <v>2809</v>
      </c>
      <c r="R546" s="10">
        <v>408</v>
      </c>
      <c r="S546" s="10">
        <v>377</v>
      </c>
      <c r="T546" s="10">
        <v>1131</v>
      </c>
      <c r="U546" s="10">
        <v>1678</v>
      </c>
    </row>
    <row r="547" spans="1:21">
      <c r="A547" s="10">
        <v>590</v>
      </c>
      <c r="B547" s="10">
        <v>170204</v>
      </c>
      <c r="C547" s="11" t="s">
        <v>865</v>
      </c>
      <c r="D547" s="11" t="s">
        <v>159</v>
      </c>
      <c r="E547" s="10">
        <v>17</v>
      </c>
      <c r="F547" s="11" t="s">
        <v>1333</v>
      </c>
      <c r="G547" s="11" t="s">
        <v>547</v>
      </c>
      <c r="H547" s="10">
        <v>1702</v>
      </c>
      <c r="I547" s="11" t="s">
        <v>1334</v>
      </c>
      <c r="J547" s="37" t="s">
        <v>549</v>
      </c>
      <c r="K547" s="38"/>
      <c r="L547" s="12" t="b">
        <v>0</v>
      </c>
      <c r="M547" s="11" t="s">
        <v>29</v>
      </c>
      <c r="N547" s="11" t="s">
        <v>30</v>
      </c>
      <c r="O547" s="10">
        <v>17</v>
      </c>
      <c r="P547" s="10">
        <v>3062</v>
      </c>
      <c r="Q547" s="10">
        <v>662</v>
      </c>
      <c r="R547" s="10">
        <v>96</v>
      </c>
      <c r="S547" s="10">
        <v>89</v>
      </c>
      <c r="T547" s="10">
        <v>60</v>
      </c>
      <c r="U547" s="10">
        <v>602</v>
      </c>
    </row>
    <row r="548" spans="1:21">
      <c r="A548" s="10">
        <v>591</v>
      </c>
      <c r="B548" s="10">
        <v>170206</v>
      </c>
      <c r="C548" s="11" t="s">
        <v>876</v>
      </c>
      <c r="D548" s="11" t="s">
        <v>159</v>
      </c>
      <c r="E548" s="10">
        <v>17</v>
      </c>
      <c r="F548" s="11" t="s">
        <v>1333</v>
      </c>
      <c r="G548" s="11" t="s">
        <v>547</v>
      </c>
      <c r="H548" s="10">
        <v>1702</v>
      </c>
      <c r="I548" s="11" t="s">
        <v>1334</v>
      </c>
      <c r="J548" s="37" t="s">
        <v>549</v>
      </c>
      <c r="K548" s="38"/>
      <c r="L548" s="12" t="b">
        <v>0</v>
      </c>
      <c r="M548" s="11" t="s">
        <v>29</v>
      </c>
      <c r="N548" s="11" t="s">
        <v>30</v>
      </c>
      <c r="O548" s="10">
        <v>17</v>
      </c>
      <c r="P548" s="10">
        <v>6934</v>
      </c>
      <c r="Q548" s="10">
        <v>1499</v>
      </c>
      <c r="R548" s="10">
        <v>218</v>
      </c>
      <c r="S548" s="10">
        <v>201</v>
      </c>
      <c r="T548" s="10">
        <v>1133</v>
      </c>
      <c r="U548" s="10">
        <v>366</v>
      </c>
    </row>
    <row r="549" spans="1:21">
      <c r="A549" s="10">
        <v>592</v>
      </c>
      <c r="B549" s="10">
        <v>170207</v>
      </c>
      <c r="C549" s="11" t="s">
        <v>900</v>
      </c>
      <c r="D549" s="11" t="s">
        <v>159</v>
      </c>
      <c r="E549" s="10">
        <v>17</v>
      </c>
      <c r="F549" s="11" t="s">
        <v>1333</v>
      </c>
      <c r="G549" s="11" t="s">
        <v>547</v>
      </c>
      <c r="H549" s="10">
        <v>1702</v>
      </c>
      <c r="I549" s="11" t="s">
        <v>1334</v>
      </c>
      <c r="J549" s="11" t="s">
        <v>549</v>
      </c>
      <c r="K549" s="11" t="s">
        <v>32</v>
      </c>
      <c r="L549" s="12" t="b">
        <v>1</v>
      </c>
      <c r="M549" s="11" t="s">
        <v>29</v>
      </c>
      <c r="N549" s="11" t="s">
        <v>30</v>
      </c>
      <c r="O549" s="10">
        <v>17</v>
      </c>
      <c r="P549" s="10">
        <v>5480</v>
      </c>
      <c r="Q549" s="10">
        <v>1185</v>
      </c>
      <c r="R549" s="10">
        <v>172</v>
      </c>
      <c r="S549" s="10">
        <v>159</v>
      </c>
      <c r="T549" s="10">
        <v>1134</v>
      </c>
      <c r="U549" s="10">
        <v>51</v>
      </c>
    </row>
    <row r="550" spans="1:21">
      <c r="A550" s="10">
        <v>593</v>
      </c>
      <c r="B550" s="10">
        <v>170208</v>
      </c>
      <c r="C550" s="11" t="s">
        <v>903</v>
      </c>
      <c r="D550" s="11" t="s">
        <v>159</v>
      </c>
      <c r="E550" s="10">
        <v>17</v>
      </c>
      <c r="F550" s="11" t="s">
        <v>1333</v>
      </c>
      <c r="G550" s="11" t="s">
        <v>547</v>
      </c>
      <c r="H550" s="10">
        <v>1702</v>
      </c>
      <c r="I550" s="11" t="s">
        <v>1334</v>
      </c>
      <c r="J550" s="11" t="s">
        <v>549</v>
      </c>
      <c r="K550" s="11" t="s">
        <v>32</v>
      </c>
      <c r="L550" s="12" t="b">
        <v>1</v>
      </c>
      <c r="M550" s="11" t="s">
        <v>29</v>
      </c>
      <c r="N550" s="11" t="s">
        <v>30</v>
      </c>
      <c r="O550" s="10">
        <v>17</v>
      </c>
      <c r="P550" s="10">
        <v>3100</v>
      </c>
      <c r="Q550" s="10">
        <v>671</v>
      </c>
      <c r="R550" s="10">
        <v>97</v>
      </c>
      <c r="S550" s="10">
        <v>90</v>
      </c>
      <c r="T550" s="10">
        <v>60</v>
      </c>
      <c r="U550" s="10">
        <v>611</v>
      </c>
    </row>
    <row r="551" spans="1:21">
      <c r="A551" s="10">
        <v>594</v>
      </c>
      <c r="B551" s="10">
        <v>170209</v>
      </c>
      <c r="C551" s="11" t="s">
        <v>910</v>
      </c>
      <c r="D551" s="11" t="s">
        <v>159</v>
      </c>
      <c r="E551" s="10">
        <v>17</v>
      </c>
      <c r="F551" s="11" t="s">
        <v>1333</v>
      </c>
      <c r="G551" s="11" t="s">
        <v>547</v>
      </c>
      <c r="H551" s="10">
        <v>1702</v>
      </c>
      <c r="I551" s="11" t="s">
        <v>1334</v>
      </c>
      <c r="J551" s="37" t="s">
        <v>549</v>
      </c>
      <c r="K551" s="38"/>
      <c r="L551" s="12" t="b">
        <v>0</v>
      </c>
      <c r="M551" s="11" t="s">
        <v>29</v>
      </c>
      <c r="N551" s="11" t="s">
        <v>30</v>
      </c>
      <c r="O551" s="10">
        <v>17</v>
      </c>
      <c r="P551" s="10">
        <v>4653</v>
      </c>
      <c r="Q551" s="10">
        <v>1006</v>
      </c>
      <c r="R551" s="10">
        <v>146</v>
      </c>
      <c r="S551" s="10">
        <v>135</v>
      </c>
      <c r="T551" s="10">
        <v>60</v>
      </c>
      <c r="U551" s="10">
        <v>946</v>
      </c>
    </row>
    <row r="552" spans="1:21">
      <c r="A552" s="10">
        <v>595</v>
      </c>
      <c r="B552" s="10">
        <v>170210</v>
      </c>
      <c r="C552" s="11" t="s">
        <v>915</v>
      </c>
      <c r="D552" s="11" t="s">
        <v>159</v>
      </c>
      <c r="E552" s="10">
        <v>17</v>
      </c>
      <c r="F552" s="11" t="s">
        <v>1333</v>
      </c>
      <c r="G552" s="11" t="s">
        <v>547</v>
      </c>
      <c r="H552" s="10">
        <v>1702</v>
      </c>
      <c r="I552" s="11" t="s">
        <v>1334</v>
      </c>
      <c r="J552" s="11" t="s">
        <v>549</v>
      </c>
      <c r="K552" s="11" t="s">
        <v>44</v>
      </c>
      <c r="L552" s="12" t="b">
        <v>1</v>
      </c>
      <c r="M552" s="11" t="s">
        <v>29</v>
      </c>
      <c r="N552" s="11" t="s">
        <v>30</v>
      </c>
      <c r="O552" s="10">
        <v>17</v>
      </c>
      <c r="P552" s="10">
        <v>5449</v>
      </c>
      <c r="Q552" s="10">
        <v>1178</v>
      </c>
      <c r="R552" s="10">
        <v>171</v>
      </c>
      <c r="S552" s="10">
        <v>158</v>
      </c>
      <c r="T552" s="10">
        <v>1137</v>
      </c>
      <c r="U552" s="10">
        <v>41</v>
      </c>
    </row>
    <row r="553" spans="1:21">
      <c r="A553" s="10">
        <v>596</v>
      </c>
      <c r="B553" s="10">
        <v>170211</v>
      </c>
      <c r="C553" s="11" t="s">
        <v>1394</v>
      </c>
      <c r="D553" s="11" t="s">
        <v>159</v>
      </c>
      <c r="E553" s="10">
        <v>17</v>
      </c>
      <c r="F553" s="11" t="s">
        <v>1333</v>
      </c>
      <c r="G553" s="11" t="s">
        <v>547</v>
      </c>
      <c r="H553" s="10">
        <v>1702</v>
      </c>
      <c r="I553" s="11" t="s">
        <v>1334</v>
      </c>
      <c r="J553" s="37" t="s">
        <v>549</v>
      </c>
      <c r="K553" s="38"/>
      <c r="L553" s="12" t="b">
        <v>0</v>
      </c>
      <c r="M553" s="11" t="s">
        <v>29</v>
      </c>
      <c r="N553" s="11" t="s">
        <v>63</v>
      </c>
      <c r="O553" s="10">
        <v>17</v>
      </c>
      <c r="P553" s="10">
        <v>17329</v>
      </c>
      <c r="Q553" s="10">
        <v>3747</v>
      </c>
      <c r="R553" s="10">
        <v>544</v>
      </c>
      <c r="S553" s="10">
        <v>503</v>
      </c>
      <c r="T553" s="10">
        <v>1138</v>
      </c>
      <c r="U553" s="10">
        <v>2609</v>
      </c>
    </row>
    <row r="554" spans="1:21">
      <c r="A554" s="10">
        <v>597</v>
      </c>
      <c r="B554" s="10">
        <v>170212</v>
      </c>
      <c r="C554" s="11" t="s">
        <v>999</v>
      </c>
      <c r="D554" s="11" t="s">
        <v>159</v>
      </c>
      <c r="E554" s="10">
        <v>17</v>
      </c>
      <c r="F554" s="11" t="s">
        <v>1333</v>
      </c>
      <c r="G554" s="11" t="s">
        <v>547</v>
      </c>
      <c r="H554" s="10">
        <v>1702</v>
      </c>
      <c r="I554" s="11" t="s">
        <v>1334</v>
      </c>
      <c r="J554" s="11" t="s">
        <v>549</v>
      </c>
      <c r="K554" s="11" t="s">
        <v>32</v>
      </c>
      <c r="L554" s="12" t="b">
        <v>1</v>
      </c>
      <c r="M554" s="11" t="s">
        <v>29</v>
      </c>
      <c r="N554" s="11" t="s">
        <v>30</v>
      </c>
      <c r="O554" s="10">
        <v>17</v>
      </c>
      <c r="P554" s="10">
        <v>9212</v>
      </c>
      <c r="Q554" s="10">
        <v>1992</v>
      </c>
      <c r="R554" s="10">
        <v>289</v>
      </c>
      <c r="S554" s="10">
        <v>267</v>
      </c>
      <c r="T554" s="10">
        <v>1139</v>
      </c>
      <c r="U554" s="10">
        <v>853</v>
      </c>
    </row>
    <row r="555" spans="1:21">
      <c r="A555" s="10">
        <v>598</v>
      </c>
      <c r="B555" s="10">
        <v>170213</v>
      </c>
      <c r="C555" s="11" t="s">
        <v>1001</v>
      </c>
      <c r="D555" s="11" t="s">
        <v>159</v>
      </c>
      <c r="E555" s="10">
        <v>17</v>
      </c>
      <c r="F555" s="11" t="s">
        <v>1333</v>
      </c>
      <c r="G555" s="11" t="s">
        <v>547</v>
      </c>
      <c r="H555" s="10">
        <v>1702</v>
      </c>
      <c r="I555" s="11" t="s">
        <v>1334</v>
      </c>
      <c r="J555" s="37" t="s">
        <v>549</v>
      </c>
      <c r="K555" s="38"/>
      <c r="L555" s="12" t="b">
        <v>0</v>
      </c>
      <c r="M555" s="11" t="s">
        <v>29</v>
      </c>
      <c r="N555" s="11" t="s">
        <v>30</v>
      </c>
      <c r="O555" s="10">
        <v>17</v>
      </c>
      <c r="P555" s="10">
        <v>4053</v>
      </c>
      <c r="Q555" s="10">
        <v>876</v>
      </c>
      <c r="R555" s="10">
        <v>127</v>
      </c>
      <c r="S555" s="10">
        <v>118</v>
      </c>
      <c r="T555" s="10">
        <v>60</v>
      </c>
      <c r="U555" s="10">
        <v>816</v>
      </c>
    </row>
    <row r="556" spans="1:21">
      <c r="A556" s="10">
        <v>599</v>
      </c>
      <c r="B556" s="10">
        <v>170214</v>
      </c>
      <c r="C556" s="11" t="s">
        <v>1025</v>
      </c>
      <c r="D556" s="11" t="s">
        <v>159</v>
      </c>
      <c r="E556" s="10">
        <v>17</v>
      </c>
      <c r="F556" s="11" t="s">
        <v>1333</v>
      </c>
      <c r="G556" s="11" t="s">
        <v>547</v>
      </c>
      <c r="H556" s="10">
        <v>1702</v>
      </c>
      <c r="I556" s="11" t="s">
        <v>1334</v>
      </c>
      <c r="J556" s="37" t="s">
        <v>549</v>
      </c>
      <c r="K556" s="38"/>
      <c r="L556" s="12" t="b">
        <v>0</v>
      </c>
      <c r="M556" s="11" t="s">
        <v>29</v>
      </c>
      <c r="N556" s="11" t="s">
        <v>30</v>
      </c>
      <c r="O556" s="10">
        <v>17</v>
      </c>
      <c r="P556" s="10">
        <v>5194</v>
      </c>
      <c r="Q556" s="10">
        <v>1123</v>
      </c>
      <c r="R556" s="10">
        <v>163</v>
      </c>
      <c r="S556" s="10">
        <v>151</v>
      </c>
      <c r="T556" s="10">
        <v>60</v>
      </c>
      <c r="U556" s="10">
        <v>1063</v>
      </c>
    </row>
    <row r="557" spans="1:21">
      <c r="A557" s="10">
        <v>600</v>
      </c>
      <c r="B557" s="10">
        <v>170216</v>
      </c>
      <c r="C557" s="11" t="s">
        <v>1059</v>
      </c>
      <c r="D557" s="11" t="s">
        <v>159</v>
      </c>
      <c r="E557" s="10">
        <v>17</v>
      </c>
      <c r="F557" s="11" t="s">
        <v>1333</v>
      </c>
      <c r="G557" s="11" t="s">
        <v>547</v>
      </c>
      <c r="H557" s="10">
        <v>1702</v>
      </c>
      <c r="I557" s="11" t="s">
        <v>1334</v>
      </c>
      <c r="J557" s="37" t="s">
        <v>549</v>
      </c>
      <c r="K557" s="38"/>
      <c r="L557" s="12" t="b">
        <v>0</v>
      </c>
      <c r="M557" s="11" t="s">
        <v>29</v>
      </c>
      <c r="N557" s="11" t="s">
        <v>30</v>
      </c>
      <c r="O557" s="10">
        <v>17</v>
      </c>
      <c r="P557" s="10">
        <v>4445</v>
      </c>
      <c r="Q557" s="10">
        <v>961</v>
      </c>
      <c r="R557" s="10">
        <v>140</v>
      </c>
      <c r="S557" s="10">
        <v>129</v>
      </c>
      <c r="T557" s="10">
        <v>60</v>
      </c>
      <c r="U557" s="10">
        <v>901</v>
      </c>
    </row>
    <row r="558" spans="1:21">
      <c r="A558" s="10">
        <v>601</v>
      </c>
      <c r="B558" s="10">
        <v>170217</v>
      </c>
      <c r="C558" s="11" t="s">
        <v>1062</v>
      </c>
      <c r="D558" s="11" t="s">
        <v>159</v>
      </c>
      <c r="E558" s="10">
        <v>17</v>
      </c>
      <c r="F558" s="11" t="s">
        <v>1333</v>
      </c>
      <c r="G558" s="11" t="s">
        <v>547</v>
      </c>
      <c r="H558" s="10">
        <v>1702</v>
      </c>
      <c r="I558" s="11" t="s">
        <v>1334</v>
      </c>
      <c r="J558" s="37" t="s">
        <v>549</v>
      </c>
      <c r="K558" s="38"/>
      <c r="L558" s="12" t="b">
        <v>0</v>
      </c>
      <c r="M558" s="11" t="s">
        <v>29</v>
      </c>
      <c r="N558" s="11" t="s">
        <v>30</v>
      </c>
      <c r="O558" s="10">
        <v>17</v>
      </c>
      <c r="P558" s="10">
        <v>4266</v>
      </c>
      <c r="Q558" s="10">
        <v>922</v>
      </c>
      <c r="R558" s="10">
        <v>134</v>
      </c>
      <c r="S558" s="10">
        <v>124</v>
      </c>
      <c r="T558" s="10">
        <v>60</v>
      </c>
      <c r="U558" s="10">
        <v>862</v>
      </c>
    </row>
    <row r="559" spans="1:21">
      <c r="A559" s="10">
        <v>602</v>
      </c>
      <c r="B559" s="10">
        <v>170218</v>
      </c>
      <c r="C559" s="11" t="s">
        <v>1087</v>
      </c>
      <c r="D559" s="11" t="s">
        <v>159</v>
      </c>
      <c r="E559" s="10">
        <v>17</v>
      </c>
      <c r="F559" s="11" t="s">
        <v>1333</v>
      </c>
      <c r="G559" s="11" t="s">
        <v>547</v>
      </c>
      <c r="H559" s="10">
        <v>1702</v>
      </c>
      <c r="I559" s="11" t="s">
        <v>1334</v>
      </c>
      <c r="J559" s="11" t="s">
        <v>549</v>
      </c>
      <c r="K559" s="11" t="s">
        <v>32</v>
      </c>
      <c r="L559" s="12" t="b">
        <v>1</v>
      </c>
      <c r="M559" s="11" t="s">
        <v>29</v>
      </c>
      <c r="N559" s="11" t="s">
        <v>30</v>
      </c>
      <c r="O559" s="10">
        <v>17</v>
      </c>
      <c r="P559" s="10">
        <v>10924</v>
      </c>
      <c r="Q559" s="10">
        <v>2362</v>
      </c>
      <c r="R559" s="10">
        <v>343</v>
      </c>
      <c r="S559" s="10">
        <v>317</v>
      </c>
      <c r="T559" s="10">
        <v>1144</v>
      </c>
      <c r="U559" s="10">
        <v>1218</v>
      </c>
    </row>
    <row r="560" spans="1:21">
      <c r="A560" s="10">
        <v>603</v>
      </c>
      <c r="B560" s="10">
        <v>170219</v>
      </c>
      <c r="C560" s="11" t="s">
        <v>875</v>
      </c>
      <c r="D560" s="11" t="s">
        <v>159</v>
      </c>
      <c r="E560" s="10">
        <v>17</v>
      </c>
      <c r="F560" s="11" t="s">
        <v>1333</v>
      </c>
      <c r="G560" s="11" t="s">
        <v>547</v>
      </c>
      <c r="H560" s="10">
        <v>1702</v>
      </c>
      <c r="I560" s="11" t="s">
        <v>1334</v>
      </c>
      <c r="J560" s="37" t="s">
        <v>549</v>
      </c>
      <c r="K560" s="38"/>
      <c r="L560" s="12" t="b">
        <v>0</v>
      </c>
      <c r="M560" s="11" t="s">
        <v>29</v>
      </c>
      <c r="N560" s="11" t="s">
        <v>30</v>
      </c>
      <c r="O560" s="10">
        <v>17</v>
      </c>
      <c r="P560" s="10">
        <v>17105</v>
      </c>
      <c r="Q560" s="10">
        <v>3698</v>
      </c>
      <c r="R560" s="10">
        <v>537</v>
      </c>
      <c r="S560" s="10">
        <v>496</v>
      </c>
      <c r="T560" s="10">
        <v>1145</v>
      </c>
      <c r="U560" s="10">
        <v>2553</v>
      </c>
    </row>
    <row r="561" spans="1:21">
      <c r="A561" s="10">
        <v>604</v>
      </c>
      <c r="B561" s="10">
        <v>170101</v>
      </c>
      <c r="C561" s="11" t="s">
        <v>604</v>
      </c>
      <c r="D561" s="11" t="s">
        <v>159</v>
      </c>
      <c r="E561" s="10">
        <v>17</v>
      </c>
      <c r="F561" s="11" t="s">
        <v>1333</v>
      </c>
      <c r="G561" s="11" t="s">
        <v>547</v>
      </c>
      <c r="H561" s="10">
        <v>1701</v>
      </c>
      <c r="I561" s="11" t="s">
        <v>1349</v>
      </c>
      <c r="J561" s="11" t="s">
        <v>606</v>
      </c>
      <c r="K561" s="11"/>
      <c r="L561" s="12" t="b">
        <v>0</v>
      </c>
      <c r="M561" s="11" t="s">
        <v>29</v>
      </c>
      <c r="N561" s="11" t="s">
        <v>30</v>
      </c>
      <c r="O561" s="10">
        <v>17</v>
      </c>
      <c r="P561" s="10">
        <v>9264</v>
      </c>
      <c r="Q561" s="10">
        <v>2003</v>
      </c>
      <c r="R561" s="10">
        <v>291</v>
      </c>
      <c r="S561" s="10">
        <v>269</v>
      </c>
      <c r="T561" s="10">
        <v>1146</v>
      </c>
      <c r="U561" s="10">
        <v>857</v>
      </c>
    </row>
    <row r="562" spans="1:21">
      <c r="A562" s="10">
        <v>605</v>
      </c>
      <c r="B562" s="10">
        <v>170114</v>
      </c>
      <c r="C562" s="11" t="s">
        <v>1016</v>
      </c>
      <c r="D562" s="11" t="s">
        <v>159</v>
      </c>
      <c r="E562" s="10">
        <v>17</v>
      </c>
      <c r="F562" s="11" t="s">
        <v>1333</v>
      </c>
      <c r="G562" s="11" t="s">
        <v>547</v>
      </c>
      <c r="H562" s="10">
        <v>1701</v>
      </c>
      <c r="I562" s="11" t="s">
        <v>1349</v>
      </c>
      <c r="J562" s="11" t="s">
        <v>606</v>
      </c>
      <c r="K562" s="11"/>
      <c r="L562" s="12" t="b">
        <v>0</v>
      </c>
      <c r="M562" s="11" t="s">
        <v>29</v>
      </c>
      <c r="N562" s="11" t="s">
        <v>30</v>
      </c>
      <c r="O562" s="10">
        <v>17</v>
      </c>
      <c r="P562" s="10">
        <v>1482</v>
      </c>
      <c r="Q562" s="10">
        <v>320</v>
      </c>
      <c r="R562" s="10">
        <v>47</v>
      </c>
      <c r="S562" s="10">
        <v>43</v>
      </c>
      <c r="T562" s="10">
        <v>60</v>
      </c>
      <c r="U562" s="10">
        <v>260</v>
      </c>
    </row>
    <row r="563" spans="1:21">
      <c r="A563" s="10">
        <v>607</v>
      </c>
      <c r="B563" s="10">
        <v>170215</v>
      </c>
      <c r="C563" s="11" t="s">
        <v>1028</v>
      </c>
      <c r="D563" s="11" t="s">
        <v>159</v>
      </c>
      <c r="E563" s="10">
        <v>17</v>
      </c>
      <c r="F563" s="11" t="s">
        <v>1333</v>
      </c>
      <c r="G563" s="11" t="s">
        <v>547</v>
      </c>
      <c r="H563" s="10">
        <v>1702</v>
      </c>
      <c r="I563" s="11" t="s">
        <v>1334</v>
      </c>
      <c r="J563" s="37" t="s">
        <v>549</v>
      </c>
      <c r="K563" s="38"/>
      <c r="L563" s="12" t="b">
        <v>0</v>
      </c>
      <c r="M563" s="11" t="s">
        <v>83</v>
      </c>
      <c r="N563" s="11" t="s">
        <v>30</v>
      </c>
      <c r="O563" s="10">
        <v>17</v>
      </c>
      <c r="P563" s="11"/>
      <c r="Q563" s="11"/>
      <c r="R563" s="11"/>
      <c r="S563" s="11"/>
      <c r="T563" s="10">
        <v>1148</v>
      </c>
      <c r="U563" s="10">
        <v>-1148</v>
      </c>
    </row>
    <row r="564" spans="1:21">
      <c r="A564" s="10">
        <v>608</v>
      </c>
      <c r="B564" s="10">
        <v>170220</v>
      </c>
      <c r="C564" s="11" t="s">
        <v>1063</v>
      </c>
      <c r="D564" s="11" t="s">
        <v>159</v>
      </c>
      <c r="E564" s="10">
        <v>17</v>
      </c>
      <c r="F564" s="11" t="s">
        <v>1333</v>
      </c>
      <c r="G564" s="11" t="s">
        <v>547</v>
      </c>
      <c r="H564" s="10">
        <v>1702</v>
      </c>
      <c r="I564" s="11" t="s">
        <v>1334</v>
      </c>
      <c r="J564" s="37" t="s">
        <v>549</v>
      </c>
      <c r="K564" s="38"/>
      <c r="L564" s="12" t="b">
        <v>0</v>
      </c>
      <c r="M564" s="11" t="s">
        <v>29</v>
      </c>
      <c r="N564" s="11" t="s">
        <v>30</v>
      </c>
      <c r="O564" s="10">
        <v>17</v>
      </c>
      <c r="P564" s="10">
        <v>1381</v>
      </c>
      <c r="Q564" s="10">
        <v>299</v>
      </c>
      <c r="R564" s="10">
        <v>43</v>
      </c>
      <c r="S564" s="10">
        <v>40</v>
      </c>
      <c r="T564" s="10">
        <v>60</v>
      </c>
      <c r="U564" s="10">
        <v>239</v>
      </c>
    </row>
    <row r="565" spans="1:21">
      <c r="A565" s="10">
        <v>609</v>
      </c>
      <c r="B565" s="10">
        <v>180101</v>
      </c>
      <c r="C565" s="11" t="s">
        <v>799</v>
      </c>
      <c r="D565" s="11" t="s">
        <v>159</v>
      </c>
      <c r="E565" s="10">
        <v>18</v>
      </c>
      <c r="F565" s="11" t="s">
        <v>1325</v>
      </c>
      <c r="G565" s="11" t="s">
        <v>522</v>
      </c>
      <c r="H565" s="10">
        <v>1801</v>
      </c>
      <c r="I565" s="11" t="s">
        <v>1366</v>
      </c>
      <c r="J565" s="11" t="s">
        <v>684</v>
      </c>
      <c r="K565" s="11"/>
      <c r="L565" s="12" t="b">
        <v>0</v>
      </c>
      <c r="M565" s="11" t="s">
        <v>29</v>
      </c>
      <c r="N565" s="11" t="s">
        <v>30</v>
      </c>
      <c r="O565" s="10">
        <v>18</v>
      </c>
      <c r="P565" s="10">
        <v>30905</v>
      </c>
      <c r="Q565" s="10">
        <v>7005</v>
      </c>
      <c r="R565" s="10">
        <v>971</v>
      </c>
      <c r="S565" s="10">
        <v>896</v>
      </c>
      <c r="T565" s="10">
        <v>1150</v>
      </c>
      <c r="U565" s="10">
        <v>5855</v>
      </c>
    </row>
    <row r="566" spans="1:21">
      <c r="A566" s="10">
        <v>610</v>
      </c>
      <c r="B566" s="10">
        <v>180102</v>
      </c>
      <c r="C566" s="11" t="s">
        <v>869</v>
      </c>
      <c r="D566" s="11" t="s">
        <v>159</v>
      </c>
      <c r="E566" s="10">
        <v>18</v>
      </c>
      <c r="F566" s="11" t="s">
        <v>1325</v>
      </c>
      <c r="G566" s="11" t="s">
        <v>522</v>
      </c>
      <c r="H566" s="10">
        <v>1801</v>
      </c>
      <c r="I566" s="11" t="s">
        <v>1366</v>
      </c>
      <c r="J566" s="11" t="s">
        <v>684</v>
      </c>
      <c r="K566" s="11"/>
      <c r="L566" s="12" t="b">
        <v>0</v>
      </c>
      <c r="M566" s="11" t="s">
        <v>29</v>
      </c>
      <c r="N566" s="11" t="s">
        <v>30</v>
      </c>
      <c r="O566" s="10">
        <v>18</v>
      </c>
      <c r="P566" s="10">
        <v>10655</v>
      </c>
      <c r="Q566" s="10">
        <v>2415</v>
      </c>
      <c r="R566" s="10">
        <v>335</v>
      </c>
      <c r="S566" s="10">
        <v>309</v>
      </c>
      <c r="T566" s="10">
        <v>1151</v>
      </c>
      <c r="U566" s="10">
        <v>1264</v>
      </c>
    </row>
    <row r="567" spans="1:21">
      <c r="A567" s="10">
        <v>611</v>
      </c>
      <c r="B567" s="10">
        <v>180103</v>
      </c>
      <c r="C567" s="11" t="s">
        <v>952</v>
      </c>
      <c r="D567" s="11" t="s">
        <v>159</v>
      </c>
      <c r="E567" s="10">
        <v>18</v>
      </c>
      <c r="F567" s="11" t="s">
        <v>1325</v>
      </c>
      <c r="G567" s="11" t="s">
        <v>522</v>
      </c>
      <c r="H567" s="10">
        <v>1801</v>
      </c>
      <c r="I567" s="11" t="s">
        <v>1366</v>
      </c>
      <c r="J567" s="11" t="s">
        <v>684</v>
      </c>
      <c r="K567" s="11" t="s">
        <v>32</v>
      </c>
      <c r="L567" s="12" t="b">
        <v>1</v>
      </c>
      <c r="M567" s="11" t="s">
        <v>29</v>
      </c>
      <c r="N567" s="11" t="s">
        <v>30</v>
      </c>
      <c r="O567" s="10">
        <v>18</v>
      </c>
      <c r="P567" s="10">
        <v>23061</v>
      </c>
      <c r="Q567" s="10">
        <v>5226</v>
      </c>
      <c r="R567" s="10">
        <v>725</v>
      </c>
      <c r="S567" s="10">
        <v>669</v>
      </c>
      <c r="T567" s="10">
        <v>1152</v>
      </c>
      <c r="U567" s="10">
        <v>4074</v>
      </c>
    </row>
    <row r="568" spans="1:21">
      <c r="A568" s="10">
        <v>612</v>
      </c>
      <c r="B568" s="10">
        <v>180104</v>
      </c>
      <c r="C568" s="11" t="s">
        <v>983</v>
      </c>
      <c r="D568" s="11" t="s">
        <v>159</v>
      </c>
      <c r="E568" s="10">
        <v>18</v>
      </c>
      <c r="F568" s="11" t="s">
        <v>1325</v>
      </c>
      <c r="G568" s="11" t="s">
        <v>522</v>
      </c>
      <c r="H568" s="10">
        <v>1801</v>
      </c>
      <c r="I568" s="11" t="s">
        <v>1366</v>
      </c>
      <c r="J568" s="11" t="s">
        <v>684</v>
      </c>
      <c r="K568" s="11"/>
      <c r="L568" s="12" t="b">
        <v>0</v>
      </c>
      <c r="M568" s="11" t="s">
        <v>29</v>
      </c>
      <c r="N568" s="11" t="s">
        <v>30</v>
      </c>
      <c r="O568" s="10">
        <v>18</v>
      </c>
      <c r="P568" s="10">
        <v>4962</v>
      </c>
      <c r="Q568" s="10">
        <v>1125</v>
      </c>
      <c r="R568" s="10">
        <v>156</v>
      </c>
      <c r="S568" s="10">
        <v>144</v>
      </c>
      <c r="T568" s="10">
        <v>60</v>
      </c>
      <c r="U568" s="10">
        <v>1065</v>
      </c>
    </row>
    <row r="569" spans="1:21">
      <c r="A569" s="10">
        <v>613</v>
      </c>
      <c r="B569" s="10">
        <v>180105</v>
      </c>
      <c r="C569" s="11" t="s">
        <v>1004</v>
      </c>
      <c r="D569" s="11" t="s">
        <v>159</v>
      </c>
      <c r="E569" s="10">
        <v>18</v>
      </c>
      <c r="F569" s="11" t="s">
        <v>1325</v>
      </c>
      <c r="G569" s="11" t="s">
        <v>522</v>
      </c>
      <c r="H569" s="10">
        <v>1801</v>
      </c>
      <c r="I569" s="11" t="s">
        <v>1366</v>
      </c>
      <c r="J569" s="11" t="s">
        <v>684</v>
      </c>
      <c r="K569" s="11" t="s">
        <v>32</v>
      </c>
      <c r="L569" s="12" t="b">
        <v>1</v>
      </c>
      <c r="M569" s="11" t="s">
        <v>29</v>
      </c>
      <c r="N569" s="11" t="s">
        <v>30</v>
      </c>
      <c r="O569" s="10">
        <v>18</v>
      </c>
      <c r="P569" s="10">
        <v>22273</v>
      </c>
      <c r="Q569" s="10">
        <v>5048</v>
      </c>
      <c r="R569" s="10">
        <v>700</v>
      </c>
      <c r="S569" s="10">
        <v>646</v>
      </c>
      <c r="T569" s="10">
        <v>1154</v>
      </c>
      <c r="U569" s="10">
        <v>3894</v>
      </c>
    </row>
    <row r="570" spans="1:21">
      <c r="A570" s="10">
        <v>614</v>
      </c>
      <c r="B570" s="10">
        <v>180106</v>
      </c>
      <c r="C570" s="11" t="s">
        <v>1032</v>
      </c>
      <c r="D570" s="11" t="s">
        <v>159</v>
      </c>
      <c r="E570" s="10">
        <v>18</v>
      </c>
      <c r="F570" s="11" t="s">
        <v>1325</v>
      </c>
      <c r="G570" s="11" t="s">
        <v>522</v>
      </c>
      <c r="H570" s="10">
        <v>1801</v>
      </c>
      <c r="I570" s="11" t="s">
        <v>1366</v>
      </c>
      <c r="J570" s="11" t="s">
        <v>684</v>
      </c>
      <c r="K570" s="11" t="s">
        <v>32</v>
      </c>
      <c r="L570" s="12" t="b">
        <v>1</v>
      </c>
      <c r="M570" s="11" t="s">
        <v>29</v>
      </c>
      <c r="N570" s="11" t="s">
        <v>30</v>
      </c>
      <c r="O570" s="10">
        <v>18</v>
      </c>
      <c r="P570" s="10">
        <v>4717</v>
      </c>
      <c r="Q570" s="10">
        <v>1069</v>
      </c>
      <c r="R570" s="10">
        <v>148</v>
      </c>
      <c r="S570" s="10">
        <v>137</v>
      </c>
      <c r="T570" s="10">
        <v>60</v>
      </c>
      <c r="U570" s="10">
        <v>1009</v>
      </c>
    </row>
    <row r="571" spans="1:21">
      <c r="A571" s="10">
        <v>615</v>
      </c>
      <c r="B571" s="10">
        <v>180107</v>
      </c>
      <c r="C571" s="11" t="s">
        <v>1147</v>
      </c>
      <c r="D571" s="11" t="s">
        <v>159</v>
      </c>
      <c r="E571" s="10">
        <v>18</v>
      </c>
      <c r="F571" s="11" t="s">
        <v>1325</v>
      </c>
      <c r="G571" s="11" t="s">
        <v>522</v>
      </c>
      <c r="H571" s="10">
        <v>1801</v>
      </c>
      <c r="I571" s="11" t="s">
        <v>1366</v>
      </c>
      <c r="J571" s="11" t="s">
        <v>684</v>
      </c>
      <c r="K571" s="11"/>
      <c r="L571" s="12" t="b">
        <v>0</v>
      </c>
      <c r="M571" s="11" t="s">
        <v>29</v>
      </c>
      <c r="N571" s="11" t="s">
        <v>30</v>
      </c>
      <c r="O571" s="10">
        <v>18</v>
      </c>
      <c r="P571" s="10">
        <v>21734</v>
      </c>
      <c r="Q571" s="10">
        <v>4926</v>
      </c>
      <c r="R571" s="10">
        <v>683</v>
      </c>
      <c r="S571" s="10">
        <v>630</v>
      </c>
      <c r="T571" s="10">
        <v>1156</v>
      </c>
      <c r="U571" s="10">
        <v>3770</v>
      </c>
    </row>
    <row r="572" spans="1:21">
      <c r="A572" s="10">
        <v>616</v>
      </c>
      <c r="B572" s="10">
        <v>180108</v>
      </c>
      <c r="C572" s="11" t="s">
        <v>682</v>
      </c>
      <c r="D572" s="11" t="s">
        <v>159</v>
      </c>
      <c r="E572" s="10">
        <v>18</v>
      </c>
      <c r="F572" s="11" t="s">
        <v>1325</v>
      </c>
      <c r="G572" s="11" t="s">
        <v>522</v>
      </c>
      <c r="H572" s="10">
        <v>1801</v>
      </c>
      <c r="I572" s="11" t="s">
        <v>1366</v>
      </c>
      <c r="J572" s="11" t="s">
        <v>684</v>
      </c>
      <c r="K572" s="11" t="s">
        <v>44</v>
      </c>
      <c r="L572" s="12" t="b">
        <v>1</v>
      </c>
      <c r="M572" s="11" t="s">
        <v>29</v>
      </c>
      <c r="N572" s="11" t="s">
        <v>30</v>
      </c>
      <c r="O572" s="10">
        <v>18</v>
      </c>
      <c r="P572" s="10">
        <v>9832</v>
      </c>
      <c r="Q572" s="10">
        <v>2228</v>
      </c>
      <c r="R572" s="10">
        <v>309</v>
      </c>
      <c r="S572" s="10">
        <v>285</v>
      </c>
      <c r="T572" s="10">
        <v>1157</v>
      </c>
      <c r="U572" s="10">
        <v>1071</v>
      </c>
    </row>
    <row r="573" spans="1:21">
      <c r="A573" s="10">
        <v>617</v>
      </c>
      <c r="B573" s="10">
        <v>180109</v>
      </c>
      <c r="C573" s="11" t="s">
        <v>1091</v>
      </c>
      <c r="D573" s="11" t="s">
        <v>159</v>
      </c>
      <c r="E573" s="10">
        <v>18</v>
      </c>
      <c r="F573" s="11" t="s">
        <v>1325</v>
      </c>
      <c r="G573" s="11" t="s">
        <v>522</v>
      </c>
      <c r="H573" s="10">
        <v>1801</v>
      </c>
      <c r="I573" s="11" t="s">
        <v>1366</v>
      </c>
      <c r="J573" s="11" t="s">
        <v>684</v>
      </c>
      <c r="K573" s="11"/>
      <c r="L573" s="12" t="b">
        <v>0</v>
      </c>
      <c r="M573" s="11" t="s">
        <v>29</v>
      </c>
      <c r="N573" s="11" t="s">
        <v>30</v>
      </c>
      <c r="O573" s="10">
        <v>18</v>
      </c>
      <c r="P573" s="10">
        <v>35210</v>
      </c>
      <c r="Q573" s="10">
        <v>7980</v>
      </c>
      <c r="R573" s="10">
        <v>1107</v>
      </c>
      <c r="S573" s="10">
        <v>1021</v>
      </c>
      <c r="T573" s="10">
        <v>1158</v>
      </c>
      <c r="U573" s="10">
        <v>6822</v>
      </c>
    </row>
    <row r="574" spans="1:21">
      <c r="A574" s="10">
        <v>618</v>
      </c>
      <c r="B574" s="10">
        <v>180110</v>
      </c>
      <c r="C574" s="11" t="s">
        <v>877</v>
      </c>
      <c r="D574" s="11" t="s">
        <v>159</v>
      </c>
      <c r="E574" s="10">
        <v>18</v>
      </c>
      <c r="F574" s="11" t="s">
        <v>1325</v>
      </c>
      <c r="G574" s="11" t="s">
        <v>522</v>
      </c>
      <c r="H574" s="10">
        <v>1801</v>
      </c>
      <c r="I574" s="11" t="s">
        <v>1366</v>
      </c>
      <c r="J574" s="11" t="s">
        <v>684</v>
      </c>
      <c r="K574" s="11"/>
      <c r="L574" s="12" t="b">
        <v>0</v>
      </c>
      <c r="M574" s="11" t="s">
        <v>29</v>
      </c>
      <c r="N574" s="11" t="s">
        <v>30</v>
      </c>
      <c r="O574" s="10">
        <v>18</v>
      </c>
      <c r="P574" s="10">
        <v>18572</v>
      </c>
      <c r="Q574" s="10">
        <v>4209</v>
      </c>
      <c r="R574" s="10">
        <v>584</v>
      </c>
      <c r="S574" s="10">
        <v>539</v>
      </c>
      <c r="T574" s="10">
        <v>1159</v>
      </c>
      <c r="U574" s="10">
        <v>3050</v>
      </c>
    </row>
    <row r="575" spans="1:21">
      <c r="A575" s="10">
        <v>619</v>
      </c>
      <c r="B575" s="10">
        <v>180201</v>
      </c>
      <c r="C575" s="11" t="s">
        <v>634</v>
      </c>
      <c r="D575" s="11" t="s">
        <v>159</v>
      </c>
      <c r="E575" s="10">
        <v>18</v>
      </c>
      <c r="F575" s="11" t="s">
        <v>1325</v>
      </c>
      <c r="G575" s="11" t="s">
        <v>522</v>
      </c>
      <c r="H575" s="10">
        <v>1802</v>
      </c>
      <c r="I575" s="11" t="s">
        <v>1357</v>
      </c>
      <c r="J575" s="11" t="s">
        <v>636</v>
      </c>
      <c r="K575" s="11"/>
      <c r="L575" s="12" t="b">
        <v>0</v>
      </c>
      <c r="M575" s="11" t="s">
        <v>29</v>
      </c>
      <c r="N575" s="11" t="s">
        <v>30</v>
      </c>
      <c r="O575" s="10">
        <v>18</v>
      </c>
      <c r="P575" s="10">
        <v>45240</v>
      </c>
      <c r="Q575" s="10">
        <v>10253</v>
      </c>
      <c r="R575" s="10">
        <v>1422</v>
      </c>
      <c r="S575" s="10">
        <v>1312</v>
      </c>
      <c r="T575" s="10">
        <v>1160</v>
      </c>
      <c r="U575" s="10">
        <v>9093</v>
      </c>
    </row>
    <row r="576" spans="1:21">
      <c r="A576" s="10">
        <v>620</v>
      </c>
      <c r="B576" s="10">
        <v>180202</v>
      </c>
      <c r="C576" s="11" t="s">
        <v>926</v>
      </c>
      <c r="D576" s="11" t="s">
        <v>159</v>
      </c>
      <c r="E576" s="10">
        <v>18</v>
      </c>
      <c r="F576" s="11" t="s">
        <v>1325</v>
      </c>
      <c r="G576" s="11" t="s">
        <v>522</v>
      </c>
      <c r="H576" s="10">
        <v>1802</v>
      </c>
      <c r="I576" s="11" t="s">
        <v>1357</v>
      </c>
      <c r="J576" s="11" t="s">
        <v>636</v>
      </c>
      <c r="K576" s="11"/>
      <c r="L576" s="12" t="b">
        <v>0</v>
      </c>
      <c r="M576" s="11" t="s">
        <v>29</v>
      </c>
      <c r="N576" s="11" t="s">
        <v>30</v>
      </c>
      <c r="O576" s="10">
        <v>18</v>
      </c>
      <c r="P576" s="10">
        <v>7253</v>
      </c>
      <c r="Q576" s="10">
        <v>1644</v>
      </c>
      <c r="R576" s="10">
        <v>228</v>
      </c>
      <c r="S576" s="10">
        <v>210</v>
      </c>
      <c r="T576" s="10">
        <v>1161</v>
      </c>
      <c r="U576" s="10">
        <v>483</v>
      </c>
    </row>
    <row r="577" spans="1:21">
      <c r="A577" s="10">
        <v>621</v>
      </c>
      <c r="B577" s="10">
        <v>180204</v>
      </c>
      <c r="C577" s="11" t="s">
        <v>1145</v>
      </c>
      <c r="D577" s="11" t="s">
        <v>159</v>
      </c>
      <c r="E577" s="10">
        <v>18</v>
      </c>
      <c r="F577" s="11" t="s">
        <v>1325</v>
      </c>
      <c r="G577" s="11" t="s">
        <v>522</v>
      </c>
      <c r="H577" s="10">
        <v>1802</v>
      </c>
      <c r="I577" s="11" t="s">
        <v>1357</v>
      </c>
      <c r="J577" s="11" t="s">
        <v>636</v>
      </c>
      <c r="K577" s="11" t="s">
        <v>44</v>
      </c>
      <c r="L577" s="12" t="b">
        <v>1</v>
      </c>
      <c r="M577" s="11" t="s">
        <v>29</v>
      </c>
      <c r="N577" s="11" t="s">
        <v>30</v>
      </c>
      <c r="O577" s="10">
        <v>18</v>
      </c>
      <c r="P577" s="10">
        <v>10784</v>
      </c>
      <c r="Q577" s="10">
        <v>2444</v>
      </c>
      <c r="R577" s="10">
        <v>339</v>
      </c>
      <c r="S577" s="10">
        <v>313</v>
      </c>
      <c r="T577" s="10">
        <v>1162</v>
      </c>
      <c r="U577" s="10">
        <v>1282</v>
      </c>
    </row>
    <row r="578" spans="1:21">
      <c r="A578" s="10">
        <v>622</v>
      </c>
      <c r="B578" s="10">
        <v>180205</v>
      </c>
      <c r="C578" s="11" t="s">
        <v>1148</v>
      </c>
      <c r="D578" s="11" t="s">
        <v>159</v>
      </c>
      <c r="E578" s="10">
        <v>18</v>
      </c>
      <c r="F578" s="11" t="s">
        <v>1325</v>
      </c>
      <c r="G578" s="11" t="s">
        <v>522</v>
      </c>
      <c r="H578" s="10">
        <v>1802</v>
      </c>
      <c r="I578" s="11" t="s">
        <v>1357</v>
      </c>
      <c r="J578" s="11" t="s">
        <v>636</v>
      </c>
      <c r="K578" s="11" t="s">
        <v>32</v>
      </c>
      <c r="L578" s="12" t="b">
        <v>1</v>
      </c>
      <c r="M578" s="11" t="s">
        <v>29</v>
      </c>
      <c r="N578" s="11" t="s">
        <v>63</v>
      </c>
      <c r="O578" s="10">
        <v>18</v>
      </c>
      <c r="P578" s="10">
        <v>11956</v>
      </c>
      <c r="Q578" s="10">
        <v>2710</v>
      </c>
      <c r="R578" s="10">
        <v>376</v>
      </c>
      <c r="S578" s="10">
        <v>347</v>
      </c>
      <c r="T578" s="10">
        <v>1163</v>
      </c>
      <c r="U578" s="10">
        <v>1547</v>
      </c>
    </row>
    <row r="579" spans="1:21">
      <c r="A579" s="10">
        <v>623</v>
      </c>
      <c r="B579" s="10">
        <v>180206</v>
      </c>
      <c r="C579" s="11" t="s">
        <v>1092</v>
      </c>
      <c r="D579" s="11" t="s">
        <v>159</v>
      </c>
      <c r="E579" s="10">
        <v>18</v>
      </c>
      <c r="F579" s="11" t="s">
        <v>1325</v>
      </c>
      <c r="G579" s="11" t="s">
        <v>522</v>
      </c>
      <c r="H579" s="10">
        <v>1802</v>
      </c>
      <c r="I579" s="11" t="s">
        <v>1357</v>
      </c>
      <c r="J579" s="11" t="s">
        <v>636</v>
      </c>
      <c r="K579" s="11"/>
      <c r="L579" s="12" t="b">
        <v>0</v>
      </c>
      <c r="M579" s="11" t="s">
        <v>29</v>
      </c>
      <c r="N579" s="11" t="s">
        <v>30</v>
      </c>
      <c r="O579" s="10">
        <v>18</v>
      </c>
      <c r="P579" s="10">
        <v>29765</v>
      </c>
      <c r="Q579" s="10">
        <v>6746</v>
      </c>
      <c r="R579" s="10">
        <v>936</v>
      </c>
      <c r="S579" s="10">
        <v>863</v>
      </c>
      <c r="T579" s="10">
        <v>1164</v>
      </c>
      <c r="U579" s="10">
        <v>5582</v>
      </c>
    </row>
    <row r="580" spans="1:21">
      <c r="A580" s="10">
        <v>624</v>
      </c>
      <c r="B580" s="10">
        <v>180301</v>
      </c>
      <c r="C580" s="11" t="s">
        <v>521</v>
      </c>
      <c r="D580" s="11" t="s">
        <v>159</v>
      </c>
      <c r="E580" s="10">
        <v>18</v>
      </c>
      <c r="F580" s="11" t="s">
        <v>1325</v>
      </c>
      <c r="G580" s="11" t="s">
        <v>522</v>
      </c>
      <c r="H580" s="10">
        <v>1803</v>
      </c>
      <c r="I580" s="11" t="s">
        <v>1326</v>
      </c>
      <c r="J580" s="11" t="s">
        <v>524</v>
      </c>
      <c r="K580" s="11" t="s">
        <v>32</v>
      </c>
      <c r="L580" s="12" t="b">
        <v>1</v>
      </c>
      <c r="M580" s="11" t="s">
        <v>29</v>
      </c>
      <c r="N580" s="11" t="s">
        <v>30</v>
      </c>
      <c r="O580" s="10">
        <v>18</v>
      </c>
      <c r="P580" s="10">
        <v>3728</v>
      </c>
      <c r="Q580" s="10">
        <v>845</v>
      </c>
      <c r="R580" s="10">
        <v>117</v>
      </c>
      <c r="S580" s="10">
        <v>108</v>
      </c>
      <c r="T580" s="10">
        <v>60</v>
      </c>
      <c r="U580" s="10">
        <v>785</v>
      </c>
    </row>
    <row r="581" spans="1:21">
      <c r="A581" s="10">
        <v>625</v>
      </c>
      <c r="B581" s="10">
        <v>180302</v>
      </c>
      <c r="C581" s="11" t="s">
        <v>704</v>
      </c>
      <c r="D581" s="11" t="s">
        <v>159</v>
      </c>
      <c r="E581" s="10">
        <v>18</v>
      </c>
      <c r="F581" s="11" t="s">
        <v>1325</v>
      </c>
      <c r="G581" s="11" t="s">
        <v>522</v>
      </c>
      <c r="H581" s="10">
        <v>1803</v>
      </c>
      <c r="I581" s="11" t="s">
        <v>1326</v>
      </c>
      <c r="J581" s="11" t="s">
        <v>524</v>
      </c>
      <c r="K581" s="11" t="s">
        <v>32</v>
      </c>
      <c r="L581" s="12" t="b">
        <v>1</v>
      </c>
      <c r="M581" s="11" t="s">
        <v>29</v>
      </c>
      <c r="N581" s="11" t="s">
        <v>30</v>
      </c>
      <c r="O581" s="10">
        <v>18</v>
      </c>
      <c r="P581" s="10">
        <v>5128</v>
      </c>
      <c r="Q581" s="10">
        <v>1162</v>
      </c>
      <c r="R581" s="10">
        <v>161</v>
      </c>
      <c r="S581" s="10">
        <v>149</v>
      </c>
      <c r="T581" s="10">
        <v>60</v>
      </c>
      <c r="U581" s="10">
        <v>1102</v>
      </c>
    </row>
    <row r="582" spans="1:21">
      <c r="A582" s="10">
        <v>626</v>
      </c>
      <c r="B582" s="10">
        <v>180303</v>
      </c>
      <c r="C582" s="11" t="s">
        <v>909</v>
      </c>
      <c r="D582" s="11" t="s">
        <v>159</v>
      </c>
      <c r="E582" s="10">
        <v>18</v>
      </c>
      <c r="F582" s="11" t="s">
        <v>1325</v>
      </c>
      <c r="G582" s="11" t="s">
        <v>522</v>
      </c>
      <c r="H582" s="10">
        <v>1803</v>
      </c>
      <c r="I582" s="11" t="s">
        <v>1326</v>
      </c>
      <c r="J582" s="11" t="s">
        <v>524</v>
      </c>
      <c r="K582" s="11" t="s">
        <v>32</v>
      </c>
      <c r="L582" s="12" t="b">
        <v>1</v>
      </c>
      <c r="M582" s="11" t="s">
        <v>29</v>
      </c>
      <c r="N582" s="11" t="s">
        <v>30</v>
      </c>
      <c r="O582" s="10">
        <v>18</v>
      </c>
      <c r="P582" s="10">
        <v>3339</v>
      </c>
      <c r="Q582" s="10">
        <v>757</v>
      </c>
      <c r="R582" s="10">
        <v>105</v>
      </c>
      <c r="S582" s="10">
        <v>97</v>
      </c>
      <c r="T582" s="10">
        <v>60</v>
      </c>
      <c r="U582" s="10">
        <v>697</v>
      </c>
    </row>
    <row r="583" spans="1:21">
      <c r="A583" s="10">
        <v>627</v>
      </c>
      <c r="B583" s="10">
        <v>180304</v>
      </c>
      <c r="C583" s="11" t="s">
        <v>912</v>
      </c>
      <c r="D583" s="11" t="s">
        <v>159</v>
      </c>
      <c r="E583" s="10">
        <v>18</v>
      </c>
      <c r="F583" s="11" t="s">
        <v>1325</v>
      </c>
      <c r="G583" s="11" t="s">
        <v>522</v>
      </c>
      <c r="H583" s="10">
        <v>1803</v>
      </c>
      <c r="I583" s="11" t="s">
        <v>1326</v>
      </c>
      <c r="J583" s="11" t="s">
        <v>524</v>
      </c>
      <c r="K583" s="11"/>
      <c r="L583" s="12" t="b">
        <v>0</v>
      </c>
      <c r="M583" s="11" t="s">
        <v>29</v>
      </c>
      <c r="N583" s="11" t="s">
        <v>30</v>
      </c>
      <c r="O583" s="10">
        <v>18</v>
      </c>
      <c r="P583" s="10">
        <v>4503</v>
      </c>
      <c r="Q583" s="10">
        <v>1021</v>
      </c>
      <c r="R583" s="10">
        <v>142</v>
      </c>
      <c r="S583" s="10">
        <v>131</v>
      </c>
      <c r="T583" s="10">
        <v>60</v>
      </c>
      <c r="U583" s="10">
        <v>961</v>
      </c>
    </row>
    <row r="584" spans="1:21">
      <c r="A584" s="10">
        <v>628</v>
      </c>
      <c r="B584" s="10">
        <v>180305</v>
      </c>
      <c r="C584" s="11" t="s">
        <v>938</v>
      </c>
      <c r="D584" s="11" t="s">
        <v>159</v>
      </c>
      <c r="E584" s="10">
        <v>18</v>
      </c>
      <c r="F584" s="11" t="s">
        <v>1325</v>
      </c>
      <c r="G584" s="11" t="s">
        <v>522</v>
      </c>
      <c r="H584" s="10">
        <v>1803</v>
      </c>
      <c r="I584" s="11" t="s">
        <v>1326</v>
      </c>
      <c r="J584" s="11" t="s">
        <v>524</v>
      </c>
      <c r="K584" s="11" t="s">
        <v>32</v>
      </c>
      <c r="L584" s="12" t="b">
        <v>1</v>
      </c>
      <c r="M584" s="11" t="s">
        <v>29</v>
      </c>
      <c r="N584" s="11" t="s">
        <v>30</v>
      </c>
      <c r="O584" s="10">
        <v>18</v>
      </c>
      <c r="P584" s="10">
        <v>7154</v>
      </c>
      <c r="Q584" s="10">
        <v>1621</v>
      </c>
      <c r="R584" s="10">
        <v>225</v>
      </c>
      <c r="S584" s="10">
        <v>207</v>
      </c>
      <c r="T584" s="10">
        <v>1169</v>
      </c>
      <c r="U584" s="10">
        <v>452</v>
      </c>
    </row>
    <row r="585" spans="1:21">
      <c r="A585" s="10">
        <v>629</v>
      </c>
      <c r="B585" s="10">
        <v>180306</v>
      </c>
      <c r="C585" s="11" t="s">
        <v>945</v>
      </c>
      <c r="D585" s="11" t="s">
        <v>159</v>
      </c>
      <c r="E585" s="10">
        <v>18</v>
      </c>
      <c r="F585" s="11" t="s">
        <v>1325</v>
      </c>
      <c r="G585" s="11" t="s">
        <v>522</v>
      </c>
      <c r="H585" s="10">
        <v>1803</v>
      </c>
      <c r="I585" s="11" t="s">
        <v>1326</v>
      </c>
      <c r="J585" s="11" t="s">
        <v>524</v>
      </c>
      <c r="K585" s="11"/>
      <c r="L585" s="12" t="b">
        <v>0</v>
      </c>
      <c r="M585" s="11" t="s">
        <v>29</v>
      </c>
      <c r="N585" s="11" t="s">
        <v>30</v>
      </c>
      <c r="O585" s="10">
        <v>18</v>
      </c>
      <c r="P585" s="10">
        <v>4867</v>
      </c>
      <c r="Q585" s="10">
        <v>1103</v>
      </c>
      <c r="R585" s="10">
        <v>153</v>
      </c>
      <c r="S585" s="10">
        <v>141</v>
      </c>
      <c r="T585" s="10">
        <v>60</v>
      </c>
      <c r="U585" s="10">
        <v>1043</v>
      </c>
    </row>
    <row r="586" spans="1:21">
      <c r="A586" s="10">
        <v>630</v>
      </c>
      <c r="B586" s="10">
        <v>180307</v>
      </c>
      <c r="C586" s="11" t="s">
        <v>972</v>
      </c>
      <c r="D586" s="11" t="s">
        <v>159</v>
      </c>
      <c r="E586" s="10">
        <v>18</v>
      </c>
      <c r="F586" s="11" t="s">
        <v>1325</v>
      </c>
      <c r="G586" s="11" t="s">
        <v>522</v>
      </c>
      <c r="H586" s="10">
        <v>1803</v>
      </c>
      <c r="I586" s="11" t="s">
        <v>1326</v>
      </c>
      <c r="J586" s="11" t="s">
        <v>524</v>
      </c>
      <c r="K586" s="11" t="s">
        <v>32</v>
      </c>
      <c r="L586" s="12" t="b">
        <v>1</v>
      </c>
      <c r="M586" s="11" t="s">
        <v>29</v>
      </c>
      <c r="N586" s="11" t="s">
        <v>30</v>
      </c>
      <c r="O586" s="10">
        <v>18</v>
      </c>
      <c r="P586" s="10">
        <v>6049</v>
      </c>
      <c r="Q586" s="10">
        <v>1371</v>
      </c>
      <c r="R586" s="10">
        <v>190</v>
      </c>
      <c r="S586" s="10">
        <v>175</v>
      </c>
      <c r="T586" s="10">
        <v>1171</v>
      </c>
      <c r="U586" s="10">
        <v>200</v>
      </c>
    </row>
    <row r="587" spans="1:21">
      <c r="A587" s="10">
        <v>631</v>
      </c>
      <c r="B587" s="10">
        <v>180308</v>
      </c>
      <c r="C587" s="11" t="s">
        <v>1000</v>
      </c>
      <c r="D587" s="11" t="s">
        <v>159</v>
      </c>
      <c r="E587" s="10">
        <v>18</v>
      </c>
      <c r="F587" s="11" t="s">
        <v>1325</v>
      </c>
      <c r="G587" s="11" t="s">
        <v>522</v>
      </c>
      <c r="H587" s="10">
        <v>1803</v>
      </c>
      <c r="I587" s="11" t="s">
        <v>1326</v>
      </c>
      <c r="J587" s="11" t="s">
        <v>524</v>
      </c>
      <c r="K587" s="11"/>
      <c r="L587" s="12" t="b">
        <v>0</v>
      </c>
      <c r="M587" s="11" t="s">
        <v>29</v>
      </c>
      <c r="N587" s="11" t="s">
        <v>30</v>
      </c>
      <c r="O587" s="10">
        <v>18</v>
      </c>
      <c r="P587" s="10">
        <v>7161</v>
      </c>
      <c r="Q587" s="10">
        <v>1623</v>
      </c>
      <c r="R587" s="10">
        <v>225</v>
      </c>
      <c r="S587" s="10">
        <v>208</v>
      </c>
      <c r="T587" s="10">
        <v>1172</v>
      </c>
      <c r="U587" s="10">
        <v>451</v>
      </c>
    </row>
    <row r="588" spans="1:21">
      <c r="A588" s="10">
        <v>632</v>
      </c>
      <c r="B588" s="10">
        <v>180309</v>
      </c>
      <c r="C588" s="11" t="s">
        <v>1017</v>
      </c>
      <c r="D588" s="11" t="s">
        <v>159</v>
      </c>
      <c r="E588" s="10">
        <v>18</v>
      </c>
      <c r="F588" s="11" t="s">
        <v>1325</v>
      </c>
      <c r="G588" s="11" t="s">
        <v>522</v>
      </c>
      <c r="H588" s="10">
        <v>1803</v>
      </c>
      <c r="I588" s="11" t="s">
        <v>1326</v>
      </c>
      <c r="J588" s="11" t="s">
        <v>524</v>
      </c>
      <c r="K588" s="11"/>
      <c r="L588" s="12" t="b">
        <v>0</v>
      </c>
      <c r="M588" s="11" t="s">
        <v>29</v>
      </c>
      <c r="N588" s="11" t="s">
        <v>30</v>
      </c>
      <c r="O588" s="10">
        <v>18</v>
      </c>
      <c r="P588" s="10">
        <v>7189</v>
      </c>
      <c r="Q588" s="10">
        <v>1629</v>
      </c>
      <c r="R588" s="10">
        <v>226</v>
      </c>
      <c r="S588" s="10">
        <v>208</v>
      </c>
      <c r="T588" s="10">
        <v>1173</v>
      </c>
      <c r="U588" s="10">
        <v>456</v>
      </c>
    </row>
    <row r="589" spans="1:21">
      <c r="A589" s="10">
        <v>633</v>
      </c>
      <c r="B589" s="10">
        <v>180310</v>
      </c>
      <c r="C589" s="11" t="s">
        <v>1073</v>
      </c>
      <c r="D589" s="11" t="s">
        <v>159</v>
      </c>
      <c r="E589" s="10">
        <v>18</v>
      </c>
      <c r="F589" s="11" t="s">
        <v>1325</v>
      </c>
      <c r="G589" s="11" t="s">
        <v>522</v>
      </c>
      <c r="H589" s="10">
        <v>1803</v>
      </c>
      <c r="I589" s="11" t="s">
        <v>1326</v>
      </c>
      <c r="J589" s="11" t="s">
        <v>524</v>
      </c>
      <c r="K589" s="11"/>
      <c r="L589" s="12" t="b">
        <v>0</v>
      </c>
      <c r="M589" s="11" t="s">
        <v>29</v>
      </c>
      <c r="N589" s="11" t="s">
        <v>30</v>
      </c>
      <c r="O589" s="10">
        <v>18</v>
      </c>
      <c r="P589" s="10">
        <v>2024</v>
      </c>
      <c r="Q589" s="10">
        <v>459</v>
      </c>
      <c r="R589" s="10">
        <v>64</v>
      </c>
      <c r="S589" s="10">
        <v>59</v>
      </c>
      <c r="T589" s="10">
        <v>60</v>
      </c>
      <c r="U589" s="10">
        <v>399</v>
      </c>
    </row>
    <row r="590" spans="1:21">
      <c r="A590" s="10">
        <v>634</v>
      </c>
      <c r="B590" s="10">
        <v>180311</v>
      </c>
      <c r="C590" s="11" t="s">
        <v>1143</v>
      </c>
      <c r="D590" s="11" t="s">
        <v>159</v>
      </c>
      <c r="E590" s="10">
        <v>18</v>
      </c>
      <c r="F590" s="11" t="s">
        <v>1325</v>
      </c>
      <c r="G590" s="11" t="s">
        <v>522</v>
      </c>
      <c r="H590" s="10">
        <v>1803</v>
      </c>
      <c r="I590" s="11" t="s">
        <v>1326</v>
      </c>
      <c r="J590" s="11" t="s">
        <v>524</v>
      </c>
      <c r="K590" s="11" t="s">
        <v>32</v>
      </c>
      <c r="L590" s="12" t="b">
        <v>1</v>
      </c>
      <c r="M590" s="11" t="s">
        <v>29</v>
      </c>
      <c r="N590" s="11" t="s">
        <v>30</v>
      </c>
      <c r="O590" s="10">
        <v>18</v>
      </c>
      <c r="P590" s="10">
        <v>13697</v>
      </c>
      <c r="Q590" s="10">
        <v>3104</v>
      </c>
      <c r="R590" s="10">
        <v>430</v>
      </c>
      <c r="S590" s="10">
        <v>397</v>
      </c>
      <c r="T590" s="10">
        <v>1175</v>
      </c>
      <c r="U590" s="10">
        <v>1929</v>
      </c>
    </row>
    <row r="591" spans="1:21">
      <c r="A591" s="10">
        <v>635</v>
      </c>
      <c r="B591" s="10">
        <v>180312</v>
      </c>
      <c r="C591" s="11" t="s">
        <v>1168</v>
      </c>
      <c r="D591" s="11" t="s">
        <v>159</v>
      </c>
      <c r="E591" s="10">
        <v>18</v>
      </c>
      <c r="F591" s="11" t="s">
        <v>1325</v>
      </c>
      <c r="G591" s="11" t="s">
        <v>522</v>
      </c>
      <c r="H591" s="10">
        <v>1803</v>
      </c>
      <c r="I591" s="11" t="s">
        <v>1326</v>
      </c>
      <c r="J591" s="11" t="s">
        <v>524</v>
      </c>
      <c r="K591" s="11"/>
      <c r="L591" s="12" t="b">
        <v>0</v>
      </c>
      <c r="M591" s="11" t="s">
        <v>29</v>
      </c>
      <c r="N591" s="11" t="s">
        <v>30</v>
      </c>
      <c r="O591" s="10">
        <v>18</v>
      </c>
      <c r="P591" s="10">
        <v>16623</v>
      </c>
      <c r="Q591" s="10">
        <v>3767</v>
      </c>
      <c r="R591" s="10">
        <v>522</v>
      </c>
      <c r="S591" s="10">
        <v>482</v>
      </c>
      <c r="T591" s="10">
        <v>1176</v>
      </c>
      <c r="U591" s="10">
        <v>2591</v>
      </c>
    </row>
    <row r="592" spans="1:21">
      <c r="A592" s="10">
        <v>636</v>
      </c>
      <c r="B592" s="10">
        <v>180313</v>
      </c>
      <c r="C592" s="11" t="s">
        <v>1146</v>
      </c>
      <c r="D592" s="11" t="s">
        <v>159</v>
      </c>
      <c r="E592" s="10">
        <v>18</v>
      </c>
      <c r="F592" s="11" t="s">
        <v>1325</v>
      </c>
      <c r="G592" s="11" t="s">
        <v>522</v>
      </c>
      <c r="H592" s="10">
        <v>1803</v>
      </c>
      <c r="I592" s="11" t="s">
        <v>1326</v>
      </c>
      <c r="J592" s="11" t="s">
        <v>524</v>
      </c>
      <c r="K592" s="11"/>
      <c r="L592" s="12" t="b">
        <v>0</v>
      </c>
      <c r="M592" s="11" t="s">
        <v>29</v>
      </c>
      <c r="N592" s="11" t="s">
        <v>30</v>
      </c>
      <c r="O592" s="10">
        <v>18</v>
      </c>
      <c r="P592" s="10">
        <v>3561</v>
      </c>
      <c r="Q592" s="10">
        <v>807</v>
      </c>
      <c r="R592" s="10">
        <v>112</v>
      </c>
      <c r="S592" s="10">
        <v>103</v>
      </c>
      <c r="T592" s="10">
        <v>60</v>
      </c>
      <c r="U592" s="10">
        <v>747</v>
      </c>
    </row>
    <row r="593" spans="1:21">
      <c r="A593" s="10">
        <v>637</v>
      </c>
      <c r="B593" s="10">
        <v>180314</v>
      </c>
      <c r="C593" s="11" t="s">
        <v>726</v>
      </c>
      <c r="D593" s="11" t="s">
        <v>159</v>
      </c>
      <c r="E593" s="10">
        <v>18</v>
      </c>
      <c r="F593" s="11" t="s">
        <v>1325</v>
      </c>
      <c r="G593" s="11" t="s">
        <v>522</v>
      </c>
      <c r="H593" s="10">
        <v>1803</v>
      </c>
      <c r="I593" s="11" t="s">
        <v>1326</v>
      </c>
      <c r="J593" s="11" t="s">
        <v>524</v>
      </c>
      <c r="K593" s="11" t="s">
        <v>48</v>
      </c>
      <c r="L593" s="12" t="b">
        <v>1</v>
      </c>
      <c r="M593" s="11" t="s">
        <v>29</v>
      </c>
      <c r="N593" s="11" t="s">
        <v>30</v>
      </c>
      <c r="O593" s="10">
        <v>18</v>
      </c>
      <c r="P593" s="10">
        <v>2391</v>
      </c>
      <c r="Q593" s="10">
        <v>542</v>
      </c>
      <c r="R593" s="10">
        <v>75</v>
      </c>
      <c r="S593" s="10">
        <v>69</v>
      </c>
      <c r="T593" s="10">
        <v>60</v>
      </c>
      <c r="U593" s="10">
        <v>482</v>
      </c>
    </row>
    <row r="594" spans="1:21">
      <c r="A594" s="10">
        <v>638</v>
      </c>
      <c r="B594" s="10">
        <v>180401</v>
      </c>
      <c r="C594" s="11" t="s">
        <v>964</v>
      </c>
      <c r="D594" s="11" t="s">
        <v>159</v>
      </c>
      <c r="E594" s="10">
        <v>18</v>
      </c>
      <c r="F594" s="11" t="s">
        <v>1325</v>
      </c>
      <c r="G594" s="11" t="s">
        <v>522</v>
      </c>
      <c r="H594" s="10">
        <v>1804</v>
      </c>
      <c r="I594" s="11" t="s">
        <v>1385</v>
      </c>
      <c r="J594" s="11" t="s">
        <v>966</v>
      </c>
      <c r="K594" s="11"/>
      <c r="L594" s="12" t="b">
        <v>0</v>
      </c>
      <c r="M594" s="11" t="s">
        <v>29</v>
      </c>
      <c r="N594" s="11" t="s">
        <v>63</v>
      </c>
      <c r="O594" s="10">
        <v>18</v>
      </c>
      <c r="P594" s="10">
        <v>32461</v>
      </c>
      <c r="Q594" s="10">
        <v>7357</v>
      </c>
      <c r="R594" s="10">
        <v>1020</v>
      </c>
      <c r="S594" s="10">
        <v>941</v>
      </c>
      <c r="T594" s="10">
        <v>1179</v>
      </c>
      <c r="U594" s="10">
        <v>6178</v>
      </c>
    </row>
    <row r="595" spans="1:21">
      <c r="A595" s="10">
        <v>639</v>
      </c>
      <c r="B595" s="10">
        <v>180402</v>
      </c>
      <c r="C595" s="11" t="s">
        <v>1030</v>
      </c>
      <c r="D595" s="11" t="s">
        <v>159</v>
      </c>
      <c r="E595" s="10">
        <v>18</v>
      </c>
      <c r="F595" s="11" t="s">
        <v>1325</v>
      </c>
      <c r="G595" s="11" t="s">
        <v>522</v>
      </c>
      <c r="H595" s="10">
        <v>1804</v>
      </c>
      <c r="I595" s="11" t="s">
        <v>1385</v>
      </c>
      <c r="J595" s="11" t="s">
        <v>966</v>
      </c>
      <c r="K595" s="11"/>
      <c r="L595" s="12" t="b">
        <v>0</v>
      </c>
      <c r="M595" s="11" t="s">
        <v>29</v>
      </c>
      <c r="N595" s="11" t="s">
        <v>30</v>
      </c>
      <c r="O595" s="10">
        <v>18</v>
      </c>
      <c r="P595" s="10">
        <v>35592</v>
      </c>
      <c r="Q595" s="10">
        <v>8066</v>
      </c>
      <c r="R595" s="10">
        <v>1119</v>
      </c>
      <c r="S595" s="10">
        <v>1032</v>
      </c>
      <c r="T595" s="10">
        <v>1180</v>
      </c>
      <c r="U595" s="10">
        <v>6886</v>
      </c>
    </row>
    <row r="596" spans="1:21">
      <c r="A596" s="10">
        <v>640</v>
      </c>
      <c r="B596" s="10">
        <v>180203</v>
      </c>
      <c r="C596" s="11" t="s">
        <v>686</v>
      </c>
      <c r="D596" s="11" t="s">
        <v>159</v>
      </c>
      <c r="E596" s="10">
        <v>18</v>
      </c>
      <c r="F596" s="11" t="s">
        <v>1325</v>
      </c>
      <c r="G596" s="11" t="s">
        <v>522</v>
      </c>
      <c r="H596" s="10">
        <v>1802</v>
      </c>
      <c r="I596" s="11" t="s">
        <v>1357</v>
      </c>
      <c r="J596" s="11" t="s">
        <v>636</v>
      </c>
      <c r="K596" s="11"/>
      <c r="L596" s="12" t="b">
        <v>0</v>
      </c>
      <c r="M596" s="11" t="s">
        <v>29</v>
      </c>
      <c r="N596" s="11" t="s">
        <v>30</v>
      </c>
      <c r="O596" s="10">
        <v>18</v>
      </c>
      <c r="P596" s="10">
        <v>15410</v>
      </c>
      <c r="Q596" s="10">
        <v>3493</v>
      </c>
      <c r="R596" s="10">
        <v>484</v>
      </c>
      <c r="S596" s="10">
        <v>447</v>
      </c>
      <c r="T596" s="10">
        <v>1181</v>
      </c>
      <c r="U596" s="10">
        <v>2312</v>
      </c>
    </row>
    <row r="597" spans="1:21">
      <c r="A597" s="10">
        <v>641</v>
      </c>
      <c r="B597" s="10">
        <v>190101</v>
      </c>
      <c r="C597" s="11" t="s">
        <v>340</v>
      </c>
      <c r="D597" s="11" t="s">
        <v>159</v>
      </c>
      <c r="E597" s="10">
        <v>19</v>
      </c>
      <c r="F597" s="11" t="s">
        <v>341</v>
      </c>
      <c r="G597" s="11" t="s">
        <v>342</v>
      </c>
      <c r="H597" s="10">
        <v>1901</v>
      </c>
      <c r="I597" s="11" t="s">
        <v>343</v>
      </c>
      <c r="J597" s="37" t="s">
        <v>344</v>
      </c>
      <c r="K597" s="38"/>
      <c r="L597" s="12" t="b">
        <v>0</v>
      </c>
      <c r="M597" s="11" t="s">
        <v>29</v>
      </c>
      <c r="N597" s="11" t="s">
        <v>30</v>
      </c>
      <c r="O597" s="10">
        <v>19</v>
      </c>
      <c r="P597" s="10">
        <v>7045</v>
      </c>
      <c r="Q597" s="10">
        <v>1552</v>
      </c>
      <c r="R597" s="10">
        <v>246</v>
      </c>
      <c r="S597" s="10">
        <v>204</v>
      </c>
      <c r="T597" s="10">
        <v>1182</v>
      </c>
      <c r="U597" s="10">
        <v>370</v>
      </c>
    </row>
    <row r="598" spans="1:21">
      <c r="A598" s="10">
        <v>642</v>
      </c>
      <c r="B598" s="10">
        <v>190102</v>
      </c>
      <c r="C598" s="11" t="s">
        <v>346</v>
      </c>
      <c r="D598" s="11" t="s">
        <v>159</v>
      </c>
      <c r="E598" s="10">
        <v>19</v>
      </c>
      <c r="F598" s="11" t="s">
        <v>341</v>
      </c>
      <c r="G598" s="11" t="s">
        <v>342</v>
      </c>
      <c r="H598" s="10">
        <v>1901</v>
      </c>
      <c r="I598" s="11" t="s">
        <v>343</v>
      </c>
      <c r="J598" s="37" t="s">
        <v>344</v>
      </c>
      <c r="K598" s="38"/>
      <c r="L598" s="12" t="b">
        <v>0</v>
      </c>
      <c r="M598" s="11" t="s">
        <v>29</v>
      </c>
      <c r="N598" s="11" t="s">
        <v>30</v>
      </c>
      <c r="O598" s="10">
        <v>19</v>
      </c>
      <c r="P598" s="10">
        <v>7480</v>
      </c>
      <c r="Q598" s="10">
        <v>1648</v>
      </c>
      <c r="R598" s="10">
        <v>261</v>
      </c>
      <c r="S598" s="10">
        <v>217</v>
      </c>
      <c r="T598" s="10">
        <v>1183</v>
      </c>
      <c r="U598" s="10">
        <v>465</v>
      </c>
    </row>
    <row r="599" spans="1:21">
      <c r="A599" s="10">
        <v>643</v>
      </c>
      <c r="B599" s="10">
        <v>190103</v>
      </c>
      <c r="C599" s="11" t="s">
        <v>354</v>
      </c>
      <c r="D599" s="11" t="s">
        <v>159</v>
      </c>
      <c r="E599" s="10">
        <v>19</v>
      </c>
      <c r="F599" s="11" t="s">
        <v>341</v>
      </c>
      <c r="G599" s="11" t="s">
        <v>342</v>
      </c>
      <c r="H599" s="10">
        <v>1901</v>
      </c>
      <c r="I599" s="11" t="s">
        <v>343</v>
      </c>
      <c r="J599" s="37" t="s">
        <v>344</v>
      </c>
      <c r="K599" s="38"/>
      <c r="L599" s="12" t="b">
        <v>0</v>
      </c>
      <c r="M599" s="11" t="s">
        <v>29</v>
      </c>
      <c r="N599" s="11" t="s">
        <v>30</v>
      </c>
      <c r="O599" s="10">
        <v>19</v>
      </c>
      <c r="P599" s="10">
        <v>8222</v>
      </c>
      <c r="Q599" s="10">
        <v>1811</v>
      </c>
      <c r="R599" s="10">
        <v>287</v>
      </c>
      <c r="S599" s="10">
        <v>238</v>
      </c>
      <c r="T599" s="10">
        <v>1184</v>
      </c>
      <c r="U599" s="10">
        <v>627</v>
      </c>
    </row>
    <row r="600" spans="1:21">
      <c r="A600" s="10">
        <v>644</v>
      </c>
      <c r="B600" s="10">
        <v>190104</v>
      </c>
      <c r="C600" s="11" t="s">
        <v>355</v>
      </c>
      <c r="D600" s="11" t="s">
        <v>159</v>
      </c>
      <c r="E600" s="10">
        <v>19</v>
      </c>
      <c r="F600" s="11" t="s">
        <v>341</v>
      </c>
      <c r="G600" s="11" t="s">
        <v>342</v>
      </c>
      <c r="H600" s="10">
        <v>1901</v>
      </c>
      <c r="I600" s="11" t="s">
        <v>343</v>
      </c>
      <c r="J600" s="37" t="s">
        <v>344</v>
      </c>
      <c r="K600" s="38"/>
      <c r="L600" s="12" t="b">
        <v>0</v>
      </c>
      <c r="M600" s="11" t="s">
        <v>29</v>
      </c>
      <c r="N600" s="11" t="s">
        <v>30</v>
      </c>
      <c r="O600" s="10">
        <v>19</v>
      </c>
      <c r="P600" s="10">
        <v>6696</v>
      </c>
      <c r="Q600" s="10">
        <v>1475</v>
      </c>
      <c r="R600" s="10">
        <v>234</v>
      </c>
      <c r="S600" s="10">
        <v>194</v>
      </c>
      <c r="T600" s="10">
        <v>1185</v>
      </c>
      <c r="U600" s="10">
        <v>290</v>
      </c>
    </row>
    <row r="601" spans="1:21">
      <c r="A601" s="10">
        <v>645</v>
      </c>
      <c r="B601" s="10">
        <v>190105</v>
      </c>
      <c r="C601" s="11" t="s">
        <v>356</v>
      </c>
      <c r="D601" s="11" t="s">
        <v>159</v>
      </c>
      <c r="E601" s="10">
        <v>19</v>
      </c>
      <c r="F601" s="11" t="s">
        <v>341</v>
      </c>
      <c r="G601" s="11" t="s">
        <v>342</v>
      </c>
      <c r="H601" s="10">
        <v>1901</v>
      </c>
      <c r="I601" s="11" t="s">
        <v>343</v>
      </c>
      <c r="J601" s="37" t="s">
        <v>344</v>
      </c>
      <c r="K601" s="38"/>
      <c r="L601" s="12" t="b">
        <v>0</v>
      </c>
      <c r="M601" s="11" t="s">
        <v>29</v>
      </c>
      <c r="N601" s="11" t="s">
        <v>30</v>
      </c>
      <c r="O601" s="10">
        <v>19</v>
      </c>
      <c r="P601" s="10">
        <v>7123</v>
      </c>
      <c r="Q601" s="10">
        <v>1569</v>
      </c>
      <c r="R601" s="10">
        <v>249</v>
      </c>
      <c r="S601" s="10">
        <v>207</v>
      </c>
      <c r="T601" s="10">
        <v>1186</v>
      </c>
      <c r="U601" s="10">
        <v>383</v>
      </c>
    </row>
    <row r="602" spans="1:21">
      <c r="A602" s="10">
        <v>646</v>
      </c>
      <c r="B602" s="10">
        <v>190106</v>
      </c>
      <c r="C602" s="11" t="s">
        <v>359</v>
      </c>
      <c r="D602" s="11" t="s">
        <v>159</v>
      </c>
      <c r="E602" s="10">
        <v>19</v>
      </c>
      <c r="F602" s="11" t="s">
        <v>341</v>
      </c>
      <c r="G602" s="11" t="s">
        <v>342</v>
      </c>
      <c r="H602" s="10">
        <v>1901</v>
      </c>
      <c r="I602" s="11" t="s">
        <v>343</v>
      </c>
      <c r="J602" s="11" t="s">
        <v>344</v>
      </c>
      <c r="K602" s="11" t="s">
        <v>32</v>
      </c>
      <c r="L602" s="12" t="b">
        <v>1</v>
      </c>
      <c r="M602" s="11" t="s">
        <v>29</v>
      </c>
      <c r="N602" s="11" t="s">
        <v>30</v>
      </c>
      <c r="O602" s="10">
        <v>19</v>
      </c>
      <c r="P602" s="10">
        <v>17568</v>
      </c>
      <c r="Q602" s="10">
        <v>3870</v>
      </c>
      <c r="R602" s="10">
        <v>613</v>
      </c>
      <c r="S602" s="10">
        <v>509</v>
      </c>
      <c r="T602" s="10">
        <v>1187</v>
      </c>
      <c r="U602" s="10">
        <v>2683</v>
      </c>
    </row>
    <row r="603" spans="1:21">
      <c r="A603" s="10">
        <v>647</v>
      </c>
      <c r="B603" s="10">
        <v>190107</v>
      </c>
      <c r="C603" s="11" t="s">
        <v>360</v>
      </c>
      <c r="D603" s="11" t="s">
        <v>159</v>
      </c>
      <c r="E603" s="10">
        <v>19</v>
      </c>
      <c r="F603" s="11" t="s">
        <v>341</v>
      </c>
      <c r="G603" s="11" t="s">
        <v>342</v>
      </c>
      <c r="H603" s="10">
        <v>1901</v>
      </c>
      <c r="I603" s="11" t="s">
        <v>343</v>
      </c>
      <c r="J603" s="37" t="s">
        <v>344</v>
      </c>
      <c r="K603" s="38"/>
      <c r="L603" s="12" t="b">
        <v>0</v>
      </c>
      <c r="M603" s="11" t="s">
        <v>29</v>
      </c>
      <c r="N603" s="11" t="s">
        <v>30</v>
      </c>
      <c r="O603" s="10">
        <v>19</v>
      </c>
      <c r="P603" s="10">
        <v>24370</v>
      </c>
      <c r="Q603" s="10">
        <v>5368</v>
      </c>
      <c r="R603" s="10">
        <v>851</v>
      </c>
      <c r="S603" s="10">
        <v>707</v>
      </c>
      <c r="T603" s="10">
        <v>1188</v>
      </c>
      <c r="U603" s="10">
        <v>4180</v>
      </c>
    </row>
    <row r="604" spans="1:21">
      <c r="A604" s="10">
        <v>648</v>
      </c>
      <c r="B604" s="10">
        <v>190108</v>
      </c>
      <c r="C604" s="11" t="s">
        <v>362</v>
      </c>
      <c r="D604" s="11" t="s">
        <v>159</v>
      </c>
      <c r="E604" s="10">
        <v>19</v>
      </c>
      <c r="F604" s="11" t="s">
        <v>341</v>
      </c>
      <c r="G604" s="11" t="s">
        <v>342</v>
      </c>
      <c r="H604" s="10">
        <v>1901</v>
      </c>
      <c r="I604" s="11" t="s">
        <v>343</v>
      </c>
      <c r="J604" s="11" t="s">
        <v>344</v>
      </c>
      <c r="K604" s="11" t="s">
        <v>32</v>
      </c>
      <c r="L604" s="12" t="b">
        <v>1</v>
      </c>
      <c r="M604" s="11" t="s">
        <v>29</v>
      </c>
      <c r="N604" s="11" t="s">
        <v>30</v>
      </c>
      <c r="O604" s="10">
        <v>19</v>
      </c>
      <c r="P604" s="10">
        <v>6605</v>
      </c>
      <c r="Q604" s="10">
        <v>1455</v>
      </c>
      <c r="R604" s="10">
        <v>231</v>
      </c>
      <c r="S604" s="10">
        <v>192</v>
      </c>
      <c r="T604" s="10">
        <v>1189</v>
      </c>
      <c r="U604" s="10">
        <v>266</v>
      </c>
    </row>
    <row r="605" spans="1:21">
      <c r="A605" s="10">
        <v>649</v>
      </c>
      <c r="B605" s="10">
        <v>190109</v>
      </c>
      <c r="C605" s="11" t="s">
        <v>371</v>
      </c>
      <c r="D605" s="11" t="s">
        <v>159</v>
      </c>
      <c r="E605" s="10">
        <v>19</v>
      </c>
      <c r="F605" s="11" t="s">
        <v>341</v>
      </c>
      <c r="G605" s="11" t="s">
        <v>342</v>
      </c>
      <c r="H605" s="10">
        <v>1901</v>
      </c>
      <c r="I605" s="11" t="s">
        <v>343</v>
      </c>
      <c r="J605" s="11" t="s">
        <v>344</v>
      </c>
      <c r="K605" s="11" t="s">
        <v>32</v>
      </c>
      <c r="L605" s="12" t="b">
        <v>1</v>
      </c>
      <c r="M605" s="11" t="s">
        <v>29</v>
      </c>
      <c r="N605" s="11" t="s">
        <v>30</v>
      </c>
      <c r="O605" s="10">
        <v>19</v>
      </c>
      <c r="P605" s="10">
        <v>5320</v>
      </c>
      <c r="Q605" s="10">
        <v>1172</v>
      </c>
      <c r="R605" s="10">
        <v>186</v>
      </c>
      <c r="S605" s="10">
        <v>154</v>
      </c>
      <c r="T605" s="10">
        <v>60</v>
      </c>
      <c r="U605" s="10">
        <v>1112</v>
      </c>
    </row>
    <row r="606" spans="1:21">
      <c r="A606" s="10">
        <v>650</v>
      </c>
      <c r="B606" s="10">
        <v>190110</v>
      </c>
      <c r="C606" s="11" t="s">
        <v>372</v>
      </c>
      <c r="D606" s="11" t="s">
        <v>159</v>
      </c>
      <c r="E606" s="10">
        <v>19</v>
      </c>
      <c r="F606" s="11" t="s">
        <v>341</v>
      </c>
      <c r="G606" s="11" t="s">
        <v>342</v>
      </c>
      <c r="H606" s="10">
        <v>1901</v>
      </c>
      <c r="I606" s="11" t="s">
        <v>343</v>
      </c>
      <c r="J606" s="11" t="s">
        <v>344</v>
      </c>
      <c r="K606" s="11" t="s">
        <v>180</v>
      </c>
      <c r="L606" s="12" t="b">
        <v>1</v>
      </c>
      <c r="M606" s="11" t="s">
        <v>29</v>
      </c>
      <c r="N606" s="11" t="s">
        <v>30</v>
      </c>
      <c r="O606" s="10">
        <v>19</v>
      </c>
      <c r="P606" s="10">
        <v>4165</v>
      </c>
      <c r="Q606" s="10">
        <v>917</v>
      </c>
      <c r="R606" s="10">
        <v>145</v>
      </c>
      <c r="S606" s="10">
        <v>121</v>
      </c>
      <c r="T606" s="10">
        <v>60</v>
      </c>
      <c r="U606" s="10">
        <v>857</v>
      </c>
    </row>
    <row r="607" spans="1:21">
      <c r="A607" s="10">
        <v>651</v>
      </c>
      <c r="B607" s="10">
        <v>190111</v>
      </c>
      <c r="C607" s="11" t="s">
        <v>373</v>
      </c>
      <c r="D607" s="11" t="s">
        <v>159</v>
      </c>
      <c r="E607" s="10">
        <v>19</v>
      </c>
      <c r="F607" s="11" t="s">
        <v>341</v>
      </c>
      <c r="G607" s="11" t="s">
        <v>342</v>
      </c>
      <c r="H607" s="10">
        <v>1901</v>
      </c>
      <c r="I607" s="11" t="s">
        <v>343</v>
      </c>
      <c r="J607" s="11" t="s">
        <v>344</v>
      </c>
      <c r="K607" s="11" t="s">
        <v>32</v>
      </c>
      <c r="L607" s="12" t="b">
        <v>1</v>
      </c>
      <c r="M607" s="11" t="s">
        <v>29</v>
      </c>
      <c r="N607" s="11" t="s">
        <v>30</v>
      </c>
      <c r="O607" s="10">
        <v>19</v>
      </c>
      <c r="P607" s="10">
        <v>3999</v>
      </c>
      <c r="Q607" s="10">
        <v>881</v>
      </c>
      <c r="R607" s="10">
        <v>140</v>
      </c>
      <c r="S607" s="10">
        <v>116</v>
      </c>
      <c r="T607" s="10">
        <v>60</v>
      </c>
      <c r="U607" s="10">
        <v>821</v>
      </c>
    </row>
    <row r="608" spans="1:21">
      <c r="A608" s="10">
        <v>652</v>
      </c>
      <c r="B608" s="10">
        <v>190112</v>
      </c>
      <c r="C608" s="11" t="s">
        <v>377</v>
      </c>
      <c r="D608" s="11" t="s">
        <v>159</v>
      </c>
      <c r="E608" s="10">
        <v>19</v>
      </c>
      <c r="F608" s="11" t="s">
        <v>341</v>
      </c>
      <c r="G608" s="11" t="s">
        <v>342</v>
      </c>
      <c r="H608" s="10">
        <v>1901</v>
      </c>
      <c r="I608" s="11" t="s">
        <v>343</v>
      </c>
      <c r="J608" s="11" t="s">
        <v>344</v>
      </c>
      <c r="K608" s="11" t="s">
        <v>32</v>
      </c>
      <c r="L608" s="12" t="b">
        <v>1</v>
      </c>
      <c r="M608" s="11" t="s">
        <v>29</v>
      </c>
      <c r="N608" s="11" t="s">
        <v>30</v>
      </c>
      <c r="O608" s="10">
        <v>19</v>
      </c>
      <c r="P608" s="10">
        <v>6464</v>
      </c>
      <c r="Q608" s="10">
        <v>1424</v>
      </c>
      <c r="R608" s="10">
        <v>226</v>
      </c>
      <c r="S608" s="10">
        <v>187</v>
      </c>
      <c r="T608" s="10">
        <v>1193</v>
      </c>
      <c r="U608" s="10">
        <v>231</v>
      </c>
    </row>
    <row r="609" spans="1:21">
      <c r="A609" s="10">
        <v>653</v>
      </c>
      <c r="B609" s="10">
        <v>190113</v>
      </c>
      <c r="C609" s="11" t="s">
        <v>368</v>
      </c>
      <c r="D609" s="11" t="s">
        <v>159</v>
      </c>
      <c r="E609" s="10">
        <v>19</v>
      </c>
      <c r="F609" s="11" t="s">
        <v>341</v>
      </c>
      <c r="G609" s="11" t="s">
        <v>342</v>
      </c>
      <c r="H609" s="10">
        <v>1901</v>
      </c>
      <c r="I609" s="11" t="s">
        <v>343</v>
      </c>
      <c r="J609" s="37" t="s">
        <v>344</v>
      </c>
      <c r="K609" s="38"/>
      <c r="L609" s="12" t="b">
        <v>0</v>
      </c>
      <c r="M609" s="11" t="s">
        <v>29</v>
      </c>
      <c r="N609" s="11" t="s">
        <v>30</v>
      </c>
      <c r="O609" s="10">
        <v>19</v>
      </c>
      <c r="P609" s="10">
        <v>5465</v>
      </c>
      <c r="Q609" s="10">
        <v>1204</v>
      </c>
      <c r="R609" s="10">
        <v>191</v>
      </c>
      <c r="S609" s="10">
        <v>158</v>
      </c>
      <c r="T609" s="10">
        <v>1194</v>
      </c>
      <c r="U609" s="10">
        <v>10</v>
      </c>
    </row>
    <row r="610" spans="1:21">
      <c r="A610" s="10">
        <v>654</v>
      </c>
      <c r="B610" s="10">
        <v>190114</v>
      </c>
      <c r="C610" s="11" t="s">
        <v>367</v>
      </c>
      <c r="D610" s="11" t="s">
        <v>159</v>
      </c>
      <c r="E610" s="10">
        <v>19</v>
      </c>
      <c r="F610" s="11" t="s">
        <v>341</v>
      </c>
      <c r="G610" s="11" t="s">
        <v>342</v>
      </c>
      <c r="H610" s="10">
        <v>1901</v>
      </c>
      <c r="I610" s="11" t="s">
        <v>343</v>
      </c>
      <c r="J610" s="37" t="s">
        <v>344</v>
      </c>
      <c r="K610" s="38"/>
      <c r="L610" s="12" t="b">
        <v>0</v>
      </c>
      <c r="M610" s="11" t="s">
        <v>29</v>
      </c>
      <c r="N610" s="11" t="s">
        <v>30</v>
      </c>
      <c r="O610" s="10">
        <v>19</v>
      </c>
      <c r="P610" s="10">
        <v>4588</v>
      </c>
      <c r="Q610" s="10">
        <v>1011</v>
      </c>
      <c r="R610" s="10">
        <v>160</v>
      </c>
      <c r="S610" s="10">
        <v>133</v>
      </c>
      <c r="T610" s="10">
        <v>60</v>
      </c>
      <c r="U610" s="10">
        <v>951</v>
      </c>
    </row>
    <row r="611" spans="1:21">
      <c r="A611" s="10">
        <v>655</v>
      </c>
      <c r="B611" s="10">
        <v>190115</v>
      </c>
      <c r="C611" s="11" t="s">
        <v>374</v>
      </c>
      <c r="D611" s="11" t="s">
        <v>159</v>
      </c>
      <c r="E611" s="10">
        <v>19</v>
      </c>
      <c r="F611" s="11" t="s">
        <v>341</v>
      </c>
      <c r="G611" s="11" t="s">
        <v>342</v>
      </c>
      <c r="H611" s="10">
        <v>1901</v>
      </c>
      <c r="I611" s="11" t="s">
        <v>343</v>
      </c>
      <c r="J611" s="37" t="s">
        <v>344</v>
      </c>
      <c r="K611" s="38"/>
      <c r="L611" s="12" t="b">
        <v>0</v>
      </c>
      <c r="M611" s="11" t="s">
        <v>29</v>
      </c>
      <c r="N611" s="11" t="s">
        <v>30</v>
      </c>
      <c r="O611" s="10">
        <v>19</v>
      </c>
      <c r="P611" s="10">
        <v>4358</v>
      </c>
      <c r="Q611" s="10">
        <v>960</v>
      </c>
      <c r="R611" s="10">
        <v>152</v>
      </c>
      <c r="S611" s="10">
        <v>126</v>
      </c>
      <c r="T611" s="10">
        <v>60</v>
      </c>
      <c r="U611" s="10">
        <v>900</v>
      </c>
    </row>
    <row r="612" spans="1:21">
      <c r="A612" s="10">
        <v>656</v>
      </c>
      <c r="B612" s="10">
        <v>190201</v>
      </c>
      <c r="C612" s="11" t="s">
        <v>350</v>
      </c>
      <c r="D612" s="11" t="s">
        <v>159</v>
      </c>
      <c r="E612" s="10">
        <v>19</v>
      </c>
      <c r="F612" s="11" t="s">
        <v>341</v>
      </c>
      <c r="G612" s="11" t="s">
        <v>342</v>
      </c>
      <c r="H612" s="10">
        <v>1902</v>
      </c>
      <c r="I612" s="11" t="s">
        <v>348</v>
      </c>
      <c r="J612" s="11" t="s">
        <v>349</v>
      </c>
      <c r="K612" s="11"/>
      <c r="L612" s="12" t="b">
        <v>0</v>
      </c>
      <c r="M612" s="11" t="s">
        <v>29</v>
      </c>
      <c r="N612" s="11" t="s">
        <v>30</v>
      </c>
      <c r="O612" s="10">
        <v>19</v>
      </c>
      <c r="P612" s="10">
        <v>27610</v>
      </c>
      <c r="Q612" s="10">
        <v>6081</v>
      </c>
      <c r="R612" s="10">
        <v>964</v>
      </c>
      <c r="S612" s="10">
        <v>801</v>
      </c>
      <c r="T612" s="10">
        <v>1197</v>
      </c>
      <c r="U612" s="10">
        <v>4884</v>
      </c>
    </row>
    <row r="613" spans="1:21">
      <c r="A613" s="10">
        <v>657</v>
      </c>
      <c r="B613" s="10">
        <v>190202</v>
      </c>
      <c r="C613" s="11" t="s">
        <v>351</v>
      </c>
      <c r="D613" s="11" t="s">
        <v>159</v>
      </c>
      <c r="E613" s="10">
        <v>19</v>
      </c>
      <c r="F613" s="11" t="s">
        <v>341</v>
      </c>
      <c r="G613" s="11" t="s">
        <v>342</v>
      </c>
      <c r="H613" s="10">
        <v>1902</v>
      </c>
      <c r="I613" s="11" t="s">
        <v>348</v>
      </c>
      <c r="J613" s="11" t="s">
        <v>349</v>
      </c>
      <c r="K613" s="11" t="s">
        <v>32</v>
      </c>
      <c r="L613" s="12" t="b">
        <v>1</v>
      </c>
      <c r="M613" s="11" t="s">
        <v>29</v>
      </c>
      <c r="N613" s="11" t="s">
        <v>30</v>
      </c>
      <c r="O613" s="10">
        <v>19</v>
      </c>
      <c r="P613" s="10">
        <v>16650</v>
      </c>
      <c r="Q613" s="10">
        <v>3667</v>
      </c>
      <c r="R613" s="10">
        <v>581</v>
      </c>
      <c r="S613" s="10">
        <v>483</v>
      </c>
      <c r="T613" s="10">
        <v>1198</v>
      </c>
      <c r="U613" s="10">
        <v>2469</v>
      </c>
    </row>
    <row r="614" spans="1:21">
      <c r="A614" s="10">
        <v>658</v>
      </c>
      <c r="B614" s="10">
        <v>190203</v>
      </c>
      <c r="C614" s="11" t="s">
        <v>353</v>
      </c>
      <c r="D614" s="11" t="s">
        <v>159</v>
      </c>
      <c r="E614" s="10">
        <v>19</v>
      </c>
      <c r="F614" s="11" t="s">
        <v>341</v>
      </c>
      <c r="G614" s="11" t="s">
        <v>342</v>
      </c>
      <c r="H614" s="10">
        <v>1902</v>
      </c>
      <c r="I614" s="11" t="s">
        <v>348</v>
      </c>
      <c r="J614" s="11" t="s">
        <v>349</v>
      </c>
      <c r="K614" s="11"/>
      <c r="L614" s="12" t="b">
        <v>0</v>
      </c>
      <c r="M614" s="11" t="s">
        <v>29</v>
      </c>
      <c r="N614" s="11" t="s">
        <v>30</v>
      </c>
      <c r="O614" s="10">
        <v>19</v>
      </c>
      <c r="P614" s="10">
        <v>20178</v>
      </c>
      <c r="Q614" s="10">
        <v>4444</v>
      </c>
      <c r="R614" s="10">
        <v>704</v>
      </c>
      <c r="S614" s="10">
        <v>585</v>
      </c>
      <c r="T614" s="10">
        <v>1199</v>
      </c>
      <c r="U614" s="10">
        <v>3245</v>
      </c>
    </row>
    <row r="615" spans="1:21">
      <c r="A615" s="10">
        <v>659</v>
      </c>
      <c r="B615" s="10">
        <v>190204</v>
      </c>
      <c r="C615" s="11" t="s">
        <v>363</v>
      </c>
      <c r="D615" s="11" t="s">
        <v>159</v>
      </c>
      <c r="E615" s="10">
        <v>19</v>
      </c>
      <c r="F615" s="11" t="s">
        <v>341</v>
      </c>
      <c r="G615" s="11" t="s">
        <v>342</v>
      </c>
      <c r="H615" s="10">
        <v>1902</v>
      </c>
      <c r="I615" s="11" t="s">
        <v>348</v>
      </c>
      <c r="J615" s="11" t="s">
        <v>349</v>
      </c>
      <c r="K615" s="11"/>
      <c r="L615" s="12" t="b">
        <v>0</v>
      </c>
      <c r="M615" s="11" t="s">
        <v>29</v>
      </c>
      <c r="N615" s="11" t="s">
        <v>63</v>
      </c>
      <c r="O615" s="10">
        <v>19</v>
      </c>
      <c r="P615" s="10">
        <v>38917</v>
      </c>
      <c r="Q615" s="10">
        <v>8572</v>
      </c>
      <c r="R615" s="10">
        <v>1358</v>
      </c>
      <c r="S615" s="10">
        <v>1129</v>
      </c>
      <c r="T615" s="10">
        <v>1200</v>
      </c>
      <c r="U615" s="10">
        <v>7372</v>
      </c>
    </row>
    <row r="616" spans="1:21">
      <c r="A616" s="10">
        <v>660</v>
      </c>
      <c r="B616" s="10">
        <v>190205</v>
      </c>
      <c r="C616" s="11" t="s">
        <v>364</v>
      </c>
      <c r="D616" s="11" t="s">
        <v>159</v>
      </c>
      <c r="E616" s="10">
        <v>19</v>
      </c>
      <c r="F616" s="11" t="s">
        <v>341</v>
      </c>
      <c r="G616" s="11" t="s">
        <v>342</v>
      </c>
      <c r="H616" s="10">
        <v>1902</v>
      </c>
      <c r="I616" s="11" t="s">
        <v>348</v>
      </c>
      <c r="J616" s="11" t="s">
        <v>349</v>
      </c>
      <c r="K616" s="11"/>
      <c r="L616" s="12" t="b">
        <v>0</v>
      </c>
      <c r="M616" s="11" t="s">
        <v>29</v>
      </c>
      <c r="N616" s="11" t="s">
        <v>30</v>
      </c>
      <c r="O616" s="10">
        <v>19</v>
      </c>
      <c r="P616" s="10">
        <v>26917</v>
      </c>
      <c r="Q616" s="10">
        <v>5929</v>
      </c>
      <c r="R616" s="10">
        <v>939</v>
      </c>
      <c r="S616" s="10">
        <v>781</v>
      </c>
      <c r="T616" s="10">
        <v>1201</v>
      </c>
      <c r="U616" s="10">
        <v>4728</v>
      </c>
    </row>
    <row r="617" spans="1:21">
      <c r="A617" s="10">
        <v>661</v>
      </c>
      <c r="B617" s="10">
        <v>190206</v>
      </c>
      <c r="C617" s="11" t="s">
        <v>366</v>
      </c>
      <c r="D617" s="11" t="s">
        <v>159</v>
      </c>
      <c r="E617" s="10">
        <v>19</v>
      </c>
      <c r="F617" s="11" t="s">
        <v>341</v>
      </c>
      <c r="G617" s="11" t="s">
        <v>342</v>
      </c>
      <c r="H617" s="10">
        <v>1902</v>
      </c>
      <c r="I617" s="11" t="s">
        <v>348</v>
      </c>
      <c r="J617" s="11" t="s">
        <v>349</v>
      </c>
      <c r="K617" s="11" t="s">
        <v>44</v>
      </c>
      <c r="L617" s="12" t="b">
        <v>1</v>
      </c>
      <c r="M617" s="11" t="s">
        <v>29</v>
      </c>
      <c r="N617" s="11" t="s">
        <v>30</v>
      </c>
      <c r="O617" s="10">
        <v>19</v>
      </c>
      <c r="P617" s="10">
        <v>17201</v>
      </c>
      <c r="Q617" s="10">
        <v>3789</v>
      </c>
      <c r="R617" s="10">
        <v>600</v>
      </c>
      <c r="S617" s="10">
        <v>499</v>
      </c>
      <c r="T617" s="10">
        <v>1202</v>
      </c>
      <c r="U617" s="10">
        <v>2587</v>
      </c>
    </row>
    <row r="618" spans="1:21">
      <c r="A618" s="10">
        <v>662</v>
      </c>
      <c r="B618" s="10">
        <v>190207</v>
      </c>
      <c r="C618" s="11" t="s">
        <v>375</v>
      </c>
      <c r="D618" s="11" t="s">
        <v>159</v>
      </c>
      <c r="E618" s="10">
        <v>19</v>
      </c>
      <c r="F618" s="11" t="s">
        <v>341</v>
      </c>
      <c r="G618" s="11" t="s">
        <v>342</v>
      </c>
      <c r="H618" s="10">
        <v>1902</v>
      </c>
      <c r="I618" s="11" t="s">
        <v>348</v>
      </c>
      <c r="J618" s="11" t="s">
        <v>349</v>
      </c>
      <c r="K618" s="11" t="s">
        <v>32</v>
      </c>
      <c r="L618" s="12" t="b">
        <v>1</v>
      </c>
      <c r="M618" s="11" t="s">
        <v>29</v>
      </c>
      <c r="N618" s="11" t="s">
        <v>30</v>
      </c>
      <c r="O618" s="10">
        <v>19</v>
      </c>
      <c r="P618" s="10">
        <v>13596</v>
      </c>
      <c r="Q618" s="10">
        <v>2995</v>
      </c>
      <c r="R618" s="10">
        <v>475</v>
      </c>
      <c r="S618" s="10">
        <v>394</v>
      </c>
      <c r="T618" s="10">
        <v>1203</v>
      </c>
      <c r="U618" s="10">
        <v>1792</v>
      </c>
    </row>
    <row r="619" spans="1:21">
      <c r="A619" s="10">
        <v>663</v>
      </c>
      <c r="B619" s="10">
        <v>190208</v>
      </c>
      <c r="C619" s="11" t="s">
        <v>378</v>
      </c>
      <c r="D619" s="11" t="s">
        <v>159</v>
      </c>
      <c r="E619" s="10">
        <v>19</v>
      </c>
      <c r="F619" s="11" t="s">
        <v>341</v>
      </c>
      <c r="G619" s="11" t="s">
        <v>342</v>
      </c>
      <c r="H619" s="10">
        <v>1902</v>
      </c>
      <c r="I619" s="11" t="s">
        <v>348</v>
      </c>
      <c r="J619" s="11" t="s">
        <v>349</v>
      </c>
      <c r="K619" s="11" t="s">
        <v>32</v>
      </c>
      <c r="L619" s="12" t="b">
        <v>1</v>
      </c>
      <c r="M619" s="11" t="s">
        <v>29</v>
      </c>
      <c r="N619" s="11" t="s">
        <v>30</v>
      </c>
      <c r="O619" s="10">
        <v>19</v>
      </c>
      <c r="P619" s="10">
        <v>17591</v>
      </c>
      <c r="Q619" s="10">
        <v>3875</v>
      </c>
      <c r="R619" s="10">
        <v>614</v>
      </c>
      <c r="S619" s="10">
        <v>510</v>
      </c>
      <c r="T619" s="10">
        <v>1204</v>
      </c>
      <c r="U619" s="10">
        <v>2671</v>
      </c>
    </row>
    <row r="620" spans="1:21">
      <c r="A620" s="10">
        <v>664</v>
      </c>
      <c r="B620" s="10">
        <v>190209</v>
      </c>
      <c r="C620" s="11" t="s">
        <v>379</v>
      </c>
      <c r="D620" s="11" t="s">
        <v>159</v>
      </c>
      <c r="E620" s="10">
        <v>19</v>
      </c>
      <c r="F620" s="11" t="s">
        <v>341</v>
      </c>
      <c r="G620" s="11" t="s">
        <v>342</v>
      </c>
      <c r="H620" s="10">
        <v>1902</v>
      </c>
      <c r="I620" s="11" t="s">
        <v>348</v>
      </c>
      <c r="J620" s="11" t="s">
        <v>349</v>
      </c>
      <c r="K620" s="11" t="s">
        <v>32</v>
      </c>
      <c r="L620" s="12" t="b">
        <v>1</v>
      </c>
      <c r="M620" s="11" t="s">
        <v>29</v>
      </c>
      <c r="N620" s="11" t="s">
        <v>30</v>
      </c>
      <c r="O620" s="10">
        <v>19</v>
      </c>
      <c r="P620" s="10">
        <v>11680</v>
      </c>
      <c r="Q620" s="10">
        <v>2573</v>
      </c>
      <c r="R620" s="10">
        <v>408</v>
      </c>
      <c r="S620" s="10">
        <v>339</v>
      </c>
      <c r="T620" s="10">
        <v>1205</v>
      </c>
      <c r="U620" s="10">
        <v>1368</v>
      </c>
    </row>
    <row r="621" spans="1:21">
      <c r="A621" s="10">
        <v>665</v>
      </c>
      <c r="B621" s="10">
        <v>190210</v>
      </c>
      <c r="C621" s="11" t="s">
        <v>380</v>
      </c>
      <c r="D621" s="11" t="s">
        <v>159</v>
      </c>
      <c r="E621" s="10">
        <v>19</v>
      </c>
      <c r="F621" s="11" t="s">
        <v>341</v>
      </c>
      <c r="G621" s="11" t="s">
        <v>342</v>
      </c>
      <c r="H621" s="10">
        <v>1902</v>
      </c>
      <c r="I621" s="11" t="s">
        <v>348</v>
      </c>
      <c r="J621" s="11" t="s">
        <v>349</v>
      </c>
      <c r="K621" s="11" t="s">
        <v>32</v>
      </c>
      <c r="L621" s="12" t="b">
        <v>1</v>
      </c>
      <c r="M621" s="11" t="s">
        <v>29</v>
      </c>
      <c r="N621" s="11" t="s">
        <v>30</v>
      </c>
      <c r="O621" s="10">
        <v>19</v>
      </c>
      <c r="P621" s="10">
        <v>21178</v>
      </c>
      <c r="Q621" s="10">
        <v>4665</v>
      </c>
      <c r="R621" s="10">
        <v>739</v>
      </c>
      <c r="S621" s="10">
        <v>614</v>
      </c>
      <c r="T621" s="10">
        <v>1206</v>
      </c>
      <c r="U621" s="10">
        <v>3459</v>
      </c>
    </row>
    <row r="622" spans="1:21">
      <c r="A622" s="10">
        <v>666</v>
      </c>
      <c r="B622" s="10">
        <v>190211</v>
      </c>
      <c r="C622" s="11" t="s">
        <v>382</v>
      </c>
      <c r="D622" s="11" t="s">
        <v>159</v>
      </c>
      <c r="E622" s="10">
        <v>19</v>
      </c>
      <c r="F622" s="11" t="s">
        <v>341</v>
      </c>
      <c r="G622" s="11" t="s">
        <v>342</v>
      </c>
      <c r="H622" s="10">
        <v>1902</v>
      </c>
      <c r="I622" s="11" t="s">
        <v>348</v>
      </c>
      <c r="J622" s="11" t="s">
        <v>349</v>
      </c>
      <c r="K622" s="11" t="s">
        <v>32</v>
      </c>
      <c r="L622" s="12" t="b">
        <v>1</v>
      </c>
      <c r="M622" s="11" t="s">
        <v>29</v>
      </c>
      <c r="N622" s="11" t="s">
        <v>30</v>
      </c>
      <c r="O622" s="10">
        <v>19</v>
      </c>
      <c r="P622" s="10">
        <v>8496</v>
      </c>
      <c r="Q622" s="10">
        <v>1871</v>
      </c>
      <c r="R622" s="10">
        <v>297</v>
      </c>
      <c r="S622" s="10">
        <v>246</v>
      </c>
      <c r="T622" s="10">
        <v>1207</v>
      </c>
      <c r="U622" s="10">
        <v>664</v>
      </c>
    </row>
    <row r="623" spans="1:21">
      <c r="A623" s="10">
        <v>667</v>
      </c>
      <c r="B623" s="10">
        <v>190212</v>
      </c>
      <c r="C623" s="11" t="s">
        <v>365</v>
      </c>
      <c r="D623" s="11" t="s">
        <v>159</v>
      </c>
      <c r="E623" s="10">
        <v>19</v>
      </c>
      <c r="F623" s="11" t="s">
        <v>341</v>
      </c>
      <c r="G623" s="11" t="s">
        <v>342</v>
      </c>
      <c r="H623" s="10">
        <v>1902</v>
      </c>
      <c r="I623" s="11" t="s">
        <v>348</v>
      </c>
      <c r="J623" s="11" t="s">
        <v>349</v>
      </c>
      <c r="K623" s="11"/>
      <c r="L623" s="12" t="b">
        <v>0</v>
      </c>
      <c r="M623" s="11" t="s">
        <v>29</v>
      </c>
      <c r="N623" s="11" t="s">
        <v>30</v>
      </c>
      <c r="O623" s="10">
        <v>19</v>
      </c>
      <c r="P623" s="10">
        <v>12032</v>
      </c>
      <c r="Q623" s="10">
        <v>2650</v>
      </c>
      <c r="R623" s="10">
        <v>420</v>
      </c>
      <c r="S623" s="10">
        <v>349</v>
      </c>
      <c r="T623" s="10">
        <v>1208</v>
      </c>
      <c r="U623" s="10">
        <v>1442</v>
      </c>
    </row>
    <row r="624" spans="1:21">
      <c r="A624" s="10">
        <v>668</v>
      </c>
      <c r="B624" s="10">
        <v>190213</v>
      </c>
      <c r="C624" s="11" t="s">
        <v>369</v>
      </c>
      <c r="D624" s="11" t="s">
        <v>159</v>
      </c>
      <c r="E624" s="10">
        <v>19</v>
      </c>
      <c r="F624" s="11" t="s">
        <v>341</v>
      </c>
      <c r="G624" s="11" t="s">
        <v>342</v>
      </c>
      <c r="H624" s="10">
        <v>1902</v>
      </c>
      <c r="I624" s="11" t="s">
        <v>348</v>
      </c>
      <c r="J624" s="11" t="s">
        <v>349</v>
      </c>
      <c r="K624" s="11"/>
      <c r="L624" s="12" t="b">
        <v>0</v>
      </c>
      <c r="M624" s="11" t="s">
        <v>29</v>
      </c>
      <c r="N624" s="11" t="s">
        <v>30</v>
      </c>
      <c r="O624" s="10">
        <v>19</v>
      </c>
      <c r="P624" s="10">
        <v>3903</v>
      </c>
      <c r="Q624" s="10">
        <v>860</v>
      </c>
      <c r="R624" s="10">
        <v>136</v>
      </c>
      <c r="S624" s="10">
        <v>113</v>
      </c>
      <c r="T624" s="10">
        <v>60</v>
      </c>
      <c r="U624" s="10">
        <v>800</v>
      </c>
    </row>
    <row r="625" spans="1:21">
      <c r="A625" s="10">
        <v>669</v>
      </c>
      <c r="B625" s="10">
        <v>190214</v>
      </c>
      <c r="C625" s="11" t="s">
        <v>358</v>
      </c>
      <c r="D625" s="11" t="s">
        <v>159</v>
      </c>
      <c r="E625" s="10">
        <v>19</v>
      </c>
      <c r="F625" s="11" t="s">
        <v>341</v>
      </c>
      <c r="G625" s="11" t="s">
        <v>342</v>
      </c>
      <c r="H625" s="10">
        <v>1902</v>
      </c>
      <c r="I625" s="11" t="s">
        <v>348</v>
      </c>
      <c r="J625" s="11" t="s">
        <v>349</v>
      </c>
      <c r="K625" s="11"/>
      <c r="L625" s="12" t="b">
        <v>0</v>
      </c>
      <c r="M625" s="11" t="s">
        <v>29</v>
      </c>
      <c r="N625" s="11" t="s">
        <v>30</v>
      </c>
      <c r="O625" s="10">
        <v>19</v>
      </c>
      <c r="P625" s="10">
        <v>1989</v>
      </c>
      <c r="Q625" s="10">
        <v>438</v>
      </c>
      <c r="R625" s="10">
        <v>69</v>
      </c>
      <c r="S625" s="10">
        <v>58</v>
      </c>
      <c r="T625" s="10">
        <v>60</v>
      </c>
      <c r="U625" s="10">
        <v>378</v>
      </c>
    </row>
    <row r="626" spans="1:21">
      <c r="A626" s="10">
        <v>670</v>
      </c>
      <c r="B626" s="10">
        <v>190215</v>
      </c>
      <c r="C626" s="11" t="s">
        <v>361</v>
      </c>
      <c r="D626" s="11" t="s">
        <v>159</v>
      </c>
      <c r="E626" s="10">
        <v>19</v>
      </c>
      <c r="F626" s="11" t="s">
        <v>341</v>
      </c>
      <c r="G626" s="11" t="s">
        <v>342</v>
      </c>
      <c r="H626" s="10">
        <v>1902</v>
      </c>
      <c r="I626" s="11" t="s">
        <v>348</v>
      </c>
      <c r="J626" s="11" t="s">
        <v>349</v>
      </c>
      <c r="K626" s="11"/>
      <c r="L626" s="12" t="b">
        <v>0</v>
      </c>
      <c r="M626" s="11" t="s">
        <v>29</v>
      </c>
      <c r="N626" s="11" t="s">
        <v>30</v>
      </c>
      <c r="O626" s="10">
        <v>19</v>
      </c>
      <c r="P626" s="10">
        <v>9085</v>
      </c>
      <c r="Q626" s="10">
        <v>2001</v>
      </c>
      <c r="R626" s="10">
        <v>317</v>
      </c>
      <c r="S626" s="10">
        <v>263</v>
      </c>
      <c r="T626" s="10">
        <v>1211</v>
      </c>
      <c r="U626" s="10">
        <v>790</v>
      </c>
    </row>
    <row r="627" spans="1:21">
      <c r="A627" s="10">
        <v>671</v>
      </c>
      <c r="B627" s="10">
        <v>190216</v>
      </c>
      <c r="C627" s="11" t="s">
        <v>352</v>
      </c>
      <c r="D627" s="11" t="s">
        <v>159</v>
      </c>
      <c r="E627" s="10">
        <v>19</v>
      </c>
      <c r="F627" s="11" t="s">
        <v>341</v>
      </c>
      <c r="G627" s="11" t="s">
        <v>342</v>
      </c>
      <c r="H627" s="10">
        <v>1902</v>
      </c>
      <c r="I627" s="11" t="s">
        <v>348</v>
      </c>
      <c r="J627" s="11" t="s">
        <v>349</v>
      </c>
      <c r="K627" s="11"/>
      <c r="L627" s="12" t="b">
        <v>0</v>
      </c>
      <c r="M627" s="11" t="s">
        <v>29</v>
      </c>
      <c r="N627" s="11" t="s">
        <v>30</v>
      </c>
      <c r="O627" s="10">
        <v>19</v>
      </c>
      <c r="P627" s="10">
        <v>15245</v>
      </c>
      <c r="Q627" s="10">
        <v>3358</v>
      </c>
      <c r="R627" s="10">
        <v>532</v>
      </c>
      <c r="S627" s="10">
        <v>442</v>
      </c>
      <c r="T627" s="10">
        <v>1212</v>
      </c>
      <c r="U627" s="10">
        <v>2146</v>
      </c>
    </row>
    <row r="628" spans="1:21">
      <c r="A628" s="10">
        <v>672</v>
      </c>
      <c r="B628" s="10">
        <v>190217</v>
      </c>
      <c r="C628" s="11" t="s">
        <v>357</v>
      </c>
      <c r="D628" s="11" t="s">
        <v>159</v>
      </c>
      <c r="E628" s="10">
        <v>19</v>
      </c>
      <c r="F628" s="11" t="s">
        <v>341</v>
      </c>
      <c r="G628" s="11" t="s">
        <v>342</v>
      </c>
      <c r="H628" s="10">
        <v>1902</v>
      </c>
      <c r="I628" s="11" t="s">
        <v>348</v>
      </c>
      <c r="J628" s="11" t="s">
        <v>349</v>
      </c>
      <c r="K628" s="11"/>
      <c r="L628" s="12" t="b">
        <v>0</v>
      </c>
      <c r="M628" s="11" t="s">
        <v>29</v>
      </c>
      <c r="N628" s="11" t="s">
        <v>30</v>
      </c>
      <c r="O628" s="10">
        <v>19</v>
      </c>
      <c r="P628" s="10">
        <v>9768</v>
      </c>
      <c r="Q628" s="10">
        <v>2152</v>
      </c>
      <c r="R628" s="10">
        <v>341</v>
      </c>
      <c r="S628" s="10">
        <v>283</v>
      </c>
      <c r="T628" s="10">
        <v>1213</v>
      </c>
      <c r="U628" s="10">
        <v>939</v>
      </c>
    </row>
    <row r="629" spans="1:21">
      <c r="A629" s="10">
        <v>673</v>
      </c>
      <c r="B629" s="10">
        <v>200101</v>
      </c>
      <c r="C629" s="11" t="s">
        <v>526</v>
      </c>
      <c r="D629" s="11" t="s">
        <v>159</v>
      </c>
      <c r="E629" s="10">
        <v>20</v>
      </c>
      <c r="F629" s="11" t="s">
        <v>1327</v>
      </c>
      <c r="G629" s="11" t="s">
        <v>527</v>
      </c>
      <c r="H629" s="10">
        <v>2001</v>
      </c>
      <c r="I629" s="11" t="s">
        <v>1328</v>
      </c>
      <c r="J629" s="37" t="s">
        <v>529</v>
      </c>
      <c r="K629" s="38"/>
      <c r="L629" s="12" t="b">
        <v>0</v>
      </c>
      <c r="M629" s="11" t="s">
        <v>29</v>
      </c>
      <c r="N629" s="11" t="s">
        <v>63</v>
      </c>
      <c r="O629" s="10">
        <v>20</v>
      </c>
      <c r="P629" s="10">
        <v>18837</v>
      </c>
      <c r="Q629" s="10">
        <v>4377</v>
      </c>
      <c r="R629" s="10">
        <v>611</v>
      </c>
      <c r="S629" s="10">
        <v>546</v>
      </c>
      <c r="T629" s="10">
        <v>1214</v>
      </c>
      <c r="U629" s="10">
        <v>3163</v>
      </c>
    </row>
    <row r="630" spans="1:21">
      <c r="A630" s="10">
        <v>674</v>
      </c>
      <c r="B630" s="10">
        <v>200103</v>
      </c>
      <c r="C630" s="11" t="s">
        <v>899</v>
      </c>
      <c r="D630" s="11" t="s">
        <v>159</v>
      </c>
      <c r="E630" s="10">
        <v>20</v>
      </c>
      <c r="F630" s="11" t="s">
        <v>1327</v>
      </c>
      <c r="G630" s="11" t="s">
        <v>527</v>
      </c>
      <c r="H630" s="10">
        <v>2001</v>
      </c>
      <c r="I630" s="11" t="s">
        <v>1328</v>
      </c>
      <c r="J630" s="11" t="s">
        <v>529</v>
      </c>
      <c r="K630" s="11" t="s">
        <v>32</v>
      </c>
      <c r="L630" s="12" t="b">
        <v>1</v>
      </c>
      <c r="M630" s="11" t="s">
        <v>29</v>
      </c>
      <c r="N630" s="11" t="s">
        <v>30</v>
      </c>
      <c r="O630" s="10">
        <v>20</v>
      </c>
      <c r="P630" s="10">
        <v>8025</v>
      </c>
      <c r="Q630" s="10">
        <v>1864</v>
      </c>
      <c r="R630" s="10">
        <v>260</v>
      </c>
      <c r="S630" s="10">
        <v>233</v>
      </c>
      <c r="T630" s="10">
        <v>1215</v>
      </c>
      <c r="U630" s="10">
        <v>649</v>
      </c>
    </row>
    <row r="631" spans="1:21">
      <c r="A631" s="10">
        <v>675</v>
      </c>
      <c r="B631" s="10">
        <v>200104</v>
      </c>
      <c r="C631" s="11" t="s">
        <v>1003</v>
      </c>
      <c r="D631" s="11" t="s">
        <v>159</v>
      </c>
      <c r="E631" s="10">
        <v>20</v>
      </c>
      <c r="F631" s="11" t="s">
        <v>1327</v>
      </c>
      <c r="G631" s="11" t="s">
        <v>527</v>
      </c>
      <c r="H631" s="10">
        <v>2001</v>
      </c>
      <c r="I631" s="11" t="s">
        <v>1328</v>
      </c>
      <c r="J631" s="37" t="s">
        <v>529</v>
      </c>
      <c r="K631" s="38"/>
      <c r="L631" s="12" t="b">
        <v>0</v>
      </c>
      <c r="M631" s="11" t="s">
        <v>29</v>
      </c>
      <c r="N631" s="11" t="s">
        <v>30</v>
      </c>
      <c r="O631" s="10">
        <v>20</v>
      </c>
      <c r="P631" s="10">
        <v>11907</v>
      </c>
      <c r="Q631" s="10">
        <v>2767</v>
      </c>
      <c r="R631" s="10">
        <v>386</v>
      </c>
      <c r="S631" s="10">
        <v>345</v>
      </c>
      <c r="T631" s="10">
        <v>1216</v>
      </c>
      <c r="U631" s="10">
        <v>1551</v>
      </c>
    </row>
    <row r="632" spans="1:21">
      <c r="A632" s="10">
        <v>676</v>
      </c>
      <c r="B632" s="10">
        <v>200105</v>
      </c>
      <c r="C632" s="11" t="s">
        <v>1036</v>
      </c>
      <c r="D632" s="11" t="s">
        <v>159</v>
      </c>
      <c r="E632" s="10">
        <v>20</v>
      </c>
      <c r="F632" s="11" t="s">
        <v>1327</v>
      </c>
      <c r="G632" s="11" t="s">
        <v>527</v>
      </c>
      <c r="H632" s="10">
        <v>2001</v>
      </c>
      <c r="I632" s="11" t="s">
        <v>1328</v>
      </c>
      <c r="J632" s="11" t="s">
        <v>529</v>
      </c>
      <c r="K632" s="11" t="s">
        <v>44</v>
      </c>
      <c r="L632" s="12" t="b">
        <v>1</v>
      </c>
      <c r="M632" s="11" t="s">
        <v>29</v>
      </c>
      <c r="N632" s="11" t="s">
        <v>30</v>
      </c>
      <c r="O632" s="10">
        <v>20</v>
      </c>
      <c r="P632" s="10">
        <v>3798</v>
      </c>
      <c r="Q632" s="10">
        <v>882</v>
      </c>
      <c r="R632" s="10">
        <v>123</v>
      </c>
      <c r="S632" s="10">
        <v>110</v>
      </c>
      <c r="T632" s="10">
        <v>60</v>
      </c>
      <c r="U632" s="10">
        <v>822</v>
      </c>
    </row>
    <row r="633" spans="1:21">
      <c r="A633" s="10">
        <v>677</v>
      </c>
      <c r="B633" s="10">
        <v>200107</v>
      </c>
      <c r="C633" s="11" t="s">
        <v>1155</v>
      </c>
      <c r="D633" s="11" t="s">
        <v>159</v>
      </c>
      <c r="E633" s="10">
        <v>20</v>
      </c>
      <c r="F633" s="11" t="s">
        <v>1327</v>
      </c>
      <c r="G633" s="11" t="s">
        <v>527</v>
      </c>
      <c r="H633" s="10">
        <v>2001</v>
      </c>
      <c r="I633" s="11" t="s">
        <v>1328</v>
      </c>
      <c r="J633" s="37" t="s">
        <v>529</v>
      </c>
      <c r="K633" s="38"/>
      <c r="L633" s="12" t="b">
        <v>0</v>
      </c>
      <c r="M633" s="11" t="s">
        <v>29</v>
      </c>
      <c r="N633" s="11" t="s">
        <v>30</v>
      </c>
      <c r="O633" s="10">
        <v>20</v>
      </c>
      <c r="P633" s="10">
        <v>17927</v>
      </c>
      <c r="Q633" s="10">
        <v>4165</v>
      </c>
      <c r="R633" s="10">
        <v>581</v>
      </c>
      <c r="S633" s="10">
        <v>520</v>
      </c>
      <c r="T633" s="10">
        <v>1218</v>
      </c>
      <c r="U633" s="10">
        <v>2947</v>
      </c>
    </row>
    <row r="634" spans="1:21">
      <c r="A634" s="10">
        <v>678</v>
      </c>
      <c r="B634" s="10">
        <v>200108</v>
      </c>
      <c r="C634" s="11" t="s">
        <v>1007</v>
      </c>
      <c r="D634" s="11" t="s">
        <v>159</v>
      </c>
      <c r="E634" s="10">
        <v>20</v>
      </c>
      <c r="F634" s="11" t="s">
        <v>1327</v>
      </c>
      <c r="G634" s="11" t="s">
        <v>527</v>
      </c>
      <c r="H634" s="10">
        <v>2001</v>
      </c>
      <c r="I634" s="11" t="s">
        <v>1328</v>
      </c>
      <c r="J634" s="37" t="s">
        <v>529</v>
      </c>
      <c r="K634" s="38"/>
      <c r="L634" s="12" t="b">
        <v>0</v>
      </c>
      <c r="M634" s="11" t="s">
        <v>29</v>
      </c>
      <c r="N634" s="11" t="s">
        <v>30</v>
      </c>
      <c r="O634" s="10">
        <v>20</v>
      </c>
      <c r="P634" s="10">
        <v>5564</v>
      </c>
      <c r="Q634" s="10">
        <v>1293</v>
      </c>
      <c r="R634" s="10">
        <v>180</v>
      </c>
      <c r="S634" s="10">
        <v>161</v>
      </c>
      <c r="T634" s="10">
        <v>1219</v>
      </c>
      <c r="U634" s="10">
        <v>74</v>
      </c>
    </row>
    <row r="635" spans="1:21">
      <c r="A635" s="10">
        <v>679</v>
      </c>
      <c r="B635" s="10">
        <v>200201</v>
      </c>
      <c r="C635" s="11" t="s">
        <v>623</v>
      </c>
      <c r="D635" s="11" t="s">
        <v>159</v>
      </c>
      <c r="E635" s="10">
        <v>20</v>
      </c>
      <c r="F635" s="11" t="s">
        <v>1327</v>
      </c>
      <c r="G635" s="11" t="s">
        <v>527</v>
      </c>
      <c r="H635" s="10">
        <v>2002</v>
      </c>
      <c r="I635" s="11" t="s">
        <v>1355</v>
      </c>
      <c r="J635" s="37" t="s">
        <v>622</v>
      </c>
      <c r="K635" s="38"/>
      <c r="L635" s="12" t="b">
        <v>0</v>
      </c>
      <c r="M635" s="11" t="s">
        <v>29</v>
      </c>
      <c r="N635" s="11" t="s">
        <v>30</v>
      </c>
      <c r="O635" s="10">
        <v>20</v>
      </c>
      <c r="P635" s="10">
        <v>25803</v>
      </c>
      <c r="Q635" s="10">
        <v>5995</v>
      </c>
      <c r="R635" s="10">
        <v>836</v>
      </c>
      <c r="S635" s="10">
        <v>748</v>
      </c>
      <c r="T635" s="10">
        <v>1220</v>
      </c>
      <c r="U635" s="10">
        <v>4775</v>
      </c>
    </row>
    <row r="636" spans="1:21">
      <c r="A636" s="10">
        <v>680</v>
      </c>
      <c r="B636" s="10">
        <v>200202</v>
      </c>
      <c r="C636" s="11" t="s">
        <v>676</v>
      </c>
      <c r="D636" s="11" t="s">
        <v>159</v>
      </c>
      <c r="E636" s="10">
        <v>20</v>
      </c>
      <c r="F636" s="11" t="s">
        <v>1327</v>
      </c>
      <c r="G636" s="11" t="s">
        <v>527</v>
      </c>
      <c r="H636" s="10">
        <v>2002</v>
      </c>
      <c r="I636" s="11" t="s">
        <v>1355</v>
      </c>
      <c r="J636" s="11" t="s">
        <v>622</v>
      </c>
      <c r="K636" s="11" t="s">
        <v>32</v>
      </c>
      <c r="L636" s="12" t="b">
        <v>1</v>
      </c>
      <c r="M636" s="11" t="s">
        <v>29</v>
      </c>
      <c r="N636" s="11" t="s">
        <v>30</v>
      </c>
      <c r="O636" s="10">
        <v>20</v>
      </c>
      <c r="P636" s="10">
        <v>17792</v>
      </c>
      <c r="Q636" s="10">
        <v>4134</v>
      </c>
      <c r="R636" s="10">
        <v>577</v>
      </c>
      <c r="S636" s="10">
        <v>516</v>
      </c>
      <c r="T636" s="10">
        <v>1221</v>
      </c>
      <c r="U636" s="10">
        <v>2913</v>
      </c>
    </row>
    <row r="637" spans="1:21">
      <c r="A637" s="10">
        <v>681</v>
      </c>
      <c r="B637" s="10">
        <v>200203</v>
      </c>
      <c r="C637" s="11" t="s">
        <v>715</v>
      </c>
      <c r="D637" s="11" t="s">
        <v>159</v>
      </c>
      <c r="E637" s="10">
        <v>20</v>
      </c>
      <c r="F637" s="11" t="s">
        <v>1327</v>
      </c>
      <c r="G637" s="11" t="s">
        <v>527</v>
      </c>
      <c r="H637" s="10">
        <v>2002</v>
      </c>
      <c r="I637" s="11" t="s">
        <v>1355</v>
      </c>
      <c r="J637" s="37" t="s">
        <v>622</v>
      </c>
      <c r="K637" s="38"/>
      <c r="L637" s="12" t="b">
        <v>0</v>
      </c>
      <c r="M637" s="11" t="s">
        <v>29</v>
      </c>
      <c r="N637" s="11" t="s">
        <v>30</v>
      </c>
      <c r="O637" s="10">
        <v>20</v>
      </c>
      <c r="P637" s="10">
        <v>12395</v>
      </c>
      <c r="Q637" s="10">
        <v>2880</v>
      </c>
      <c r="R637" s="10">
        <v>402</v>
      </c>
      <c r="S637" s="10">
        <v>359</v>
      </c>
      <c r="T637" s="10">
        <v>1222</v>
      </c>
      <c r="U637" s="10">
        <v>1658</v>
      </c>
    </row>
    <row r="638" spans="1:21">
      <c r="A638" s="10">
        <v>682</v>
      </c>
      <c r="B638" s="10">
        <v>200204</v>
      </c>
      <c r="C638" s="11" t="s">
        <v>790</v>
      </c>
      <c r="D638" s="11" t="s">
        <v>159</v>
      </c>
      <c r="E638" s="10">
        <v>20</v>
      </c>
      <c r="F638" s="11" t="s">
        <v>1327</v>
      </c>
      <c r="G638" s="11" t="s">
        <v>527</v>
      </c>
      <c r="H638" s="10">
        <v>2002</v>
      </c>
      <c r="I638" s="11" t="s">
        <v>1355</v>
      </c>
      <c r="J638" s="11" t="s">
        <v>622</v>
      </c>
      <c r="K638" s="11" t="s">
        <v>44</v>
      </c>
      <c r="L638" s="12" t="b">
        <v>1</v>
      </c>
      <c r="M638" s="11" t="s">
        <v>29</v>
      </c>
      <c r="N638" s="11" t="s">
        <v>30</v>
      </c>
      <c r="O638" s="10">
        <v>20</v>
      </c>
      <c r="P638" s="10">
        <v>5096</v>
      </c>
      <c r="Q638" s="10">
        <v>1184</v>
      </c>
      <c r="R638" s="10">
        <v>165</v>
      </c>
      <c r="S638" s="10">
        <v>148</v>
      </c>
      <c r="T638" s="10">
        <v>60</v>
      </c>
      <c r="U638" s="10">
        <v>1124</v>
      </c>
    </row>
    <row r="639" spans="1:21">
      <c r="A639" s="10">
        <v>683</v>
      </c>
      <c r="B639" s="10">
        <v>200205</v>
      </c>
      <c r="C639" s="11" t="s">
        <v>849</v>
      </c>
      <c r="D639" s="11" t="s">
        <v>159</v>
      </c>
      <c r="E639" s="10">
        <v>20</v>
      </c>
      <c r="F639" s="11" t="s">
        <v>1327</v>
      </c>
      <c r="G639" s="11" t="s">
        <v>527</v>
      </c>
      <c r="H639" s="10">
        <v>2002</v>
      </c>
      <c r="I639" s="11" t="s">
        <v>1355</v>
      </c>
      <c r="J639" s="37" t="s">
        <v>622</v>
      </c>
      <c r="K639" s="38"/>
      <c r="L639" s="12" t="b">
        <v>0</v>
      </c>
      <c r="M639" s="11" t="s">
        <v>29</v>
      </c>
      <c r="N639" s="11" t="s">
        <v>30</v>
      </c>
      <c r="O639" s="10">
        <v>20</v>
      </c>
      <c r="P639" s="10">
        <v>7655</v>
      </c>
      <c r="Q639" s="10">
        <v>1779</v>
      </c>
      <c r="R639" s="10">
        <v>248</v>
      </c>
      <c r="S639" s="10">
        <v>222</v>
      </c>
      <c r="T639" s="10">
        <v>1224</v>
      </c>
      <c r="U639" s="10">
        <v>555</v>
      </c>
    </row>
    <row r="640" spans="1:21">
      <c r="A640" s="10">
        <v>684</v>
      </c>
      <c r="B640" s="10">
        <v>200206</v>
      </c>
      <c r="C640" s="11" t="s">
        <v>851</v>
      </c>
      <c r="D640" s="11" t="s">
        <v>159</v>
      </c>
      <c r="E640" s="10">
        <v>20</v>
      </c>
      <c r="F640" s="11" t="s">
        <v>1327</v>
      </c>
      <c r="G640" s="11" t="s">
        <v>527</v>
      </c>
      <c r="H640" s="10">
        <v>2002</v>
      </c>
      <c r="I640" s="11" t="s">
        <v>1355</v>
      </c>
      <c r="J640" s="11" t="s">
        <v>622</v>
      </c>
      <c r="K640" s="11" t="s">
        <v>32</v>
      </c>
      <c r="L640" s="12" t="b">
        <v>1</v>
      </c>
      <c r="M640" s="11" t="s">
        <v>29</v>
      </c>
      <c r="N640" s="11" t="s">
        <v>30</v>
      </c>
      <c r="O640" s="10">
        <v>20</v>
      </c>
      <c r="P640" s="10">
        <v>5532</v>
      </c>
      <c r="Q640" s="10">
        <v>1285</v>
      </c>
      <c r="R640" s="10">
        <v>179</v>
      </c>
      <c r="S640" s="10">
        <v>160</v>
      </c>
      <c r="T640" s="10">
        <v>1225</v>
      </c>
      <c r="U640" s="10">
        <v>60</v>
      </c>
    </row>
    <row r="641" spans="1:21">
      <c r="A641" s="10">
        <v>685</v>
      </c>
      <c r="B641" s="10">
        <v>200207</v>
      </c>
      <c r="C641" s="11" t="s">
        <v>872</v>
      </c>
      <c r="D641" s="11" t="s">
        <v>159</v>
      </c>
      <c r="E641" s="10">
        <v>20</v>
      </c>
      <c r="F641" s="11" t="s">
        <v>1327</v>
      </c>
      <c r="G641" s="11" t="s">
        <v>527</v>
      </c>
      <c r="H641" s="10">
        <v>2002</v>
      </c>
      <c r="I641" s="11" t="s">
        <v>1355</v>
      </c>
      <c r="J641" s="37" t="s">
        <v>622</v>
      </c>
      <c r="K641" s="38"/>
      <c r="L641" s="12" t="b">
        <v>0</v>
      </c>
      <c r="M641" s="11" t="s">
        <v>29</v>
      </c>
      <c r="N641" s="11" t="s">
        <v>30</v>
      </c>
      <c r="O641" s="10">
        <v>20</v>
      </c>
      <c r="P641" s="10">
        <v>15994</v>
      </c>
      <c r="Q641" s="10">
        <v>3716</v>
      </c>
      <c r="R641" s="10">
        <v>518</v>
      </c>
      <c r="S641" s="10">
        <v>464</v>
      </c>
      <c r="T641" s="10">
        <v>1226</v>
      </c>
      <c r="U641" s="10">
        <v>2490</v>
      </c>
    </row>
    <row r="642" spans="1:21">
      <c r="A642" s="10">
        <v>686</v>
      </c>
      <c r="B642" s="10">
        <v>200208</v>
      </c>
      <c r="C642" s="11" t="s">
        <v>960</v>
      </c>
      <c r="D642" s="11" t="s">
        <v>159</v>
      </c>
      <c r="E642" s="10">
        <v>20</v>
      </c>
      <c r="F642" s="11" t="s">
        <v>1327</v>
      </c>
      <c r="G642" s="11" t="s">
        <v>527</v>
      </c>
      <c r="H642" s="10">
        <v>2002</v>
      </c>
      <c r="I642" s="11" t="s">
        <v>1355</v>
      </c>
      <c r="J642" s="37" t="s">
        <v>622</v>
      </c>
      <c r="K642" s="38"/>
      <c r="L642" s="12" t="b">
        <v>0</v>
      </c>
      <c r="M642" s="11" t="s">
        <v>29</v>
      </c>
      <c r="N642" s="11" t="s">
        <v>30</v>
      </c>
      <c r="O642" s="10">
        <v>20</v>
      </c>
      <c r="P642" s="10">
        <v>10101</v>
      </c>
      <c r="Q642" s="10">
        <v>2347</v>
      </c>
      <c r="R642" s="10">
        <v>327</v>
      </c>
      <c r="S642" s="10">
        <v>293</v>
      </c>
      <c r="T642" s="10">
        <v>1227</v>
      </c>
      <c r="U642" s="10">
        <v>1120</v>
      </c>
    </row>
    <row r="643" spans="1:21">
      <c r="A643" s="10">
        <v>687</v>
      </c>
      <c r="B643" s="10">
        <v>200209</v>
      </c>
      <c r="C643" s="11" t="s">
        <v>1053</v>
      </c>
      <c r="D643" s="11" t="s">
        <v>159</v>
      </c>
      <c r="E643" s="10">
        <v>20</v>
      </c>
      <c r="F643" s="11" t="s">
        <v>1327</v>
      </c>
      <c r="G643" s="11" t="s">
        <v>527</v>
      </c>
      <c r="H643" s="10">
        <v>2002</v>
      </c>
      <c r="I643" s="11" t="s">
        <v>1355</v>
      </c>
      <c r="J643" s="37" t="s">
        <v>622</v>
      </c>
      <c r="K643" s="38"/>
      <c r="L643" s="12" t="b">
        <v>0</v>
      </c>
      <c r="M643" s="11" t="s">
        <v>29</v>
      </c>
      <c r="N643" s="11" t="s">
        <v>30</v>
      </c>
      <c r="O643" s="10">
        <v>20</v>
      </c>
      <c r="P643" s="10">
        <v>22458</v>
      </c>
      <c r="Q643" s="10">
        <v>5218</v>
      </c>
      <c r="R643" s="10">
        <v>728</v>
      </c>
      <c r="S643" s="10">
        <v>651</v>
      </c>
      <c r="T643" s="10">
        <v>1228</v>
      </c>
      <c r="U643" s="10">
        <v>3990</v>
      </c>
    </row>
    <row r="644" spans="1:21">
      <c r="A644" s="10">
        <v>688</v>
      </c>
      <c r="B644" s="10">
        <v>200210</v>
      </c>
      <c r="C644" s="11" t="s">
        <v>1068</v>
      </c>
      <c r="D644" s="11" t="s">
        <v>159</v>
      </c>
      <c r="E644" s="10">
        <v>20</v>
      </c>
      <c r="F644" s="11" t="s">
        <v>1327</v>
      </c>
      <c r="G644" s="11" t="s">
        <v>527</v>
      </c>
      <c r="H644" s="10">
        <v>2002</v>
      </c>
      <c r="I644" s="11" t="s">
        <v>1355</v>
      </c>
      <c r="J644" s="11" t="s">
        <v>622</v>
      </c>
      <c r="K644" s="11" t="s">
        <v>32</v>
      </c>
      <c r="L644" s="12" t="b">
        <v>1</v>
      </c>
      <c r="M644" s="11" t="s">
        <v>29</v>
      </c>
      <c r="N644" s="11" t="s">
        <v>30</v>
      </c>
      <c r="O644" s="10">
        <v>20</v>
      </c>
      <c r="P644" s="10">
        <v>6874</v>
      </c>
      <c r="Q644" s="10">
        <v>1597</v>
      </c>
      <c r="R644" s="10">
        <v>223</v>
      </c>
      <c r="S644" s="10">
        <v>199</v>
      </c>
      <c r="T644" s="10">
        <v>1229</v>
      </c>
      <c r="U644" s="10">
        <v>368</v>
      </c>
    </row>
    <row r="645" spans="1:21">
      <c r="A645" s="10">
        <v>689</v>
      </c>
      <c r="B645" s="10">
        <v>200211</v>
      </c>
      <c r="C645" s="11" t="s">
        <v>1075</v>
      </c>
      <c r="D645" s="11" t="s">
        <v>159</v>
      </c>
      <c r="E645" s="10">
        <v>20</v>
      </c>
      <c r="F645" s="11" t="s">
        <v>1327</v>
      </c>
      <c r="G645" s="11" t="s">
        <v>527</v>
      </c>
      <c r="H645" s="10">
        <v>2002</v>
      </c>
      <c r="I645" s="11" t="s">
        <v>1355</v>
      </c>
      <c r="J645" s="11" t="s">
        <v>622</v>
      </c>
      <c r="K645" s="11" t="s">
        <v>44</v>
      </c>
      <c r="L645" s="12" t="b">
        <v>1</v>
      </c>
      <c r="M645" s="11" t="s">
        <v>29</v>
      </c>
      <c r="N645" s="11" t="s">
        <v>30</v>
      </c>
      <c r="O645" s="10">
        <v>20</v>
      </c>
      <c r="P645" s="10">
        <v>8090</v>
      </c>
      <c r="Q645" s="10">
        <v>1880</v>
      </c>
      <c r="R645" s="10">
        <v>262</v>
      </c>
      <c r="S645" s="10">
        <v>235</v>
      </c>
      <c r="T645" s="10">
        <v>1230</v>
      </c>
      <c r="U645" s="10">
        <v>650</v>
      </c>
    </row>
    <row r="646" spans="1:21">
      <c r="A646" s="10">
        <v>690</v>
      </c>
      <c r="B646" s="10">
        <v>200212</v>
      </c>
      <c r="C646" s="11" t="s">
        <v>620</v>
      </c>
      <c r="D646" s="11" t="s">
        <v>159</v>
      </c>
      <c r="E646" s="10">
        <v>20</v>
      </c>
      <c r="F646" s="11" t="s">
        <v>1327</v>
      </c>
      <c r="G646" s="11" t="s">
        <v>527</v>
      </c>
      <c r="H646" s="10">
        <v>2002</v>
      </c>
      <c r="I646" s="11" t="s">
        <v>1355</v>
      </c>
      <c r="J646" s="37" t="s">
        <v>622</v>
      </c>
      <c r="K646" s="38"/>
      <c r="L646" s="12" t="b">
        <v>0</v>
      </c>
      <c r="M646" s="11" t="s">
        <v>29</v>
      </c>
      <c r="N646" s="11" t="s">
        <v>63</v>
      </c>
      <c r="O646" s="10">
        <v>20</v>
      </c>
      <c r="P646" s="10">
        <v>25803</v>
      </c>
      <c r="Q646" s="10">
        <v>5995</v>
      </c>
      <c r="R646" s="10">
        <v>836</v>
      </c>
      <c r="S646" s="10">
        <v>748</v>
      </c>
      <c r="T646" s="10">
        <v>1231</v>
      </c>
      <c r="U646" s="10">
        <v>4764</v>
      </c>
    </row>
    <row r="647" spans="1:21">
      <c r="A647" s="10">
        <v>691</v>
      </c>
      <c r="B647" s="10">
        <v>200213</v>
      </c>
      <c r="C647" s="11" t="s">
        <v>1101</v>
      </c>
      <c r="D647" s="11" t="s">
        <v>159</v>
      </c>
      <c r="E647" s="10">
        <v>20</v>
      </c>
      <c r="F647" s="11" t="s">
        <v>1327</v>
      </c>
      <c r="G647" s="11" t="s">
        <v>527</v>
      </c>
      <c r="H647" s="10">
        <v>2002</v>
      </c>
      <c r="I647" s="11" t="s">
        <v>1355</v>
      </c>
      <c r="J647" s="11" t="s">
        <v>622</v>
      </c>
      <c r="K647" s="11" t="s">
        <v>32</v>
      </c>
      <c r="L647" s="12" t="b">
        <v>1</v>
      </c>
      <c r="M647" s="11" t="s">
        <v>29</v>
      </c>
      <c r="N647" s="11" t="s">
        <v>30</v>
      </c>
      <c r="O647" s="10">
        <v>20</v>
      </c>
      <c r="P647" s="10">
        <v>19616</v>
      </c>
      <c r="Q647" s="10">
        <v>4557</v>
      </c>
      <c r="R647" s="10">
        <v>636</v>
      </c>
      <c r="S647" s="10">
        <v>569</v>
      </c>
      <c r="T647" s="10">
        <v>1232</v>
      </c>
      <c r="U647" s="10">
        <v>3325</v>
      </c>
    </row>
    <row r="648" spans="1:21">
      <c r="A648" s="10">
        <v>692</v>
      </c>
      <c r="B648" s="10">
        <v>200301</v>
      </c>
      <c r="C648" s="11" t="s">
        <v>619</v>
      </c>
      <c r="D648" s="11" t="s">
        <v>159</v>
      </c>
      <c r="E648" s="10">
        <v>20</v>
      </c>
      <c r="F648" s="11" t="s">
        <v>1327</v>
      </c>
      <c r="G648" s="11" t="s">
        <v>527</v>
      </c>
      <c r="H648" s="10">
        <v>2003</v>
      </c>
      <c r="I648" s="11" t="s">
        <v>1348</v>
      </c>
      <c r="J648" s="37" t="s">
        <v>602</v>
      </c>
      <c r="K648" s="38"/>
      <c r="L648" s="12" t="b">
        <v>0</v>
      </c>
      <c r="M648" s="11" t="s">
        <v>29</v>
      </c>
      <c r="N648" s="11" t="s">
        <v>63</v>
      </c>
      <c r="O648" s="10">
        <v>20</v>
      </c>
      <c r="P648" s="10">
        <v>13182</v>
      </c>
      <c r="Q648" s="10">
        <v>3063</v>
      </c>
      <c r="R648" s="10">
        <v>427</v>
      </c>
      <c r="S648" s="10">
        <v>382</v>
      </c>
      <c r="T648" s="10">
        <v>1233</v>
      </c>
      <c r="U648" s="10">
        <v>1830</v>
      </c>
    </row>
    <row r="649" spans="1:21">
      <c r="A649" s="10">
        <v>693</v>
      </c>
      <c r="B649" s="10">
        <v>200302</v>
      </c>
      <c r="C649" s="11" t="s">
        <v>787</v>
      </c>
      <c r="D649" s="11" t="s">
        <v>159</v>
      </c>
      <c r="E649" s="10">
        <v>20</v>
      </c>
      <c r="F649" s="11" t="s">
        <v>1327</v>
      </c>
      <c r="G649" s="11" t="s">
        <v>527</v>
      </c>
      <c r="H649" s="10">
        <v>2003</v>
      </c>
      <c r="I649" s="11" t="s">
        <v>1348</v>
      </c>
      <c r="J649" s="37" t="s">
        <v>602</v>
      </c>
      <c r="K649" s="38"/>
      <c r="L649" s="12" t="b">
        <v>0</v>
      </c>
      <c r="M649" s="11" t="s">
        <v>29</v>
      </c>
      <c r="N649" s="11" t="s">
        <v>30</v>
      </c>
      <c r="O649" s="10">
        <v>20</v>
      </c>
      <c r="P649" s="10">
        <v>5393</v>
      </c>
      <c r="Q649" s="10">
        <v>1253</v>
      </c>
      <c r="R649" s="10">
        <v>175</v>
      </c>
      <c r="S649" s="10">
        <v>156</v>
      </c>
      <c r="T649" s="10">
        <v>1234</v>
      </c>
      <c r="U649" s="10">
        <v>19</v>
      </c>
    </row>
    <row r="650" spans="1:21">
      <c r="A650" s="10">
        <v>694</v>
      </c>
      <c r="B650" s="10">
        <v>200303</v>
      </c>
      <c r="C650" s="11" t="s">
        <v>828</v>
      </c>
      <c r="D650" s="11" t="s">
        <v>159</v>
      </c>
      <c r="E650" s="10">
        <v>20</v>
      </c>
      <c r="F650" s="11" t="s">
        <v>1327</v>
      </c>
      <c r="G650" s="11" t="s">
        <v>527</v>
      </c>
      <c r="H650" s="10">
        <v>2003</v>
      </c>
      <c r="I650" s="11" t="s">
        <v>1348</v>
      </c>
      <c r="J650" s="37" t="s">
        <v>602</v>
      </c>
      <c r="K650" s="38"/>
      <c r="L650" s="12" t="b">
        <v>0</v>
      </c>
      <c r="M650" s="11" t="s">
        <v>29</v>
      </c>
      <c r="N650" s="11" t="s">
        <v>30</v>
      </c>
      <c r="O650" s="10">
        <v>20</v>
      </c>
      <c r="P650" s="10">
        <v>5700</v>
      </c>
      <c r="Q650" s="10">
        <v>1324</v>
      </c>
      <c r="R650" s="10">
        <v>185</v>
      </c>
      <c r="S650" s="10">
        <v>165</v>
      </c>
      <c r="T650" s="10">
        <v>1235</v>
      </c>
      <c r="U650" s="10">
        <v>89</v>
      </c>
    </row>
    <row r="651" spans="1:21">
      <c r="A651" s="10">
        <v>695</v>
      </c>
      <c r="B651" s="10">
        <v>200305</v>
      </c>
      <c r="C651" s="11" t="s">
        <v>873</v>
      </c>
      <c r="D651" s="11" t="s">
        <v>159</v>
      </c>
      <c r="E651" s="10">
        <v>20</v>
      </c>
      <c r="F651" s="11" t="s">
        <v>1327</v>
      </c>
      <c r="G651" s="11" t="s">
        <v>527</v>
      </c>
      <c r="H651" s="10">
        <v>2003</v>
      </c>
      <c r="I651" s="11" t="s">
        <v>1348</v>
      </c>
      <c r="J651" s="37" t="s">
        <v>602</v>
      </c>
      <c r="K651" s="38"/>
      <c r="L651" s="12" t="b">
        <v>0</v>
      </c>
      <c r="M651" s="11" t="s">
        <v>29</v>
      </c>
      <c r="N651" s="11" t="s">
        <v>30</v>
      </c>
      <c r="O651" s="10">
        <v>20</v>
      </c>
      <c r="P651" s="10">
        <v>6097</v>
      </c>
      <c r="Q651" s="10">
        <v>1417</v>
      </c>
      <c r="R651" s="10">
        <v>198</v>
      </c>
      <c r="S651" s="10">
        <v>177</v>
      </c>
      <c r="T651" s="10">
        <v>1236</v>
      </c>
      <c r="U651" s="10">
        <v>181</v>
      </c>
    </row>
    <row r="652" spans="1:21">
      <c r="A652" s="10">
        <v>696</v>
      </c>
      <c r="B652" s="10">
        <v>200306</v>
      </c>
      <c r="C652" s="11" t="s">
        <v>927</v>
      </c>
      <c r="D652" s="11" t="s">
        <v>159</v>
      </c>
      <c r="E652" s="10">
        <v>20</v>
      </c>
      <c r="F652" s="11" t="s">
        <v>1327</v>
      </c>
      <c r="G652" s="11" t="s">
        <v>527</v>
      </c>
      <c r="H652" s="10">
        <v>2003</v>
      </c>
      <c r="I652" s="11" t="s">
        <v>1348</v>
      </c>
      <c r="J652" s="11" t="s">
        <v>602</v>
      </c>
      <c r="K652" s="11" t="s">
        <v>32</v>
      </c>
      <c r="L652" s="12" t="b">
        <v>1</v>
      </c>
      <c r="M652" s="11" t="s">
        <v>29</v>
      </c>
      <c r="N652" s="11" t="s">
        <v>30</v>
      </c>
      <c r="O652" s="10">
        <v>20</v>
      </c>
      <c r="P652" s="10">
        <v>6660</v>
      </c>
      <c r="Q652" s="10">
        <v>1547</v>
      </c>
      <c r="R652" s="10">
        <v>216</v>
      </c>
      <c r="S652" s="10">
        <v>193</v>
      </c>
      <c r="T652" s="10">
        <v>1237</v>
      </c>
      <c r="U652" s="10">
        <v>310</v>
      </c>
    </row>
    <row r="653" spans="1:21">
      <c r="A653" s="10">
        <v>697</v>
      </c>
      <c r="B653" s="10">
        <v>200307</v>
      </c>
      <c r="C653" s="11" t="s">
        <v>930</v>
      </c>
      <c r="D653" s="11" t="s">
        <v>159</v>
      </c>
      <c r="E653" s="10">
        <v>20</v>
      </c>
      <c r="F653" s="11" t="s">
        <v>1327</v>
      </c>
      <c r="G653" s="11" t="s">
        <v>527</v>
      </c>
      <c r="H653" s="10">
        <v>2003</v>
      </c>
      <c r="I653" s="11" t="s">
        <v>1348</v>
      </c>
      <c r="J653" s="11" t="s">
        <v>602</v>
      </c>
      <c r="K653" s="11" t="s">
        <v>32</v>
      </c>
      <c r="L653" s="12" t="b">
        <v>1</v>
      </c>
      <c r="M653" s="11" t="s">
        <v>29</v>
      </c>
      <c r="N653" s="11" t="s">
        <v>30</v>
      </c>
      <c r="O653" s="10">
        <v>20</v>
      </c>
      <c r="P653" s="10">
        <v>8744</v>
      </c>
      <c r="Q653" s="10">
        <v>2032</v>
      </c>
      <c r="R653" s="10">
        <v>283</v>
      </c>
      <c r="S653" s="10">
        <v>254</v>
      </c>
      <c r="T653" s="10">
        <v>1238</v>
      </c>
      <c r="U653" s="10">
        <v>794</v>
      </c>
    </row>
    <row r="654" spans="1:21">
      <c r="A654" s="10">
        <v>698</v>
      </c>
      <c r="B654" s="10">
        <v>200308</v>
      </c>
      <c r="C654" s="11" t="s">
        <v>1010</v>
      </c>
      <c r="D654" s="11" t="s">
        <v>159</v>
      </c>
      <c r="E654" s="10">
        <v>20</v>
      </c>
      <c r="F654" s="11" t="s">
        <v>1327</v>
      </c>
      <c r="G654" s="11" t="s">
        <v>527</v>
      </c>
      <c r="H654" s="10">
        <v>2003</v>
      </c>
      <c r="I654" s="11" t="s">
        <v>1348</v>
      </c>
      <c r="J654" s="11" t="s">
        <v>602</v>
      </c>
      <c r="K654" s="11" t="s">
        <v>32</v>
      </c>
      <c r="L654" s="12" t="b">
        <v>1</v>
      </c>
      <c r="M654" s="11" t="s">
        <v>29</v>
      </c>
      <c r="N654" s="11" t="s">
        <v>30</v>
      </c>
      <c r="O654" s="10">
        <v>20</v>
      </c>
      <c r="P654" s="10">
        <v>11596</v>
      </c>
      <c r="Q654" s="10">
        <v>2694</v>
      </c>
      <c r="R654" s="10">
        <v>376</v>
      </c>
      <c r="S654" s="10">
        <v>336</v>
      </c>
      <c r="T654" s="10">
        <v>1239</v>
      </c>
      <c r="U654" s="10">
        <v>1455</v>
      </c>
    </row>
    <row r="655" spans="1:21">
      <c r="A655" s="10">
        <v>699</v>
      </c>
      <c r="B655" s="10">
        <v>200309</v>
      </c>
      <c r="C655" s="11" t="s">
        <v>1012</v>
      </c>
      <c r="D655" s="11" t="s">
        <v>159</v>
      </c>
      <c r="E655" s="10">
        <v>20</v>
      </c>
      <c r="F655" s="11" t="s">
        <v>1327</v>
      </c>
      <c r="G655" s="11" t="s">
        <v>527</v>
      </c>
      <c r="H655" s="10">
        <v>2003</v>
      </c>
      <c r="I655" s="11" t="s">
        <v>1348</v>
      </c>
      <c r="J655" s="37" t="s">
        <v>602</v>
      </c>
      <c r="K655" s="38"/>
      <c r="L655" s="12" t="b">
        <v>0</v>
      </c>
      <c r="M655" s="11" t="s">
        <v>29</v>
      </c>
      <c r="N655" s="11" t="s">
        <v>30</v>
      </c>
      <c r="O655" s="10">
        <v>20</v>
      </c>
      <c r="P655" s="10">
        <v>6202</v>
      </c>
      <c r="Q655" s="10">
        <v>1441</v>
      </c>
      <c r="R655" s="10">
        <v>201</v>
      </c>
      <c r="S655" s="10">
        <v>180</v>
      </c>
      <c r="T655" s="10">
        <v>1240</v>
      </c>
      <c r="U655" s="10">
        <v>201</v>
      </c>
    </row>
    <row r="656" spans="1:21">
      <c r="A656" s="10">
        <v>700</v>
      </c>
      <c r="B656" s="10">
        <v>200310</v>
      </c>
      <c r="C656" s="11" t="s">
        <v>1077</v>
      </c>
      <c r="D656" s="11" t="s">
        <v>159</v>
      </c>
      <c r="E656" s="10">
        <v>20</v>
      </c>
      <c r="F656" s="11" t="s">
        <v>1327</v>
      </c>
      <c r="G656" s="11" t="s">
        <v>527</v>
      </c>
      <c r="H656" s="10">
        <v>2003</v>
      </c>
      <c r="I656" s="11" t="s">
        <v>1348</v>
      </c>
      <c r="J656" s="11" t="s">
        <v>602</v>
      </c>
      <c r="K656" s="11" t="s">
        <v>32</v>
      </c>
      <c r="L656" s="12" t="b">
        <v>1</v>
      </c>
      <c r="M656" s="11" t="s">
        <v>29</v>
      </c>
      <c r="N656" s="11" t="s">
        <v>30</v>
      </c>
      <c r="O656" s="10">
        <v>20</v>
      </c>
      <c r="P656" s="10">
        <v>17265</v>
      </c>
      <c r="Q656" s="10">
        <v>4011</v>
      </c>
      <c r="R656" s="10">
        <v>560</v>
      </c>
      <c r="S656" s="10">
        <v>501</v>
      </c>
      <c r="T656" s="10">
        <v>1241</v>
      </c>
      <c r="U656" s="10">
        <v>2770</v>
      </c>
    </row>
    <row r="657" spans="1:21">
      <c r="A657" s="10">
        <v>701</v>
      </c>
      <c r="B657" s="10">
        <v>200311</v>
      </c>
      <c r="C657" s="11" t="s">
        <v>1080</v>
      </c>
      <c r="D657" s="11" t="s">
        <v>159</v>
      </c>
      <c r="E657" s="10">
        <v>20</v>
      </c>
      <c r="F657" s="11" t="s">
        <v>1327</v>
      </c>
      <c r="G657" s="11" t="s">
        <v>527</v>
      </c>
      <c r="H657" s="10">
        <v>2003</v>
      </c>
      <c r="I657" s="11" t="s">
        <v>1348</v>
      </c>
      <c r="J657" s="11" t="s">
        <v>602</v>
      </c>
      <c r="K657" s="11" t="s">
        <v>32</v>
      </c>
      <c r="L657" s="12" t="b">
        <v>1</v>
      </c>
      <c r="M657" s="11" t="s">
        <v>29</v>
      </c>
      <c r="N657" s="11" t="s">
        <v>30</v>
      </c>
      <c r="O657" s="10">
        <v>20</v>
      </c>
      <c r="P657" s="10">
        <v>13226</v>
      </c>
      <c r="Q657" s="10">
        <v>3073</v>
      </c>
      <c r="R657" s="10">
        <v>429</v>
      </c>
      <c r="S657" s="10">
        <v>384</v>
      </c>
      <c r="T657" s="10">
        <v>1242</v>
      </c>
      <c r="U657" s="10">
        <v>1831</v>
      </c>
    </row>
    <row r="658" spans="1:21">
      <c r="A658" s="10">
        <v>702</v>
      </c>
      <c r="B658" s="10">
        <v>200312</v>
      </c>
      <c r="C658" s="11" t="s">
        <v>1121</v>
      </c>
      <c r="D658" s="11" t="s">
        <v>159</v>
      </c>
      <c r="E658" s="10">
        <v>20</v>
      </c>
      <c r="F658" s="11" t="s">
        <v>1327</v>
      </c>
      <c r="G658" s="11" t="s">
        <v>527</v>
      </c>
      <c r="H658" s="10">
        <v>2003</v>
      </c>
      <c r="I658" s="11" t="s">
        <v>1348</v>
      </c>
      <c r="J658" s="11" t="s">
        <v>602</v>
      </c>
      <c r="K658" s="11" t="s">
        <v>44</v>
      </c>
      <c r="L658" s="12" t="b">
        <v>1</v>
      </c>
      <c r="M658" s="11" t="s">
        <v>29</v>
      </c>
      <c r="N658" s="11" t="s">
        <v>30</v>
      </c>
      <c r="O658" s="10">
        <v>20</v>
      </c>
      <c r="P658" s="10">
        <v>11350</v>
      </c>
      <c r="Q658" s="10">
        <v>2637</v>
      </c>
      <c r="R658" s="10">
        <v>368</v>
      </c>
      <c r="S658" s="10">
        <v>329</v>
      </c>
      <c r="T658" s="10">
        <v>1243</v>
      </c>
      <c r="U658" s="10">
        <v>1394</v>
      </c>
    </row>
    <row r="659" spans="1:21">
      <c r="A659" s="10">
        <v>703</v>
      </c>
      <c r="B659" s="10">
        <v>200313</v>
      </c>
      <c r="C659" s="11" t="s">
        <v>1132</v>
      </c>
      <c r="D659" s="11" t="s">
        <v>159</v>
      </c>
      <c r="E659" s="10">
        <v>20</v>
      </c>
      <c r="F659" s="11" t="s">
        <v>1327</v>
      </c>
      <c r="G659" s="11" t="s">
        <v>527</v>
      </c>
      <c r="H659" s="10">
        <v>2003</v>
      </c>
      <c r="I659" s="11" t="s">
        <v>1348</v>
      </c>
      <c r="J659" s="11" t="s">
        <v>602</v>
      </c>
      <c r="K659" s="11" t="s">
        <v>32</v>
      </c>
      <c r="L659" s="12" t="b">
        <v>1</v>
      </c>
      <c r="M659" s="11" t="s">
        <v>29</v>
      </c>
      <c r="N659" s="11" t="s">
        <v>30</v>
      </c>
      <c r="O659" s="10">
        <v>20</v>
      </c>
      <c r="P659" s="10">
        <v>8217</v>
      </c>
      <c r="Q659" s="10">
        <v>1909</v>
      </c>
      <c r="R659" s="10">
        <v>266</v>
      </c>
      <c r="S659" s="10">
        <v>238</v>
      </c>
      <c r="T659" s="10">
        <v>1244</v>
      </c>
      <c r="U659" s="10">
        <v>665</v>
      </c>
    </row>
    <row r="660" spans="1:21">
      <c r="A660" s="10">
        <v>704</v>
      </c>
      <c r="B660" s="10">
        <v>200314</v>
      </c>
      <c r="C660" s="11" t="s">
        <v>985</v>
      </c>
      <c r="D660" s="11" t="s">
        <v>159</v>
      </c>
      <c r="E660" s="10">
        <v>20</v>
      </c>
      <c r="F660" s="11" t="s">
        <v>1327</v>
      </c>
      <c r="G660" s="11" t="s">
        <v>527</v>
      </c>
      <c r="H660" s="10">
        <v>2003</v>
      </c>
      <c r="I660" s="11" t="s">
        <v>1348</v>
      </c>
      <c r="J660" s="37" t="s">
        <v>602</v>
      </c>
      <c r="K660" s="38"/>
      <c r="L660" s="12" t="b">
        <v>0</v>
      </c>
      <c r="M660" s="11" t="s">
        <v>29</v>
      </c>
      <c r="N660" s="11" t="s">
        <v>30</v>
      </c>
      <c r="O660" s="10">
        <v>20</v>
      </c>
      <c r="P660" s="10">
        <v>6023</v>
      </c>
      <c r="Q660" s="10">
        <v>1400</v>
      </c>
      <c r="R660" s="10">
        <v>195</v>
      </c>
      <c r="S660" s="10">
        <v>175</v>
      </c>
      <c r="T660" s="10">
        <v>1245</v>
      </c>
      <c r="U660" s="10">
        <v>155</v>
      </c>
    </row>
    <row r="661" spans="1:21">
      <c r="A661" s="10">
        <v>705</v>
      </c>
      <c r="B661" s="10">
        <v>200315</v>
      </c>
      <c r="C661" s="11" t="s">
        <v>600</v>
      </c>
      <c r="D661" s="11" t="s">
        <v>159</v>
      </c>
      <c r="E661" s="10">
        <v>20</v>
      </c>
      <c r="F661" s="11" t="s">
        <v>1327</v>
      </c>
      <c r="G661" s="11" t="s">
        <v>527</v>
      </c>
      <c r="H661" s="10">
        <v>2003</v>
      </c>
      <c r="I661" s="11" t="s">
        <v>1348</v>
      </c>
      <c r="J661" s="37" t="s">
        <v>602</v>
      </c>
      <c r="K661" s="38"/>
      <c r="L661" s="12" t="b">
        <v>0</v>
      </c>
      <c r="M661" s="11" t="s">
        <v>29</v>
      </c>
      <c r="N661" s="11" t="s">
        <v>30</v>
      </c>
      <c r="O661" s="10">
        <v>20</v>
      </c>
      <c r="P661" s="10">
        <v>7735</v>
      </c>
      <c r="Q661" s="10">
        <v>1797</v>
      </c>
      <c r="R661" s="10">
        <v>251</v>
      </c>
      <c r="S661" s="10">
        <v>224</v>
      </c>
      <c r="T661" s="10">
        <v>1246</v>
      </c>
      <c r="U661" s="10">
        <v>551</v>
      </c>
    </row>
    <row r="662" spans="1:21">
      <c r="A662" s="10">
        <v>706</v>
      </c>
      <c r="B662" s="10">
        <v>200316</v>
      </c>
      <c r="C662" s="11" t="s">
        <v>838</v>
      </c>
      <c r="D662" s="11" t="s">
        <v>159</v>
      </c>
      <c r="E662" s="10">
        <v>20</v>
      </c>
      <c r="F662" s="11" t="s">
        <v>1327</v>
      </c>
      <c r="G662" s="11" t="s">
        <v>527</v>
      </c>
      <c r="H662" s="10">
        <v>2003</v>
      </c>
      <c r="I662" s="11" t="s">
        <v>1348</v>
      </c>
      <c r="J662" s="37" t="s">
        <v>602</v>
      </c>
      <c r="K662" s="38"/>
      <c r="L662" s="12" t="b">
        <v>0</v>
      </c>
      <c r="M662" s="11" t="s">
        <v>83</v>
      </c>
      <c r="N662" s="11" t="s">
        <v>30</v>
      </c>
      <c r="O662" s="10">
        <v>20</v>
      </c>
      <c r="P662" s="11"/>
      <c r="Q662" s="11"/>
      <c r="R662" s="11"/>
      <c r="S662" s="11"/>
      <c r="T662" s="10">
        <v>1247</v>
      </c>
      <c r="U662" s="10">
        <v>-1247</v>
      </c>
    </row>
    <row r="663" spans="1:21">
      <c r="A663" s="10">
        <v>707</v>
      </c>
      <c r="B663" s="10">
        <v>210401</v>
      </c>
      <c r="C663" s="11" t="s">
        <v>584</v>
      </c>
      <c r="D663" s="11" t="s">
        <v>269</v>
      </c>
      <c r="E663" s="10">
        <v>21</v>
      </c>
      <c r="F663" s="11" t="s">
        <v>1315</v>
      </c>
      <c r="G663" s="11" t="s">
        <v>492</v>
      </c>
      <c r="H663" s="10">
        <v>2104</v>
      </c>
      <c r="I663" s="11" t="s">
        <v>1344</v>
      </c>
      <c r="J663" s="11" t="s">
        <v>586</v>
      </c>
      <c r="K663" s="11" t="s">
        <v>275</v>
      </c>
      <c r="L663" s="12" t="b">
        <v>1</v>
      </c>
      <c r="M663" s="11" t="s">
        <v>29</v>
      </c>
      <c r="N663" s="11" t="s">
        <v>30</v>
      </c>
      <c r="O663" s="10">
        <v>21</v>
      </c>
      <c r="P663" s="11"/>
      <c r="Q663" s="10">
        <v>1505</v>
      </c>
      <c r="R663" s="11"/>
      <c r="S663" s="11"/>
      <c r="T663" s="10">
        <v>1248</v>
      </c>
      <c r="U663" s="10">
        <v>257</v>
      </c>
    </row>
    <row r="664" spans="1:21">
      <c r="A664" s="10">
        <v>708</v>
      </c>
      <c r="B664" s="10">
        <v>210403</v>
      </c>
      <c r="C664" s="11" t="s">
        <v>743</v>
      </c>
      <c r="D664" s="11" t="s">
        <v>269</v>
      </c>
      <c r="E664" s="10">
        <v>21</v>
      </c>
      <c r="F664" s="11" t="s">
        <v>1315</v>
      </c>
      <c r="G664" s="11" t="s">
        <v>492</v>
      </c>
      <c r="H664" s="10">
        <v>2104</v>
      </c>
      <c r="I664" s="11" t="s">
        <v>1344</v>
      </c>
      <c r="J664" s="37" t="s">
        <v>586</v>
      </c>
      <c r="K664" s="38"/>
      <c r="L664" s="12" t="b">
        <v>0</v>
      </c>
      <c r="M664" s="11" t="s">
        <v>29</v>
      </c>
      <c r="N664" s="11" t="s">
        <v>30</v>
      </c>
      <c r="O664" s="10">
        <v>21</v>
      </c>
      <c r="P664" s="11"/>
      <c r="Q664" s="10">
        <v>755</v>
      </c>
      <c r="R664" s="11"/>
      <c r="S664" s="11"/>
      <c r="T664" s="10">
        <v>60</v>
      </c>
      <c r="U664" s="10">
        <v>695</v>
      </c>
    </row>
    <row r="665" spans="1:21">
      <c r="A665" s="10">
        <v>709</v>
      </c>
      <c r="B665" s="10">
        <v>210404</v>
      </c>
      <c r="C665" s="11" t="s">
        <v>782</v>
      </c>
      <c r="D665" s="11" t="s">
        <v>269</v>
      </c>
      <c r="E665" s="10">
        <v>21</v>
      </c>
      <c r="F665" s="11" t="s">
        <v>1315</v>
      </c>
      <c r="G665" s="11" t="s">
        <v>492</v>
      </c>
      <c r="H665" s="10">
        <v>2104</v>
      </c>
      <c r="I665" s="11" t="s">
        <v>1344</v>
      </c>
      <c r="J665" s="11" t="s">
        <v>586</v>
      </c>
      <c r="K665" s="11" t="s">
        <v>783</v>
      </c>
      <c r="L665" s="12" t="b">
        <v>1</v>
      </c>
      <c r="M665" s="11" t="s">
        <v>29</v>
      </c>
      <c r="N665" s="11" t="s">
        <v>30</v>
      </c>
      <c r="O665" s="10">
        <v>21</v>
      </c>
      <c r="P665" s="11"/>
      <c r="Q665" s="10">
        <v>1941</v>
      </c>
      <c r="R665" s="11"/>
      <c r="S665" s="11"/>
      <c r="T665" s="10">
        <v>1250</v>
      </c>
      <c r="U665" s="10">
        <v>691</v>
      </c>
    </row>
    <row r="666" spans="1:21">
      <c r="A666" s="10">
        <v>710</v>
      </c>
      <c r="B666" s="10">
        <v>210405</v>
      </c>
      <c r="C666" s="11" t="s">
        <v>825</v>
      </c>
      <c r="D666" s="11" t="s">
        <v>269</v>
      </c>
      <c r="E666" s="10">
        <v>21</v>
      </c>
      <c r="F666" s="11" t="s">
        <v>1315</v>
      </c>
      <c r="G666" s="11" t="s">
        <v>492</v>
      </c>
      <c r="H666" s="10">
        <v>2104</v>
      </c>
      <c r="I666" s="11" t="s">
        <v>1344</v>
      </c>
      <c r="J666" s="37" t="s">
        <v>586</v>
      </c>
      <c r="K666" s="38"/>
      <c r="L666" s="12" t="b">
        <v>0</v>
      </c>
      <c r="M666" s="11" t="s">
        <v>29</v>
      </c>
      <c r="N666" s="11" t="s">
        <v>30</v>
      </c>
      <c r="O666" s="10">
        <v>21</v>
      </c>
      <c r="P666" s="11"/>
      <c r="Q666" s="10">
        <v>3430</v>
      </c>
      <c r="R666" s="11"/>
      <c r="S666" s="11"/>
      <c r="T666" s="10">
        <v>1251</v>
      </c>
      <c r="U666" s="10">
        <v>2179</v>
      </c>
    </row>
    <row r="667" spans="1:21">
      <c r="A667" s="10">
        <v>711</v>
      </c>
      <c r="B667" s="10">
        <v>210406</v>
      </c>
      <c r="C667" s="11" t="s">
        <v>897</v>
      </c>
      <c r="D667" s="11" t="s">
        <v>269</v>
      </c>
      <c r="E667" s="10">
        <v>21</v>
      </c>
      <c r="F667" s="11" t="s">
        <v>1315</v>
      </c>
      <c r="G667" s="11" t="s">
        <v>492</v>
      </c>
      <c r="H667" s="10">
        <v>2104</v>
      </c>
      <c r="I667" s="11" t="s">
        <v>1344</v>
      </c>
      <c r="J667" s="11" t="s">
        <v>586</v>
      </c>
      <c r="K667" s="11" t="s">
        <v>275</v>
      </c>
      <c r="L667" s="12" t="b">
        <v>1</v>
      </c>
      <c r="M667" s="11" t="s">
        <v>29</v>
      </c>
      <c r="N667" s="11" t="s">
        <v>30</v>
      </c>
      <c r="O667" s="10">
        <v>21</v>
      </c>
      <c r="P667" s="11"/>
      <c r="Q667" s="10">
        <v>469</v>
      </c>
      <c r="R667" s="11"/>
      <c r="S667" s="11"/>
      <c r="T667" s="10">
        <v>60</v>
      </c>
      <c r="U667" s="10">
        <v>409</v>
      </c>
    </row>
    <row r="668" spans="1:21">
      <c r="A668" s="10">
        <v>712</v>
      </c>
      <c r="B668" s="10">
        <v>210407</v>
      </c>
      <c r="C668" s="11" t="s">
        <v>907</v>
      </c>
      <c r="D668" s="11" t="s">
        <v>269</v>
      </c>
      <c r="E668" s="10">
        <v>21</v>
      </c>
      <c r="F668" s="11" t="s">
        <v>1315</v>
      </c>
      <c r="G668" s="11" t="s">
        <v>492</v>
      </c>
      <c r="H668" s="10">
        <v>2104</v>
      </c>
      <c r="I668" s="11" t="s">
        <v>1344</v>
      </c>
      <c r="J668" s="37" t="s">
        <v>586</v>
      </c>
      <c r="K668" s="38"/>
      <c r="L668" s="12" t="b">
        <v>0</v>
      </c>
      <c r="M668" s="11" t="s">
        <v>29</v>
      </c>
      <c r="N668" s="11" t="s">
        <v>63</v>
      </c>
      <c r="O668" s="10">
        <v>21</v>
      </c>
      <c r="P668" s="11"/>
      <c r="Q668" s="10">
        <v>6993</v>
      </c>
      <c r="R668" s="11"/>
      <c r="S668" s="11"/>
      <c r="T668" s="10">
        <v>1253</v>
      </c>
      <c r="U668" s="10">
        <v>5740</v>
      </c>
    </row>
    <row r="669" spans="1:21">
      <c r="A669" s="10">
        <v>713</v>
      </c>
      <c r="B669" s="10">
        <v>210408</v>
      </c>
      <c r="C669" s="11" t="s">
        <v>1002</v>
      </c>
      <c r="D669" s="11" t="s">
        <v>269</v>
      </c>
      <c r="E669" s="10">
        <v>21</v>
      </c>
      <c r="F669" s="11" t="s">
        <v>1315</v>
      </c>
      <c r="G669" s="11" t="s">
        <v>492</v>
      </c>
      <c r="H669" s="10">
        <v>2104</v>
      </c>
      <c r="I669" s="11" t="s">
        <v>1344</v>
      </c>
      <c r="J669" s="11" t="s">
        <v>586</v>
      </c>
      <c r="K669" s="11" t="s">
        <v>44</v>
      </c>
      <c r="L669" s="12" t="b">
        <v>1</v>
      </c>
      <c r="M669" s="11" t="s">
        <v>29</v>
      </c>
      <c r="N669" s="11" t="s">
        <v>30</v>
      </c>
      <c r="O669" s="10">
        <v>21</v>
      </c>
      <c r="P669" s="11"/>
      <c r="Q669" s="10">
        <v>1754</v>
      </c>
      <c r="R669" s="11"/>
      <c r="S669" s="11"/>
      <c r="T669" s="10">
        <v>1254</v>
      </c>
      <c r="U669" s="10">
        <v>500</v>
      </c>
    </row>
    <row r="670" spans="1:21">
      <c r="A670" s="10">
        <v>714</v>
      </c>
      <c r="B670" s="10">
        <v>210409</v>
      </c>
      <c r="C670" s="11" t="s">
        <v>1150</v>
      </c>
      <c r="D670" s="11" t="s">
        <v>269</v>
      </c>
      <c r="E670" s="10">
        <v>21</v>
      </c>
      <c r="F670" s="11" t="s">
        <v>1315</v>
      </c>
      <c r="G670" s="11" t="s">
        <v>492</v>
      </c>
      <c r="H670" s="10">
        <v>2104</v>
      </c>
      <c r="I670" s="11" t="s">
        <v>1344</v>
      </c>
      <c r="J670" s="11" t="s">
        <v>586</v>
      </c>
      <c r="K670" s="11" t="s">
        <v>44</v>
      </c>
      <c r="L670" s="12" t="b">
        <v>1</v>
      </c>
      <c r="M670" s="11" t="s">
        <v>29</v>
      </c>
      <c r="N670" s="11" t="s">
        <v>30</v>
      </c>
      <c r="O670" s="10">
        <v>21</v>
      </c>
      <c r="P670" s="11"/>
      <c r="Q670" s="10">
        <v>5591</v>
      </c>
      <c r="R670" s="11"/>
      <c r="S670" s="11"/>
      <c r="T670" s="10">
        <v>1255</v>
      </c>
      <c r="U670" s="10">
        <v>4336</v>
      </c>
    </row>
    <row r="671" spans="1:21">
      <c r="A671" s="10">
        <v>715</v>
      </c>
      <c r="B671" s="10">
        <v>210411</v>
      </c>
      <c r="C671" s="11" t="s">
        <v>1108</v>
      </c>
      <c r="D671" s="11" t="s">
        <v>269</v>
      </c>
      <c r="E671" s="10">
        <v>21</v>
      </c>
      <c r="F671" s="11" t="s">
        <v>1315</v>
      </c>
      <c r="G671" s="11" t="s">
        <v>492</v>
      </c>
      <c r="H671" s="10">
        <v>2104</v>
      </c>
      <c r="I671" s="11" t="s">
        <v>1344</v>
      </c>
      <c r="J671" s="11" t="s">
        <v>586</v>
      </c>
      <c r="K671" s="11" t="s">
        <v>44</v>
      </c>
      <c r="L671" s="12" t="b">
        <v>1</v>
      </c>
      <c r="M671" s="11" t="s">
        <v>29</v>
      </c>
      <c r="N671" s="11" t="s">
        <v>30</v>
      </c>
      <c r="O671" s="10">
        <v>21</v>
      </c>
      <c r="P671" s="11"/>
      <c r="Q671" s="10">
        <v>1290</v>
      </c>
      <c r="R671" s="11"/>
      <c r="S671" s="11"/>
      <c r="T671" s="10">
        <v>1256</v>
      </c>
      <c r="U671" s="10">
        <v>34</v>
      </c>
    </row>
    <row r="672" spans="1:21">
      <c r="A672" s="10">
        <v>716</v>
      </c>
      <c r="B672" s="10">
        <v>210412</v>
      </c>
      <c r="C672" s="11" t="s">
        <v>649</v>
      </c>
      <c r="D672" s="11" t="s">
        <v>269</v>
      </c>
      <c r="E672" s="10">
        <v>21</v>
      </c>
      <c r="F672" s="11" t="s">
        <v>1315</v>
      </c>
      <c r="G672" s="11" t="s">
        <v>492</v>
      </c>
      <c r="H672" s="10">
        <v>2104</v>
      </c>
      <c r="I672" s="11" t="s">
        <v>1344</v>
      </c>
      <c r="J672" s="11" t="s">
        <v>586</v>
      </c>
      <c r="K672" s="11" t="s">
        <v>275</v>
      </c>
      <c r="L672" s="12" t="b">
        <v>1</v>
      </c>
      <c r="M672" s="11" t="s">
        <v>29</v>
      </c>
      <c r="N672" s="11" t="s">
        <v>30</v>
      </c>
      <c r="O672" s="10">
        <v>21</v>
      </c>
      <c r="P672" s="11"/>
      <c r="Q672" s="10">
        <v>3483</v>
      </c>
      <c r="R672" s="11"/>
      <c r="S672" s="11"/>
      <c r="T672" s="10">
        <v>1257</v>
      </c>
      <c r="U672" s="10">
        <v>2226</v>
      </c>
    </row>
    <row r="673" spans="1:21">
      <c r="A673" s="10">
        <v>717</v>
      </c>
      <c r="B673" s="10">
        <v>210415</v>
      </c>
      <c r="C673" s="11" t="s">
        <v>1008</v>
      </c>
      <c r="D673" s="11" t="s">
        <v>269</v>
      </c>
      <c r="E673" s="10">
        <v>21</v>
      </c>
      <c r="F673" s="11" t="s">
        <v>1315</v>
      </c>
      <c r="G673" s="11" t="s">
        <v>492</v>
      </c>
      <c r="H673" s="10">
        <v>2104</v>
      </c>
      <c r="I673" s="11" t="s">
        <v>1344</v>
      </c>
      <c r="J673" s="37" t="s">
        <v>586</v>
      </c>
      <c r="K673" s="38"/>
      <c r="L673" s="12" t="b">
        <v>0</v>
      </c>
      <c r="M673" s="11" t="s">
        <v>29</v>
      </c>
      <c r="N673" s="11" t="s">
        <v>30</v>
      </c>
      <c r="O673" s="10">
        <v>21</v>
      </c>
      <c r="P673" s="11"/>
      <c r="Q673" s="10">
        <v>913</v>
      </c>
      <c r="R673" s="11"/>
      <c r="S673" s="11"/>
      <c r="T673" s="10">
        <v>60</v>
      </c>
      <c r="U673" s="10">
        <v>853</v>
      </c>
    </row>
    <row r="674" spans="1:21">
      <c r="A674" s="10">
        <v>718</v>
      </c>
      <c r="B674" s="10">
        <v>210417</v>
      </c>
      <c r="C674" s="11" t="s">
        <v>724</v>
      </c>
      <c r="D674" s="11" t="s">
        <v>269</v>
      </c>
      <c r="E674" s="10">
        <v>21</v>
      </c>
      <c r="F674" s="11" t="s">
        <v>1315</v>
      </c>
      <c r="G674" s="11" t="s">
        <v>492</v>
      </c>
      <c r="H674" s="10">
        <v>2104</v>
      </c>
      <c r="I674" s="11" t="s">
        <v>1344</v>
      </c>
      <c r="J674" s="37" t="s">
        <v>586</v>
      </c>
      <c r="K674" s="38"/>
      <c r="L674" s="12" t="b">
        <v>0</v>
      </c>
      <c r="M674" s="11" t="s">
        <v>83</v>
      </c>
      <c r="N674" s="11" t="s">
        <v>30</v>
      </c>
      <c r="O674" s="10">
        <v>21</v>
      </c>
      <c r="P674" s="11"/>
      <c r="Q674" s="11"/>
      <c r="R674" s="11"/>
      <c r="S674" s="11"/>
      <c r="T674" s="10">
        <v>1259</v>
      </c>
      <c r="U674" s="10">
        <v>-1259</v>
      </c>
    </row>
    <row r="675" spans="1:21">
      <c r="A675" s="10">
        <v>719</v>
      </c>
      <c r="B675" s="10">
        <v>210501</v>
      </c>
      <c r="C675" s="11" t="s">
        <v>703</v>
      </c>
      <c r="D675" s="11" t="s">
        <v>269</v>
      </c>
      <c r="E675" s="10">
        <v>21</v>
      </c>
      <c r="F675" s="11" t="s">
        <v>1315</v>
      </c>
      <c r="G675" s="11" t="s">
        <v>492</v>
      </c>
      <c r="H675" s="10">
        <v>2105</v>
      </c>
      <c r="I675" s="11" t="s">
        <v>1316</v>
      </c>
      <c r="J675" s="11" t="s">
        <v>494</v>
      </c>
      <c r="K675" s="11" t="s">
        <v>519</v>
      </c>
      <c r="L675" s="12" t="b">
        <v>1</v>
      </c>
      <c r="M675" s="11" t="s">
        <v>29</v>
      </c>
      <c r="N675" s="11" t="s">
        <v>30</v>
      </c>
      <c r="O675" s="10">
        <v>21</v>
      </c>
      <c r="P675" s="10">
        <v>3692</v>
      </c>
      <c r="Q675" s="10">
        <v>931</v>
      </c>
      <c r="R675" s="10">
        <v>118</v>
      </c>
      <c r="S675" s="10">
        <v>107</v>
      </c>
      <c r="T675" s="10">
        <v>60</v>
      </c>
      <c r="U675" s="10">
        <v>871</v>
      </c>
    </row>
    <row r="676" spans="1:21">
      <c r="A676" s="10">
        <v>720</v>
      </c>
      <c r="B676" s="10">
        <v>210502</v>
      </c>
      <c r="C676" s="11" t="s">
        <v>791</v>
      </c>
      <c r="D676" s="11" t="s">
        <v>269</v>
      </c>
      <c r="E676" s="10">
        <v>21</v>
      </c>
      <c r="F676" s="11" t="s">
        <v>1315</v>
      </c>
      <c r="G676" s="11" t="s">
        <v>492</v>
      </c>
      <c r="H676" s="10">
        <v>2105</v>
      </c>
      <c r="I676" s="11" t="s">
        <v>1316</v>
      </c>
      <c r="J676" s="11" t="s">
        <v>494</v>
      </c>
      <c r="K676" s="11" t="s">
        <v>519</v>
      </c>
      <c r="L676" s="12" t="b">
        <v>1</v>
      </c>
      <c r="M676" s="11" t="s">
        <v>29</v>
      </c>
      <c r="N676" s="11" t="s">
        <v>30</v>
      </c>
      <c r="O676" s="10">
        <v>21</v>
      </c>
      <c r="P676" s="10">
        <v>4373</v>
      </c>
      <c r="Q676" s="10">
        <v>1103</v>
      </c>
      <c r="R676" s="10">
        <v>139</v>
      </c>
      <c r="S676" s="10">
        <v>127</v>
      </c>
      <c r="T676" s="10">
        <v>60</v>
      </c>
      <c r="U676" s="10">
        <v>1043</v>
      </c>
    </row>
    <row r="677" spans="1:21">
      <c r="A677" s="10">
        <v>721</v>
      </c>
      <c r="B677" s="10">
        <v>210503</v>
      </c>
      <c r="C677" s="11" t="s">
        <v>829</v>
      </c>
      <c r="D677" s="11" t="s">
        <v>269</v>
      </c>
      <c r="E677" s="10">
        <v>21</v>
      </c>
      <c r="F677" s="11" t="s">
        <v>1315</v>
      </c>
      <c r="G677" s="11" t="s">
        <v>492</v>
      </c>
      <c r="H677" s="10">
        <v>2105</v>
      </c>
      <c r="I677" s="11" t="s">
        <v>1316</v>
      </c>
      <c r="J677" s="37" t="s">
        <v>494</v>
      </c>
      <c r="K677" s="38"/>
      <c r="L677" s="12" t="b">
        <v>0</v>
      </c>
      <c r="M677" s="11" t="s">
        <v>29</v>
      </c>
      <c r="N677" s="11" t="s">
        <v>30</v>
      </c>
      <c r="O677" s="10">
        <v>21</v>
      </c>
      <c r="P677" s="10">
        <v>20199</v>
      </c>
      <c r="Q677" s="10">
        <v>5094</v>
      </c>
      <c r="R677" s="10">
        <v>644</v>
      </c>
      <c r="S677" s="10">
        <v>586</v>
      </c>
      <c r="T677" s="10">
        <v>1262</v>
      </c>
      <c r="U677" s="10">
        <v>3832</v>
      </c>
    </row>
    <row r="678" spans="1:21">
      <c r="A678" s="10">
        <v>722</v>
      </c>
      <c r="B678" s="10">
        <v>210504</v>
      </c>
      <c r="C678" s="11" t="s">
        <v>830</v>
      </c>
      <c r="D678" s="11" t="s">
        <v>269</v>
      </c>
      <c r="E678" s="10">
        <v>21</v>
      </c>
      <c r="F678" s="11" t="s">
        <v>1315</v>
      </c>
      <c r="G678" s="11" t="s">
        <v>492</v>
      </c>
      <c r="H678" s="10">
        <v>2105</v>
      </c>
      <c r="I678" s="11" t="s">
        <v>1316</v>
      </c>
      <c r="J678" s="37" t="s">
        <v>494</v>
      </c>
      <c r="K678" s="38"/>
      <c r="L678" s="12" t="b">
        <v>0</v>
      </c>
      <c r="M678" s="11" t="s">
        <v>29</v>
      </c>
      <c r="N678" s="11" t="s">
        <v>63</v>
      </c>
      <c r="O678" s="10">
        <v>21</v>
      </c>
      <c r="P678" s="10">
        <v>5304</v>
      </c>
      <c r="Q678" s="10">
        <v>1338</v>
      </c>
      <c r="R678" s="10">
        <v>169</v>
      </c>
      <c r="S678" s="10">
        <v>154</v>
      </c>
      <c r="T678" s="10">
        <v>1263</v>
      </c>
      <c r="U678" s="10">
        <v>75</v>
      </c>
    </row>
    <row r="679" spans="1:21">
      <c r="A679" s="10">
        <v>723</v>
      </c>
      <c r="B679" s="10">
        <v>210505</v>
      </c>
      <c r="C679" s="11" t="s">
        <v>925</v>
      </c>
      <c r="D679" s="11" t="s">
        <v>269</v>
      </c>
      <c r="E679" s="10">
        <v>21</v>
      </c>
      <c r="F679" s="11" t="s">
        <v>1315</v>
      </c>
      <c r="G679" s="11" t="s">
        <v>492</v>
      </c>
      <c r="H679" s="10">
        <v>2105</v>
      </c>
      <c r="I679" s="11" t="s">
        <v>1316</v>
      </c>
      <c r="J679" s="11" t="s">
        <v>494</v>
      </c>
      <c r="K679" s="11" t="s">
        <v>331</v>
      </c>
      <c r="L679" s="12" t="b">
        <v>1</v>
      </c>
      <c r="M679" s="11" t="s">
        <v>29</v>
      </c>
      <c r="N679" s="11" t="s">
        <v>30</v>
      </c>
      <c r="O679" s="10">
        <v>21</v>
      </c>
      <c r="P679" s="10">
        <v>10537</v>
      </c>
      <c r="Q679" s="10">
        <v>2658</v>
      </c>
      <c r="R679" s="10">
        <v>336</v>
      </c>
      <c r="S679" s="10">
        <v>306</v>
      </c>
      <c r="T679" s="10">
        <v>1264</v>
      </c>
      <c r="U679" s="10">
        <v>1394</v>
      </c>
    </row>
    <row r="680" spans="1:21">
      <c r="A680" s="10">
        <v>724</v>
      </c>
      <c r="B680" s="10">
        <v>210506</v>
      </c>
      <c r="C680" s="11" t="s">
        <v>991</v>
      </c>
      <c r="D680" s="11" t="s">
        <v>269</v>
      </c>
      <c r="E680" s="10">
        <v>21</v>
      </c>
      <c r="F680" s="11" t="s">
        <v>1315</v>
      </c>
      <c r="G680" s="11" t="s">
        <v>492</v>
      </c>
      <c r="H680" s="10">
        <v>2105</v>
      </c>
      <c r="I680" s="11" t="s">
        <v>1316</v>
      </c>
      <c r="J680" s="37" t="s">
        <v>494</v>
      </c>
      <c r="K680" s="38"/>
      <c r="L680" s="12" t="b">
        <v>0</v>
      </c>
      <c r="M680" s="11" t="s">
        <v>29</v>
      </c>
      <c r="N680" s="11" t="s">
        <v>30</v>
      </c>
      <c r="O680" s="10">
        <v>21</v>
      </c>
      <c r="P680" s="10">
        <v>13670</v>
      </c>
      <c r="Q680" s="10">
        <v>3448</v>
      </c>
      <c r="R680" s="10">
        <v>436</v>
      </c>
      <c r="S680" s="10">
        <v>396</v>
      </c>
      <c r="T680" s="10">
        <v>1265</v>
      </c>
      <c r="U680" s="10">
        <v>2183</v>
      </c>
    </row>
    <row r="681" spans="1:21">
      <c r="A681" s="10">
        <v>725</v>
      </c>
      <c r="B681" s="10">
        <v>210813</v>
      </c>
      <c r="C681" s="11" t="s">
        <v>1022</v>
      </c>
      <c r="D681" s="11" t="s">
        <v>269</v>
      </c>
      <c r="E681" s="10">
        <v>21</v>
      </c>
      <c r="F681" s="11" t="s">
        <v>1315</v>
      </c>
      <c r="G681" s="11" t="s">
        <v>492</v>
      </c>
      <c r="H681" s="10">
        <v>2108</v>
      </c>
      <c r="I681" s="11" t="s">
        <v>1371</v>
      </c>
      <c r="J681" s="11" t="s">
        <v>714</v>
      </c>
      <c r="K681" s="11" t="s">
        <v>519</v>
      </c>
      <c r="L681" s="12" t="b">
        <v>1</v>
      </c>
      <c r="M681" s="11" t="s">
        <v>29</v>
      </c>
      <c r="N681" s="11" t="s">
        <v>30</v>
      </c>
      <c r="O681" s="10">
        <v>21</v>
      </c>
      <c r="P681" s="11"/>
      <c r="Q681" s="10">
        <v>4010</v>
      </c>
      <c r="R681" s="11"/>
      <c r="S681" s="11"/>
      <c r="T681" s="10">
        <v>1266</v>
      </c>
      <c r="U681" s="10">
        <v>2744</v>
      </c>
    </row>
    <row r="682" spans="1:21">
      <c r="A682" s="10">
        <v>726</v>
      </c>
      <c r="B682" s="10">
        <v>210508</v>
      </c>
      <c r="C682" s="11" t="s">
        <v>1027</v>
      </c>
      <c r="D682" s="11" t="s">
        <v>269</v>
      </c>
      <c r="E682" s="10">
        <v>21</v>
      </c>
      <c r="F682" s="11" t="s">
        <v>1315</v>
      </c>
      <c r="G682" s="11" t="s">
        <v>492</v>
      </c>
      <c r="H682" s="10">
        <v>2105</v>
      </c>
      <c r="I682" s="11" t="s">
        <v>1316</v>
      </c>
      <c r="J682" s="11" t="s">
        <v>494</v>
      </c>
      <c r="K682" s="11" t="s">
        <v>32</v>
      </c>
      <c r="L682" s="12" t="b">
        <v>1</v>
      </c>
      <c r="M682" s="11" t="s">
        <v>29</v>
      </c>
      <c r="N682" s="11" t="s">
        <v>30</v>
      </c>
      <c r="O682" s="10">
        <v>21</v>
      </c>
      <c r="P682" s="10">
        <v>14933</v>
      </c>
      <c r="Q682" s="10">
        <v>3766</v>
      </c>
      <c r="R682" s="10">
        <v>476</v>
      </c>
      <c r="S682" s="10">
        <v>433</v>
      </c>
      <c r="T682" s="10">
        <v>1267</v>
      </c>
      <c r="U682" s="10">
        <v>2499</v>
      </c>
    </row>
    <row r="683" spans="1:21">
      <c r="A683" s="10">
        <v>727</v>
      </c>
      <c r="B683" s="10">
        <v>210510</v>
      </c>
      <c r="C683" s="11" t="s">
        <v>719</v>
      </c>
      <c r="D683" s="11" t="s">
        <v>269</v>
      </c>
      <c r="E683" s="10">
        <v>21</v>
      </c>
      <c r="F683" s="11" t="s">
        <v>1315</v>
      </c>
      <c r="G683" s="11" t="s">
        <v>492</v>
      </c>
      <c r="H683" s="10">
        <v>2105</v>
      </c>
      <c r="I683" s="11" t="s">
        <v>1316</v>
      </c>
      <c r="J683" s="37" t="s">
        <v>494</v>
      </c>
      <c r="K683" s="38"/>
      <c r="L683" s="12" t="b">
        <v>0</v>
      </c>
      <c r="M683" s="11" t="s">
        <v>29</v>
      </c>
      <c r="N683" s="11" t="s">
        <v>30</v>
      </c>
      <c r="O683" s="10">
        <v>21</v>
      </c>
      <c r="P683" s="10">
        <v>6574</v>
      </c>
      <c r="Q683" s="10">
        <v>1658</v>
      </c>
      <c r="R683" s="10">
        <v>210</v>
      </c>
      <c r="S683" s="10">
        <v>191</v>
      </c>
      <c r="T683" s="10">
        <v>1268</v>
      </c>
      <c r="U683" s="10">
        <v>390</v>
      </c>
    </row>
    <row r="684" spans="1:21">
      <c r="A684" s="10">
        <v>729</v>
      </c>
      <c r="B684" s="10">
        <v>210512</v>
      </c>
      <c r="C684" s="11" t="s">
        <v>748</v>
      </c>
      <c r="D684" s="11" t="s">
        <v>269</v>
      </c>
      <c r="E684" s="10">
        <v>21</v>
      </c>
      <c r="F684" s="11" t="s">
        <v>1315</v>
      </c>
      <c r="G684" s="11" t="s">
        <v>492</v>
      </c>
      <c r="H684" s="10">
        <v>2105</v>
      </c>
      <c r="I684" s="11" t="s">
        <v>1316</v>
      </c>
      <c r="J684" s="37" t="s">
        <v>494</v>
      </c>
      <c r="K684" s="38"/>
      <c r="L684" s="12" t="b">
        <v>0</v>
      </c>
      <c r="M684" s="11" t="s">
        <v>29</v>
      </c>
      <c r="N684" s="11" t="s">
        <v>30</v>
      </c>
      <c r="O684" s="10">
        <v>21</v>
      </c>
      <c r="P684" s="10">
        <v>6884</v>
      </c>
      <c r="Q684" s="10">
        <v>1736</v>
      </c>
      <c r="R684" s="10">
        <v>220</v>
      </c>
      <c r="S684" s="10">
        <v>200</v>
      </c>
      <c r="T684" s="10">
        <v>1269</v>
      </c>
      <c r="U684" s="10">
        <v>467</v>
      </c>
    </row>
    <row r="685" spans="1:21">
      <c r="A685" s="10">
        <v>730</v>
      </c>
      <c r="B685" s="10">
        <v>210513</v>
      </c>
      <c r="C685" s="11" t="s">
        <v>1163</v>
      </c>
      <c r="D685" s="11" t="s">
        <v>269</v>
      </c>
      <c r="E685" s="10">
        <v>21</v>
      </c>
      <c r="F685" s="11" t="s">
        <v>1315</v>
      </c>
      <c r="G685" s="11" t="s">
        <v>492</v>
      </c>
      <c r="H685" s="10">
        <v>2105</v>
      </c>
      <c r="I685" s="11" t="s">
        <v>1316</v>
      </c>
      <c r="J685" s="11" t="s">
        <v>494</v>
      </c>
      <c r="K685" s="11" t="s">
        <v>124</v>
      </c>
      <c r="L685" s="12" t="b">
        <v>1</v>
      </c>
      <c r="M685" s="11" t="s">
        <v>29</v>
      </c>
      <c r="N685" s="11" t="s">
        <v>30</v>
      </c>
      <c r="O685" s="10">
        <v>21</v>
      </c>
      <c r="P685" s="10">
        <v>7207</v>
      </c>
      <c r="Q685" s="10">
        <v>1818</v>
      </c>
      <c r="R685" s="10">
        <v>230</v>
      </c>
      <c r="S685" s="10">
        <v>209</v>
      </c>
      <c r="T685" s="10">
        <v>1270</v>
      </c>
      <c r="U685" s="10">
        <v>548</v>
      </c>
    </row>
    <row r="686" spans="1:21">
      <c r="A686" s="10">
        <v>731</v>
      </c>
      <c r="B686" s="10">
        <v>210514</v>
      </c>
      <c r="C686" s="11" t="s">
        <v>756</v>
      </c>
      <c r="D686" s="11" t="s">
        <v>269</v>
      </c>
      <c r="E686" s="10">
        <v>21</v>
      </c>
      <c r="F686" s="11" t="s">
        <v>1315</v>
      </c>
      <c r="G686" s="11" t="s">
        <v>492</v>
      </c>
      <c r="H686" s="10">
        <v>2105</v>
      </c>
      <c r="I686" s="11" t="s">
        <v>1316</v>
      </c>
      <c r="J686" s="37" t="s">
        <v>494</v>
      </c>
      <c r="K686" s="38"/>
      <c r="L686" s="12" t="b">
        <v>0</v>
      </c>
      <c r="M686" s="11" t="s">
        <v>29</v>
      </c>
      <c r="N686" s="11" t="s">
        <v>30</v>
      </c>
      <c r="O686" s="10">
        <v>21</v>
      </c>
      <c r="P686" s="10">
        <v>5074</v>
      </c>
      <c r="Q686" s="10">
        <v>1280</v>
      </c>
      <c r="R686" s="10">
        <v>162</v>
      </c>
      <c r="S686" s="10">
        <v>147</v>
      </c>
      <c r="T686" s="10">
        <v>1271</v>
      </c>
      <c r="U686" s="10">
        <v>9</v>
      </c>
    </row>
    <row r="687" spans="1:21">
      <c r="A687" s="10">
        <v>732</v>
      </c>
      <c r="B687" s="10">
        <v>210803</v>
      </c>
      <c r="C687" s="11" t="s">
        <v>716</v>
      </c>
      <c r="D687" s="11" t="s">
        <v>269</v>
      </c>
      <c r="E687" s="10">
        <v>21</v>
      </c>
      <c r="F687" s="11" t="s">
        <v>1315</v>
      </c>
      <c r="G687" s="11" t="s">
        <v>492</v>
      </c>
      <c r="H687" s="10">
        <v>2108</v>
      </c>
      <c r="I687" s="11" t="s">
        <v>1371</v>
      </c>
      <c r="J687" s="11" t="s">
        <v>714</v>
      </c>
      <c r="K687" s="11" t="s">
        <v>44</v>
      </c>
      <c r="L687" s="12" t="b">
        <v>1</v>
      </c>
      <c r="M687" s="11" t="s">
        <v>29</v>
      </c>
      <c r="N687" s="11" t="s">
        <v>30</v>
      </c>
      <c r="O687" s="10">
        <v>21</v>
      </c>
      <c r="P687" s="11"/>
      <c r="Q687" s="10">
        <v>2743</v>
      </c>
      <c r="R687" s="11"/>
      <c r="S687" s="11"/>
      <c r="T687" s="10">
        <v>1272</v>
      </c>
      <c r="U687" s="10">
        <v>1471</v>
      </c>
    </row>
    <row r="688" spans="1:21">
      <c r="A688" s="10">
        <v>733</v>
      </c>
      <c r="B688" s="10">
        <v>210804</v>
      </c>
      <c r="C688" s="11" t="s">
        <v>728</v>
      </c>
      <c r="D688" s="11" t="s">
        <v>269</v>
      </c>
      <c r="E688" s="10">
        <v>21</v>
      </c>
      <c r="F688" s="11" t="s">
        <v>1315</v>
      </c>
      <c r="G688" s="11" t="s">
        <v>492</v>
      </c>
      <c r="H688" s="10">
        <v>2108</v>
      </c>
      <c r="I688" s="11" t="s">
        <v>1371</v>
      </c>
      <c r="J688" s="11" t="s">
        <v>714</v>
      </c>
      <c r="K688" s="11" t="s">
        <v>275</v>
      </c>
      <c r="L688" s="12" t="b">
        <v>1</v>
      </c>
      <c r="M688" s="11" t="s">
        <v>29</v>
      </c>
      <c r="N688" s="11" t="s">
        <v>30</v>
      </c>
      <c r="O688" s="10">
        <v>21</v>
      </c>
      <c r="P688" s="11"/>
      <c r="Q688" s="10">
        <v>2124</v>
      </c>
      <c r="R688" s="11"/>
      <c r="S688" s="11"/>
      <c r="T688" s="10">
        <v>1273</v>
      </c>
      <c r="U688" s="10">
        <v>851</v>
      </c>
    </row>
    <row r="689" spans="1:21">
      <c r="A689" s="10">
        <v>734</v>
      </c>
      <c r="B689" s="10">
        <v>210805</v>
      </c>
      <c r="C689" s="11" t="s">
        <v>780</v>
      </c>
      <c r="D689" s="11" t="s">
        <v>269</v>
      </c>
      <c r="E689" s="10">
        <v>21</v>
      </c>
      <c r="F689" s="11" t="s">
        <v>1315</v>
      </c>
      <c r="G689" s="11" t="s">
        <v>492</v>
      </c>
      <c r="H689" s="10">
        <v>2108</v>
      </c>
      <c r="I689" s="11" t="s">
        <v>1371</v>
      </c>
      <c r="J689" s="11" t="s">
        <v>714</v>
      </c>
      <c r="K689" s="11" t="s">
        <v>275</v>
      </c>
      <c r="L689" s="12" t="b">
        <v>1</v>
      </c>
      <c r="M689" s="11" t="s">
        <v>29</v>
      </c>
      <c r="N689" s="11" t="s">
        <v>30</v>
      </c>
      <c r="O689" s="10">
        <v>21</v>
      </c>
      <c r="P689" s="11"/>
      <c r="Q689" s="10">
        <v>889</v>
      </c>
      <c r="R689" s="11"/>
      <c r="S689" s="11"/>
      <c r="T689" s="10">
        <v>60</v>
      </c>
      <c r="U689" s="10">
        <v>829</v>
      </c>
    </row>
    <row r="690" spans="1:21">
      <c r="A690" s="10">
        <v>735</v>
      </c>
      <c r="B690" s="10">
        <v>210806</v>
      </c>
      <c r="C690" s="11" t="s">
        <v>998</v>
      </c>
      <c r="D690" s="11" t="s">
        <v>269</v>
      </c>
      <c r="E690" s="10">
        <v>21</v>
      </c>
      <c r="F690" s="11" t="s">
        <v>1315</v>
      </c>
      <c r="G690" s="11" t="s">
        <v>492</v>
      </c>
      <c r="H690" s="10">
        <v>2108</v>
      </c>
      <c r="I690" s="11" t="s">
        <v>1371</v>
      </c>
      <c r="J690" s="11" t="s">
        <v>714</v>
      </c>
      <c r="K690" s="11" t="s">
        <v>44</v>
      </c>
      <c r="L690" s="12" t="b">
        <v>1</v>
      </c>
      <c r="M690" s="11" t="s">
        <v>29</v>
      </c>
      <c r="N690" s="11" t="s">
        <v>30</v>
      </c>
      <c r="O690" s="10">
        <v>21</v>
      </c>
      <c r="P690" s="11"/>
      <c r="Q690" s="10">
        <v>1236</v>
      </c>
      <c r="R690" s="11"/>
      <c r="S690" s="11"/>
      <c r="T690" s="10">
        <v>60</v>
      </c>
      <c r="U690" s="10">
        <v>1176</v>
      </c>
    </row>
    <row r="691" spans="1:21">
      <c r="A691" s="10">
        <v>736</v>
      </c>
      <c r="B691" s="10">
        <v>210807</v>
      </c>
      <c r="C691" s="11" t="s">
        <v>1088</v>
      </c>
      <c r="D691" s="11" t="s">
        <v>269</v>
      </c>
      <c r="E691" s="10">
        <v>21</v>
      </c>
      <c r="F691" s="11" t="s">
        <v>1315</v>
      </c>
      <c r="G691" s="11" t="s">
        <v>492</v>
      </c>
      <c r="H691" s="10">
        <v>2108</v>
      </c>
      <c r="I691" s="11" t="s">
        <v>1371</v>
      </c>
      <c r="J691" s="11" t="s">
        <v>714</v>
      </c>
      <c r="K691" s="11" t="s">
        <v>275</v>
      </c>
      <c r="L691" s="12" t="b">
        <v>1</v>
      </c>
      <c r="M691" s="11" t="s">
        <v>29</v>
      </c>
      <c r="N691" s="11" t="s">
        <v>30</v>
      </c>
      <c r="O691" s="10">
        <v>21</v>
      </c>
      <c r="P691" s="11"/>
      <c r="Q691" s="10">
        <v>1245</v>
      </c>
      <c r="R691" s="11"/>
      <c r="S691" s="11"/>
      <c r="T691" s="10">
        <v>60</v>
      </c>
      <c r="U691" s="10">
        <v>1185</v>
      </c>
    </row>
    <row r="692" spans="1:21">
      <c r="A692" s="10">
        <v>737</v>
      </c>
      <c r="B692" s="10">
        <v>210808</v>
      </c>
      <c r="C692" s="11" t="s">
        <v>1095</v>
      </c>
      <c r="D692" s="11" t="s">
        <v>269</v>
      </c>
      <c r="E692" s="10">
        <v>21</v>
      </c>
      <c r="F692" s="11" t="s">
        <v>1315</v>
      </c>
      <c r="G692" s="11" t="s">
        <v>492</v>
      </c>
      <c r="H692" s="10">
        <v>2108</v>
      </c>
      <c r="I692" s="11" t="s">
        <v>1371</v>
      </c>
      <c r="J692" s="37" t="s">
        <v>714</v>
      </c>
      <c r="K692" s="38"/>
      <c r="L692" s="12" t="b">
        <v>0</v>
      </c>
      <c r="M692" s="11" t="s">
        <v>29</v>
      </c>
      <c r="N692" s="11" t="s">
        <v>63</v>
      </c>
      <c r="O692" s="10">
        <v>21</v>
      </c>
      <c r="P692" s="11"/>
      <c r="Q692" s="10">
        <v>12754</v>
      </c>
      <c r="R692" s="11"/>
      <c r="S692" s="11"/>
      <c r="T692" s="10">
        <v>1277</v>
      </c>
      <c r="U692" s="10">
        <v>11477</v>
      </c>
    </row>
    <row r="693" spans="1:21">
      <c r="A693" s="10">
        <v>738</v>
      </c>
      <c r="B693" s="10">
        <v>210809</v>
      </c>
      <c r="C693" s="11" t="s">
        <v>725</v>
      </c>
      <c r="D693" s="11" t="s">
        <v>269</v>
      </c>
      <c r="E693" s="10">
        <v>21</v>
      </c>
      <c r="F693" s="11" t="s">
        <v>1315</v>
      </c>
      <c r="G693" s="11" t="s">
        <v>492</v>
      </c>
      <c r="H693" s="10">
        <v>2108</v>
      </c>
      <c r="I693" s="11" t="s">
        <v>1371</v>
      </c>
      <c r="J693" s="11" t="s">
        <v>714</v>
      </c>
      <c r="K693" s="11" t="s">
        <v>32</v>
      </c>
      <c r="L693" s="12" t="b">
        <v>1</v>
      </c>
      <c r="M693" s="11" t="s">
        <v>29</v>
      </c>
      <c r="N693" s="11" t="s">
        <v>30</v>
      </c>
      <c r="O693" s="10">
        <v>21</v>
      </c>
      <c r="P693" s="11"/>
      <c r="Q693" s="10">
        <v>730</v>
      </c>
      <c r="R693" s="11"/>
      <c r="S693" s="11"/>
      <c r="T693" s="10">
        <v>60</v>
      </c>
      <c r="U693" s="10">
        <v>670</v>
      </c>
    </row>
    <row r="694" spans="1:21">
      <c r="A694" s="10">
        <v>739</v>
      </c>
      <c r="B694" s="10">
        <v>220102</v>
      </c>
      <c r="C694" s="37" t="s">
        <v>1126</v>
      </c>
      <c r="D694" s="38"/>
      <c r="E694" s="10">
        <v>22</v>
      </c>
      <c r="F694" s="11" t="s">
        <v>1318</v>
      </c>
      <c r="G694" s="11" t="s">
        <v>502</v>
      </c>
      <c r="H694" s="10">
        <v>2201</v>
      </c>
      <c r="I694" s="11"/>
      <c r="J694" s="11" t="s">
        <v>544</v>
      </c>
      <c r="K694" s="11" t="s">
        <v>573</v>
      </c>
      <c r="L694" s="12" t="b">
        <v>1</v>
      </c>
      <c r="M694" s="11" t="s">
        <v>29</v>
      </c>
      <c r="N694" s="11" t="s">
        <v>30</v>
      </c>
      <c r="O694" s="10">
        <v>22</v>
      </c>
      <c r="P694" s="10">
        <v>12026</v>
      </c>
      <c r="Q694" s="10">
        <v>2909</v>
      </c>
      <c r="R694" s="10">
        <v>396</v>
      </c>
      <c r="S694" s="10">
        <v>349</v>
      </c>
      <c r="T694" s="10">
        <v>1279</v>
      </c>
      <c r="U694" s="10">
        <v>1630</v>
      </c>
    </row>
    <row r="695" spans="1:21">
      <c r="A695" s="10">
        <v>740</v>
      </c>
      <c r="B695" s="10">
        <v>220103</v>
      </c>
      <c r="C695" s="11" t="s">
        <v>836</v>
      </c>
      <c r="D695" s="11" t="s">
        <v>269</v>
      </c>
      <c r="E695" s="10">
        <v>22</v>
      </c>
      <c r="F695" s="11" t="s">
        <v>1318</v>
      </c>
      <c r="G695" s="11" t="s">
        <v>502</v>
      </c>
      <c r="H695" s="10">
        <v>2201</v>
      </c>
      <c r="I695" s="11"/>
      <c r="J695" s="11" t="s">
        <v>544</v>
      </c>
      <c r="K695" s="11" t="s">
        <v>104</v>
      </c>
      <c r="L695" s="12" t="b">
        <v>1</v>
      </c>
      <c r="M695" s="11" t="s">
        <v>29</v>
      </c>
      <c r="N695" s="11" t="s">
        <v>63</v>
      </c>
      <c r="O695" s="10">
        <v>22</v>
      </c>
      <c r="P695" s="10">
        <v>16035</v>
      </c>
      <c r="Q695" s="10">
        <v>3878</v>
      </c>
      <c r="R695" s="10">
        <v>528</v>
      </c>
      <c r="S695" s="10">
        <v>465</v>
      </c>
      <c r="T695" s="10">
        <v>1280</v>
      </c>
      <c r="U695" s="10">
        <v>2598</v>
      </c>
    </row>
    <row r="696" spans="1:21">
      <c r="A696" s="10">
        <v>741</v>
      </c>
      <c r="B696" s="10">
        <v>220104</v>
      </c>
      <c r="C696" s="11" t="s">
        <v>921</v>
      </c>
      <c r="D696" s="11" t="s">
        <v>269</v>
      </c>
      <c r="E696" s="10">
        <v>22</v>
      </c>
      <c r="F696" s="11" t="s">
        <v>1318</v>
      </c>
      <c r="G696" s="11" t="s">
        <v>502</v>
      </c>
      <c r="H696" s="10">
        <v>2201</v>
      </c>
      <c r="I696" s="11"/>
      <c r="J696" s="37" t="s">
        <v>544</v>
      </c>
      <c r="K696" s="38"/>
      <c r="L696" s="12" t="b">
        <v>0</v>
      </c>
      <c r="M696" s="11" t="s">
        <v>29</v>
      </c>
      <c r="N696" s="11" t="s">
        <v>30</v>
      </c>
      <c r="O696" s="10">
        <v>22</v>
      </c>
      <c r="P696" s="10">
        <v>37415</v>
      </c>
      <c r="Q696" s="10">
        <v>9050</v>
      </c>
      <c r="R696" s="10">
        <v>1232</v>
      </c>
      <c r="S696" s="10">
        <v>1085</v>
      </c>
      <c r="T696" s="10">
        <v>1281</v>
      </c>
      <c r="U696" s="10">
        <v>7769</v>
      </c>
    </row>
    <row r="697" spans="1:21">
      <c r="A697" s="10">
        <v>742</v>
      </c>
      <c r="B697" s="10">
        <v>220105</v>
      </c>
      <c r="C697" s="11" t="s">
        <v>936</v>
      </c>
      <c r="D697" s="11" t="s">
        <v>269</v>
      </c>
      <c r="E697" s="10">
        <v>22</v>
      </c>
      <c r="F697" s="11" t="s">
        <v>1318</v>
      </c>
      <c r="G697" s="11" t="s">
        <v>502</v>
      </c>
      <c r="H697" s="10">
        <v>2201</v>
      </c>
      <c r="I697" s="11"/>
      <c r="J697" s="37" t="s">
        <v>544</v>
      </c>
      <c r="K697" s="38"/>
      <c r="L697" s="12" t="b">
        <v>0</v>
      </c>
      <c r="M697" s="11" t="s">
        <v>29</v>
      </c>
      <c r="N697" s="11" t="s">
        <v>30</v>
      </c>
      <c r="O697" s="10">
        <v>22</v>
      </c>
      <c r="P697" s="10">
        <v>2512</v>
      </c>
      <c r="Q697" s="10">
        <v>608</v>
      </c>
      <c r="R697" s="10">
        <v>83</v>
      </c>
      <c r="S697" s="10">
        <v>73</v>
      </c>
      <c r="T697" s="10">
        <v>60</v>
      </c>
      <c r="U697" s="10">
        <v>548</v>
      </c>
    </row>
    <row r="698" spans="1:21">
      <c r="A698" s="10">
        <v>743</v>
      </c>
      <c r="B698" s="10">
        <v>220106</v>
      </c>
      <c r="C698" s="11" t="s">
        <v>1119</v>
      </c>
      <c r="D698" s="11" t="s">
        <v>269</v>
      </c>
      <c r="E698" s="10">
        <v>22</v>
      </c>
      <c r="F698" s="11" t="s">
        <v>1318</v>
      </c>
      <c r="G698" s="11" t="s">
        <v>502</v>
      </c>
      <c r="H698" s="10">
        <v>2201</v>
      </c>
      <c r="I698" s="11"/>
      <c r="J698" s="11" t="s">
        <v>544</v>
      </c>
      <c r="K698" s="11" t="s">
        <v>48</v>
      </c>
      <c r="L698" s="12" t="b">
        <v>1</v>
      </c>
      <c r="M698" s="11" t="s">
        <v>29</v>
      </c>
      <c r="N698" s="11" t="s">
        <v>30</v>
      </c>
      <c r="O698" s="10">
        <v>22</v>
      </c>
      <c r="P698" s="10">
        <v>16893</v>
      </c>
      <c r="Q698" s="10">
        <v>4086</v>
      </c>
      <c r="R698" s="10">
        <v>556</v>
      </c>
      <c r="S698" s="10">
        <v>490</v>
      </c>
      <c r="T698" s="10">
        <v>1283</v>
      </c>
      <c r="U698" s="10">
        <v>2803</v>
      </c>
    </row>
    <row r="699" spans="1:21">
      <c r="A699" s="10">
        <v>744</v>
      </c>
      <c r="B699" s="10">
        <v>220108</v>
      </c>
      <c r="C699" s="11" t="s">
        <v>542</v>
      </c>
      <c r="D699" s="11" t="s">
        <v>269</v>
      </c>
      <c r="E699" s="10">
        <v>22</v>
      </c>
      <c r="F699" s="11" t="s">
        <v>1318</v>
      </c>
      <c r="G699" s="11" t="s">
        <v>502</v>
      </c>
      <c r="H699" s="10">
        <v>2201</v>
      </c>
      <c r="I699" s="11"/>
      <c r="J699" s="11" t="s">
        <v>544</v>
      </c>
      <c r="K699" s="11" t="s">
        <v>1395</v>
      </c>
      <c r="L699" s="12" t="b">
        <v>1</v>
      </c>
      <c r="M699" s="11" t="s">
        <v>29</v>
      </c>
      <c r="N699" s="11" t="s">
        <v>30</v>
      </c>
      <c r="O699" s="10">
        <v>22</v>
      </c>
      <c r="P699" s="10">
        <v>19619</v>
      </c>
      <c r="Q699" s="10">
        <v>4745</v>
      </c>
      <c r="R699" s="10">
        <v>646</v>
      </c>
      <c r="S699" s="10">
        <v>569</v>
      </c>
      <c r="T699" s="10">
        <v>1284</v>
      </c>
      <c r="U699" s="10">
        <v>3461</v>
      </c>
    </row>
    <row r="700" spans="1:21">
      <c r="A700" s="10">
        <v>745</v>
      </c>
      <c r="B700" s="10">
        <v>220401</v>
      </c>
      <c r="C700" s="11" t="s">
        <v>820</v>
      </c>
      <c r="D700" s="11" t="s">
        <v>269</v>
      </c>
      <c r="E700" s="10">
        <v>22</v>
      </c>
      <c r="F700" s="11" t="s">
        <v>1318</v>
      </c>
      <c r="G700" s="11" t="s">
        <v>502</v>
      </c>
      <c r="H700" s="10">
        <v>2204</v>
      </c>
      <c r="I700" s="11" t="s">
        <v>1319</v>
      </c>
      <c r="J700" s="11" t="s">
        <v>504</v>
      </c>
      <c r="K700" s="11" t="s">
        <v>180</v>
      </c>
      <c r="L700" s="12" t="b">
        <v>1</v>
      </c>
      <c r="M700" s="11" t="s">
        <v>29</v>
      </c>
      <c r="N700" s="11" t="s">
        <v>30</v>
      </c>
      <c r="O700" s="10">
        <v>22</v>
      </c>
      <c r="P700" s="10">
        <v>5308</v>
      </c>
      <c r="Q700" s="10">
        <v>1284</v>
      </c>
      <c r="R700" s="10">
        <v>175</v>
      </c>
      <c r="S700" s="10">
        <v>154</v>
      </c>
      <c r="T700" s="10">
        <v>60</v>
      </c>
      <c r="U700" s="10">
        <v>1224</v>
      </c>
    </row>
    <row r="701" spans="1:21">
      <c r="A701" s="10">
        <v>746</v>
      </c>
      <c r="B701" s="10">
        <v>220402</v>
      </c>
      <c r="C701" s="11" t="s">
        <v>822</v>
      </c>
      <c r="D701" s="11" t="s">
        <v>269</v>
      </c>
      <c r="E701" s="10">
        <v>22</v>
      </c>
      <c r="F701" s="11" t="s">
        <v>1318</v>
      </c>
      <c r="G701" s="11" t="s">
        <v>502</v>
      </c>
      <c r="H701" s="10">
        <v>2204</v>
      </c>
      <c r="I701" s="11" t="s">
        <v>1319</v>
      </c>
      <c r="J701" s="11" t="s">
        <v>504</v>
      </c>
      <c r="K701" s="11"/>
      <c r="L701" s="12" t="b">
        <v>0</v>
      </c>
      <c r="M701" s="11" t="s">
        <v>29</v>
      </c>
      <c r="N701" s="11" t="s">
        <v>30</v>
      </c>
      <c r="O701" s="10">
        <v>22</v>
      </c>
      <c r="P701" s="10">
        <v>10600</v>
      </c>
      <c r="Q701" s="10">
        <v>2564</v>
      </c>
      <c r="R701" s="10">
        <v>349</v>
      </c>
      <c r="S701" s="10">
        <v>307</v>
      </c>
      <c r="T701" s="10">
        <v>1286</v>
      </c>
      <c r="U701" s="10">
        <v>1278</v>
      </c>
    </row>
    <row r="702" spans="1:21">
      <c r="A702" s="10">
        <v>747</v>
      </c>
      <c r="B702" s="10">
        <v>220403</v>
      </c>
      <c r="C702" s="11" t="s">
        <v>979</v>
      </c>
      <c r="D702" s="11" t="s">
        <v>269</v>
      </c>
      <c r="E702" s="10">
        <v>22</v>
      </c>
      <c r="F702" s="11" t="s">
        <v>1318</v>
      </c>
      <c r="G702" s="11" t="s">
        <v>502</v>
      </c>
      <c r="H702" s="10">
        <v>2204</v>
      </c>
      <c r="I702" s="11" t="s">
        <v>1319</v>
      </c>
      <c r="J702" s="11" t="s">
        <v>504</v>
      </c>
      <c r="K702" s="11"/>
      <c r="L702" s="12" t="b">
        <v>0</v>
      </c>
      <c r="M702" s="11" t="s">
        <v>29</v>
      </c>
      <c r="N702" s="11" t="s">
        <v>30</v>
      </c>
      <c r="O702" s="10">
        <v>22</v>
      </c>
      <c r="P702" s="10">
        <v>7406</v>
      </c>
      <c r="Q702" s="10">
        <v>1791</v>
      </c>
      <c r="R702" s="10">
        <v>244</v>
      </c>
      <c r="S702" s="10">
        <v>215</v>
      </c>
      <c r="T702" s="10">
        <v>1287</v>
      </c>
      <c r="U702" s="10">
        <v>504</v>
      </c>
    </row>
    <row r="703" spans="1:21">
      <c r="A703" s="10">
        <v>748</v>
      </c>
      <c r="B703" s="10">
        <v>220404</v>
      </c>
      <c r="C703" s="11" t="s">
        <v>1081</v>
      </c>
      <c r="D703" s="11" t="s">
        <v>269</v>
      </c>
      <c r="E703" s="10">
        <v>22</v>
      </c>
      <c r="F703" s="11" t="s">
        <v>1318</v>
      </c>
      <c r="G703" s="11" t="s">
        <v>502</v>
      </c>
      <c r="H703" s="10">
        <v>2204</v>
      </c>
      <c r="I703" s="11" t="s">
        <v>1319</v>
      </c>
      <c r="J703" s="11" t="s">
        <v>504</v>
      </c>
      <c r="K703" s="11"/>
      <c r="L703" s="12" t="b">
        <v>0</v>
      </c>
      <c r="M703" s="11" t="s">
        <v>29</v>
      </c>
      <c r="N703" s="11" t="s">
        <v>30</v>
      </c>
      <c r="O703" s="10">
        <v>22</v>
      </c>
      <c r="P703" s="10">
        <v>28051</v>
      </c>
      <c r="Q703" s="10">
        <v>6785</v>
      </c>
      <c r="R703" s="10">
        <v>923</v>
      </c>
      <c r="S703" s="10">
        <v>813</v>
      </c>
      <c r="T703" s="10">
        <v>1288</v>
      </c>
      <c r="U703" s="10">
        <v>5497</v>
      </c>
    </row>
    <row r="704" spans="1:21">
      <c r="A704" s="10">
        <v>749</v>
      </c>
      <c r="B704" s="10">
        <v>220405</v>
      </c>
      <c r="C704" s="11" t="s">
        <v>1116</v>
      </c>
      <c r="D704" s="11" t="s">
        <v>269</v>
      </c>
      <c r="E704" s="10">
        <v>22</v>
      </c>
      <c r="F704" s="11" t="s">
        <v>1318</v>
      </c>
      <c r="G704" s="11" t="s">
        <v>502</v>
      </c>
      <c r="H704" s="10">
        <v>2204</v>
      </c>
      <c r="I704" s="11" t="s">
        <v>1319</v>
      </c>
      <c r="J704" s="11" t="s">
        <v>504</v>
      </c>
      <c r="K704" s="11" t="s">
        <v>180</v>
      </c>
      <c r="L704" s="12" t="b">
        <v>1</v>
      </c>
      <c r="M704" s="11" t="s">
        <v>29</v>
      </c>
      <c r="N704" s="11" t="s">
        <v>30</v>
      </c>
      <c r="O704" s="10">
        <v>22</v>
      </c>
      <c r="P704" s="10">
        <v>9573</v>
      </c>
      <c r="Q704" s="10">
        <v>2315</v>
      </c>
      <c r="R704" s="10">
        <v>315</v>
      </c>
      <c r="S704" s="10">
        <v>278</v>
      </c>
      <c r="T704" s="10">
        <v>1289</v>
      </c>
      <c r="U704" s="10">
        <v>1026</v>
      </c>
    </row>
    <row r="705" spans="1:21">
      <c r="A705" s="10">
        <v>750</v>
      </c>
      <c r="B705" s="10">
        <v>220406</v>
      </c>
      <c r="C705" s="11" t="s">
        <v>1125</v>
      </c>
      <c r="D705" s="11" t="s">
        <v>269</v>
      </c>
      <c r="E705" s="10">
        <v>22</v>
      </c>
      <c r="F705" s="11" t="s">
        <v>1318</v>
      </c>
      <c r="G705" s="11" t="s">
        <v>502</v>
      </c>
      <c r="H705" s="10">
        <v>2204</v>
      </c>
      <c r="I705" s="11" t="s">
        <v>1319</v>
      </c>
      <c r="J705" s="11" t="s">
        <v>504</v>
      </c>
      <c r="K705" s="11" t="s">
        <v>180</v>
      </c>
      <c r="L705" s="12" t="b">
        <v>1</v>
      </c>
      <c r="M705" s="11" t="s">
        <v>29</v>
      </c>
      <c r="N705" s="11" t="s">
        <v>30</v>
      </c>
      <c r="O705" s="10">
        <v>22</v>
      </c>
      <c r="P705" s="10">
        <v>1124</v>
      </c>
      <c r="Q705" s="10">
        <v>272</v>
      </c>
      <c r="R705" s="10">
        <v>37</v>
      </c>
      <c r="S705" s="10">
        <v>33</v>
      </c>
      <c r="T705" s="10">
        <v>60</v>
      </c>
      <c r="U705" s="10">
        <v>212</v>
      </c>
    </row>
    <row r="706" spans="1:21">
      <c r="A706" s="10">
        <v>751</v>
      </c>
      <c r="B706" s="10">
        <v>220407</v>
      </c>
      <c r="C706" s="11" t="s">
        <v>840</v>
      </c>
      <c r="D706" s="11" t="s">
        <v>269</v>
      </c>
      <c r="E706" s="10">
        <v>22</v>
      </c>
      <c r="F706" s="11" t="s">
        <v>1318</v>
      </c>
      <c r="G706" s="11" t="s">
        <v>502</v>
      </c>
      <c r="H706" s="10">
        <v>2204</v>
      </c>
      <c r="I706" s="11" t="s">
        <v>1319</v>
      </c>
      <c r="J706" s="11" t="s">
        <v>504</v>
      </c>
      <c r="K706" s="11" t="s">
        <v>573</v>
      </c>
      <c r="L706" s="12" t="b">
        <v>1</v>
      </c>
      <c r="M706" s="11" t="s">
        <v>29</v>
      </c>
      <c r="N706" s="11" t="s">
        <v>30</v>
      </c>
      <c r="O706" s="10">
        <v>22</v>
      </c>
      <c r="P706" s="10">
        <v>5541</v>
      </c>
      <c r="Q706" s="10">
        <v>1340</v>
      </c>
      <c r="R706" s="10">
        <v>182</v>
      </c>
      <c r="S706" s="10">
        <v>161</v>
      </c>
      <c r="T706" s="10">
        <v>1291</v>
      </c>
      <c r="U706" s="10">
        <v>49</v>
      </c>
    </row>
    <row r="707" spans="1:21">
      <c r="A707" s="10">
        <v>752</v>
      </c>
      <c r="B707" s="10">
        <v>220408</v>
      </c>
      <c r="C707" s="11" t="s">
        <v>501</v>
      </c>
      <c r="D707" s="11" t="s">
        <v>269</v>
      </c>
      <c r="E707" s="10">
        <v>22</v>
      </c>
      <c r="F707" s="11" t="s">
        <v>1318</v>
      </c>
      <c r="G707" s="11" t="s">
        <v>502</v>
      </c>
      <c r="H707" s="10">
        <v>2204</v>
      </c>
      <c r="I707" s="11" t="s">
        <v>1319</v>
      </c>
      <c r="J707" s="11" t="s">
        <v>504</v>
      </c>
      <c r="K707" s="11" t="s">
        <v>32</v>
      </c>
      <c r="L707" s="12" t="b">
        <v>1</v>
      </c>
      <c r="M707" s="11" t="s">
        <v>29</v>
      </c>
      <c r="N707" s="11" t="s">
        <v>30</v>
      </c>
      <c r="O707" s="10">
        <v>22</v>
      </c>
      <c r="P707" s="10">
        <v>5373</v>
      </c>
      <c r="Q707" s="10">
        <v>1299</v>
      </c>
      <c r="R707" s="10">
        <v>177</v>
      </c>
      <c r="S707" s="10">
        <v>156</v>
      </c>
      <c r="T707" s="10">
        <v>1292</v>
      </c>
      <c r="U707" s="10">
        <v>7</v>
      </c>
    </row>
    <row r="708" spans="1:21">
      <c r="A708" s="10">
        <v>753</v>
      </c>
      <c r="B708" s="10">
        <v>220409</v>
      </c>
      <c r="C708" s="11" t="s">
        <v>1167</v>
      </c>
      <c r="D708" s="11" t="s">
        <v>269</v>
      </c>
      <c r="E708" s="10">
        <v>22</v>
      </c>
      <c r="F708" s="11" t="s">
        <v>1318</v>
      </c>
      <c r="G708" s="11" t="s">
        <v>502</v>
      </c>
      <c r="H708" s="10">
        <v>2204</v>
      </c>
      <c r="I708" s="11" t="s">
        <v>1319</v>
      </c>
      <c r="J708" s="11" t="s">
        <v>504</v>
      </c>
      <c r="K708" s="11" t="s">
        <v>573</v>
      </c>
      <c r="L708" s="12" t="b">
        <v>1</v>
      </c>
      <c r="M708" s="11" t="s">
        <v>29</v>
      </c>
      <c r="N708" s="11" t="s">
        <v>30</v>
      </c>
      <c r="O708" s="10">
        <v>22</v>
      </c>
      <c r="P708" s="10">
        <v>7055</v>
      </c>
      <c r="Q708" s="10">
        <v>1706</v>
      </c>
      <c r="R708" s="10">
        <v>232</v>
      </c>
      <c r="S708" s="10">
        <v>205</v>
      </c>
      <c r="T708" s="10">
        <v>1293</v>
      </c>
      <c r="U708" s="10">
        <v>413</v>
      </c>
    </row>
    <row r="709" spans="1:21">
      <c r="A709" s="10">
        <v>754</v>
      </c>
      <c r="B709" s="10">
        <v>220601</v>
      </c>
      <c r="C709" s="11" t="s">
        <v>807</v>
      </c>
      <c r="D709" s="11" t="s">
        <v>269</v>
      </c>
      <c r="E709" s="10">
        <v>22</v>
      </c>
      <c r="F709" s="11" t="s">
        <v>1318</v>
      </c>
      <c r="G709" s="11" t="s">
        <v>502</v>
      </c>
      <c r="H709" s="10">
        <v>2206</v>
      </c>
      <c r="I709" s="11" t="s">
        <v>1339</v>
      </c>
      <c r="J709" s="37" t="s">
        <v>570</v>
      </c>
      <c r="K709" s="38"/>
      <c r="L709" s="12" t="b">
        <v>0</v>
      </c>
      <c r="M709" s="11" t="s">
        <v>29</v>
      </c>
      <c r="N709" s="11" t="s">
        <v>30</v>
      </c>
      <c r="O709" s="10">
        <v>22</v>
      </c>
      <c r="P709" s="10">
        <v>14854</v>
      </c>
      <c r="Q709" s="10">
        <v>3593</v>
      </c>
      <c r="R709" s="10">
        <v>489</v>
      </c>
      <c r="S709" s="10">
        <v>431</v>
      </c>
      <c r="T709" s="10">
        <v>1294</v>
      </c>
      <c r="U709" s="10">
        <v>2299</v>
      </c>
    </row>
    <row r="710" spans="1:21">
      <c r="A710" s="10">
        <v>755</v>
      </c>
      <c r="B710" s="10">
        <v>220602</v>
      </c>
      <c r="C710" s="11" t="s">
        <v>963</v>
      </c>
      <c r="D710" s="11" t="s">
        <v>269</v>
      </c>
      <c r="E710" s="10">
        <v>22</v>
      </c>
      <c r="F710" s="11" t="s">
        <v>1318</v>
      </c>
      <c r="G710" s="11" t="s">
        <v>502</v>
      </c>
      <c r="H710" s="10">
        <v>2206</v>
      </c>
      <c r="I710" s="11" t="s">
        <v>1339</v>
      </c>
      <c r="J710" s="37" t="s">
        <v>570</v>
      </c>
      <c r="K710" s="38"/>
      <c r="L710" s="12" t="b">
        <v>0</v>
      </c>
      <c r="M710" s="11" t="s">
        <v>29</v>
      </c>
      <c r="N710" s="11" t="s">
        <v>30</v>
      </c>
      <c r="O710" s="10">
        <v>22</v>
      </c>
      <c r="P710" s="10">
        <v>22451</v>
      </c>
      <c r="Q710" s="10">
        <v>5430</v>
      </c>
      <c r="R710" s="10">
        <v>739</v>
      </c>
      <c r="S710" s="10">
        <v>651</v>
      </c>
      <c r="T710" s="10">
        <v>1295</v>
      </c>
      <c r="U710" s="10">
        <v>4135</v>
      </c>
    </row>
    <row r="711" spans="1:21">
      <c r="A711" s="10">
        <v>756</v>
      </c>
      <c r="B711" s="10">
        <v>220603</v>
      </c>
      <c r="C711" s="11" t="s">
        <v>672</v>
      </c>
      <c r="D711" s="11" t="s">
        <v>269</v>
      </c>
      <c r="E711" s="10">
        <v>22</v>
      </c>
      <c r="F711" s="11" t="s">
        <v>1318</v>
      </c>
      <c r="G711" s="11" t="s">
        <v>502</v>
      </c>
      <c r="H711" s="10">
        <v>2206</v>
      </c>
      <c r="I711" s="11" t="s">
        <v>1339</v>
      </c>
      <c r="J711" s="11" t="s">
        <v>570</v>
      </c>
      <c r="K711" s="11" t="s">
        <v>32</v>
      </c>
      <c r="L711" s="12" t="b">
        <v>1</v>
      </c>
      <c r="M711" s="11" t="s">
        <v>29</v>
      </c>
      <c r="N711" s="11" t="s">
        <v>30</v>
      </c>
      <c r="O711" s="10">
        <v>22</v>
      </c>
      <c r="P711" s="10">
        <v>5538</v>
      </c>
      <c r="Q711" s="10">
        <v>1339</v>
      </c>
      <c r="R711" s="10">
        <v>182</v>
      </c>
      <c r="S711" s="10">
        <v>161</v>
      </c>
      <c r="T711" s="10">
        <v>1296</v>
      </c>
      <c r="U711" s="10">
        <v>43</v>
      </c>
    </row>
    <row r="712" spans="1:21">
      <c r="A712" s="10">
        <v>757</v>
      </c>
      <c r="B712" s="10">
        <v>220604</v>
      </c>
      <c r="C712" s="11" t="s">
        <v>642</v>
      </c>
      <c r="D712" s="11" t="s">
        <v>269</v>
      </c>
      <c r="E712" s="10">
        <v>22</v>
      </c>
      <c r="F712" s="11" t="s">
        <v>1318</v>
      </c>
      <c r="G712" s="11" t="s">
        <v>502</v>
      </c>
      <c r="H712" s="10">
        <v>2206</v>
      </c>
      <c r="I712" s="11" t="s">
        <v>1339</v>
      </c>
      <c r="J712" s="11" t="s">
        <v>570</v>
      </c>
      <c r="K712" s="11" t="s">
        <v>643</v>
      </c>
      <c r="L712" s="12" t="b">
        <v>1</v>
      </c>
      <c r="M712" s="11" t="s">
        <v>29</v>
      </c>
      <c r="N712" s="11" t="s">
        <v>30</v>
      </c>
      <c r="O712" s="10">
        <v>22</v>
      </c>
      <c r="P712" s="10">
        <v>8120</v>
      </c>
      <c r="Q712" s="10">
        <v>1964</v>
      </c>
      <c r="R712" s="10">
        <v>267</v>
      </c>
      <c r="S712" s="10">
        <v>235</v>
      </c>
      <c r="T712" s="10">
        <v>1297</v>
      </c>
      <c r="U712" s="10">
        <v>667</v>
      </c>
    </row>
    <row r="713" spans="1:21">
      <c r="A713" s="10">
        <v>758</v>
      </c>
      <c r="B713" s="10">
        <v>220605</v>
      </c>
      <c r="C713" s="11" t="s">
        <v>967</v>
      </c>
      <c r="D713" s="11" t="s">
        <v>269</v>
      </c>
      <c r="E713" s="10">
        <v>22</v>
      </c>
      <c r="F713" s="11" t="s">
        <v>1318</v>
      </c>
      <c r="G713" s="11" t="s">
        <v>502</v>
      </c>
      <c r="H713" s="10">
        <v>2206</v>
      </c>
      <c r="I713" s="11" t="s">
        <v>1339</v>
      </c>
      <c r="J713" s="11" t="s">
        <v>570</v>
      </c>
      <c r="K713" s="11" t="s">
        <v>32</v>
      </c>
      <c r="L713" s="12" t="b">
        <v>1</v>
      </c>
      <c r="M713" s="11" t="s">
        <v>29</v>
      </c>
      <c r="N713" s="11" t="s">
        <v>30</v>
      </c>
      <c r="O713" s="10">
        <v>22</v>
      </c>
      <c r="P713" s="10">
        <v>16702</v>
      </c>
      <c r="Q713" s="10">
        <v>4040</v>
      </c>
      <c r="R713" s="10">
        <v>550</v>
      </c>
      <c r="S713" s="10">
        <v>484</v>
      </c>
      <c r="T713" s="10">
        <v>1298</v>
      </c>
      <c r="U713" s="10">
        <v>2742</v>
      </c>
    </row>
    <row r="714" spans="1:21">
      <c r="A714" s="10">
        <v>759</v>
      </c>
      <c r="B714" s="10">
        <v>220606</v>
      </c>
      <c r="C714" s="11" t="s">
        <v>568</v>
      </c>
      <c r="D714" s="11" t="s">
        <v>269</v>
      </c>
      <c r="E714" s="10">
        <v>22</v>
      </c>
      <c r="F714" s="11" t="s">
        <v>1318</v>
      </c>
      <c r="G714" s="11" t="s">
        <v>502</v>
      </c>
      <c r="H714" s="10">
        <v>2206</v>
      </c>
      <c r="I714" s="11" t="s">
        <v>1339</v>
      </c>
      <c r="J714" s="11" t="s">
        <v>570</v>
      </c>
      <c r="K714" s="11" t="s">
        <v>124</v>
      </c>
      <c r="L714" s="12" t="b">
        <v>1</v>
      </c>
      <c r="M714" s="11" t="s">
        <v>29</v>
      </c>
      <c r="N714" s="11" t="s">
        <v>30</v>
      </c>
      <c r="O714" s="10">
        <v>22</v>
      </c>
      <c r="P714" s="10">
        <v>28757</v>
      </c>
      <c r="Q714" s="10">
        <v>6955</v>
      </c>
      <c r="R714" s="10">
        <v>947</v>
      </c>
      <c r="S714" s="10">
        <v>834</v>
      </c>
      <c r="T714" s="10">
        <v>1299</v>
      </c>
      <c r="U714" s="10">
        <v>5656</v>
      </c>
    </row>
    <row r="715" spans="1:21">
      <c r="A715" s="10">
        <v>760</v>
      </c>
      <c r="B715" s="10">
        <v>220607</v>
      </c>
      <c r="C715" s="11" t="s">
        <v>659</v>
      </c>
      <c r="D715" s="11" t="s">
        <v>269</v>
      </c>
      <c r="E715" s="10">
        <v>22</v>
      </c>
      <c r="F715" s="11" t="s">
        <v>1318</v>
      </c>
      <c r="G715" s="11" t="s">
        <v>502</v>
      </c>
      <c r="H715" s="10">
        <v>2206</v>
      </c>
      <c r="I715" s="11" t="s">
        <v>1339</v>
      </c>
      <c r="J715" s="11" t="s">
        <v>570</v>
      </c>
      <c r="K715" s="11" t="s">
        <v>573</v>
      </c>
      <c r="L715" s="12" t="b">
        <v>1</v>
      </c>
      <c r="M715" s="11" t="s">
        <v>29</v>
      </c>
      <c r="N715" s="11" t="s">
        <v>30</v>
      </c>
      <c r="O715" s="10">
        <v>22</v>
      </c>
      <c r="P715" s="10">
        <v>6231</v>
      </c>
      <c r="Q715" s="10">
        <v>1507</v>
      </c>
      <c r="R715" s="10">
        <v>205</v>
      </c>
      <c r="S715" s="10">
        <v>181</v>
      </c>
      <c r="T715" s="10">
        <v>1300</v>
      </c>
      <c r="U715" s="10">
        <v>207</v>
      </c>
    </row>
    <row r="716" spans="1:21">
      <c r="A716" s="10">
        <v>761</v>
      </c>
      <c r="B716" s="10">
        <v>90512</v>
      </c>
      <c r="C716" s="11" t="s">
        <v>1154</v>
      </c>
      <c r="D716" s="11" t="s">
        <v>269</v>
      </c>
      <c r="E716" s="10">
        <v>9</v>
      </c>
      <c r="F716" s="11" t="s">
        <v>1313</v>
      </c>
      <c r="G716" s="11" t="s">
        <v>488</v>
      </c>
      <c r="H716" s="10">
        <v>905</v>
      </c>
      <c r="I716" s="11" t="s">
        <v>1332</v>
      </c>
      <c r="J716" s="37" t="s">
        <v>541</v>
      </c>
      <c r="K716" s="38"/>
      <c r="L716" s="12" t="b">
        <v>0</v>
      </c>
      <c r="M716" s="11" t="s">
        <v>29</v>
      </c>
      <c r="N716" s="11" t="s">
        <v>30</v>
      </c>
      <c r="O716" s="10">
        <v>9</v>
      </c>
      <c r="P716" s="10">
        <v>4315</v>
      </c>
      <c r="Q716" s="10">
        <v>1044</v>
      </c>
      <c r="R716" s="10">
        <v>135</v>
      </c>
      <c r="S716" s="10">
        <v>125</v>
      </c>
      <c r="T716" s="10">
        <v>60</v>
      </c>
      <c r="U716" s="10">
        <v>984</v>
      </c>
    </row>
    <row r="717" spans="1:21">
      <c r="A717" s="10">
        <v>762</v>
      </c>
      <c r="B717" s="10">
        <v>90513</v>
      </c>
      <c r="C717" s="11" t="s">
        <v>857</v>
      </c>
      <c r="D717" s="11" t="s">
        <v>269</v>
      </c>
      <c r="E717" s="10">
        <v>9</v>
      </c>
      <c r="F717" s="11" t="s">
        <v>1313</v>
      </c>
      <c r="G717" s="11" t="s">
        <v>488</v>
      </c>
      <c r="H717" s="10">
        <v>905</v>
      </c>
      <c r="I717" s="11" t="s">
        <v>1332</v>
      </c>
      <c r="J717" s="37" t="s">
        <v>541</v>
      </c>
      <c r="K717" s="38"/>
      <c r="L717" s="12" t="b">
        <v>0</v>
      </c>
      <c r="M717" s="11" t="s">
        <v>29</v>
      </c>
      <c r="N717" s="11" t="s">
        <v>30</v>
      </c>
      <c r="O717" s="10">
        <v>9</v>
      </c>
      <c r="P717" s="10">
        <v>6230</v>
      </c>
      <c r="Q717" s="10">
        <v>1508</v>
      </c>
      <c r="R717" s="10">
        <v>194</v>
      </c>
      <c r="S717" s="10">
        <v>181</v>
      </c>
      <c r="T717" s="10">
        <v>1302</v>
      </c>
      <c r="U717" s="10">
        <v>206</v>
      </c>
    </row>
    <row r="718" spans="1:21">
      <c r="A718" s="10">
        <v>763</v>
      </c>
      <c r="B718" s="10">
        <v>90514</v>
      </c>
      <c r="C718" s="11" t="s">
        <v>954</v>
      </c>
      <c r="D718" s="11" t="s">
        <v>269</v>
      </c>
      <c r="E718" s="10">
        <v>9</v>
      </c>
      <c r="F718" s="11" t="s">
        <v>1313</v>
      </c>
      <c r="G718" s="11" t="s">
        <v>488</v>
      </c>
      <c r="H718" s="10">
        <v>905</v>
      </c>
      <c r="I718" s="11" t="s">
        <v>1332</v>
      </c>
      <c r="J718" s="37" t="s">
        <v>541</v>
      </c>
      <c r="K718" s="38"/>
      <c r="L718" s="12" t="b">
        <v>0</v>
      </c>
      <c r="M718" s="11" t="s">
        <v>29</v>
      </c>
      <c r="N718" s="11" t="s">
        <v>30</v>
      </c>
      <c r="O718" s="10">
        <v>9</v>
      </c>
      <c r="P718" s="10">
        <v>6920</v>
      </c>
      <c r="Q718" s="10">
        <v>1674</v>
      </c>
      <c r="R718" s="10">
        <v>216</v>
      </c>
      <c r="S718" s="10">
        <v>201</v>
      </c>
      <c r="T718" s="10">
        <v>1303</v>
      </c>
      <c r="U718" s="10">
        <v>371</v>
      </c>
    </row>
    <row r="719" spans="1:21">
      <c r="A719" s="10">
        <v>764</v>
      </c>
      <c r="B719" s="10">
        <v>90515</v>
      </c>
      <c r="C719" s="11" t="s">
        <v>1013</v>
      </c>
      <c r="D719" s="11" t="s">
        <v>269</v>
      </c>
      <c r="E719" s="10">
        <v>9</v>
      </c>
      <c r="F719" s="11" t="s">
        <v>1313</v>
      </c>
      <c r="G719" s="11" t="s">
        <v>488</v>
      </c>
      <c r="H719" s="10">
        <v>905</v>
      </c>
      <c r="I719" s="11" t="s">
        <v>1332</v>
      </c>
      <c r="J719" s="37" t="s">
        <v>541</v>
      </c>
      <c r="K719" s="38"/>
      <c r="L719" s="12" t="b">
        <v>0</v>
      </c>
      <c r="M719" s="11" t="s">
        <v>29</v>
      </c>
      <c r="N719" s="11" t="s">
        <v>30</v>
      </c>
      <c r="O719" s="10">
        <v>9</v>
      </c>
      <c r="P719" s="10">
        <v>4173</v>
      </c>
      <c r="Q719" s="10">
        <v>1010</v>
      </c>
      <c r="R719" s="10">
        <v>130</v>
      </c>
      <c r="S719" s="10">
        <v>121</v>
      </c>
      <c r="T719" s="10">
        <v>60</v>
      </c>
      <c r="U719" s="10">
        <v>950</v>
      </c>
    </row>
    <row r="720" spans="1:21">
      <c r="A720" s="10">
        <v>765</v>
      </c>
      <c r="B720" s="10">
        <v>200317</v>
      </c>
      <c r="C720" s="11" t="s">
        <v>1066</v>
      </c>
      <c r="D720" s="11" t="s">
        <v>159</v>
      </c>
      <c r="E720" s="10">
        <v>20</v>
      </c>
      <c r="F720" s="11" t="s">
        <v>1327</v>
      </c>
      <c r="G720" s="11" t="s">
        <v>527</v>
      </c>
      <c r="H720" s="10">
        <v>2003</v>
      </c>
      <c r="I720" s="11" t="s">
        <v>1348</v>
      </c>
      <c r="J720" s="37" t="s">
        <v>602</v>
      </c>
      <c r="K720" s="38"/>
      <c r="L720" s="12" t="b">
        <v>0</v>
      </c>
      <c r="M720" s="11" t="s">
        <v>29</v>
      </c>
      <c r="N720" s="11" t="s">
        <v>30</v>
      </c>
      <c r="O720" s="10">
        <v>20</v>
      </c>
      <c r="P720" s="10">
        <v>3341</v>
      </c>
      <c r="Q720" s="10">
        <v>776</v>
      </c>
      <c r="R720" s="10">
        <v>108</v>
      </c>
      <c r="S720" s="10">
        <v>97</v>
      </c>
      <c r="T720" s="10">
        <v>60</v>
      </c>
      <c r="U720" s="10">
        <v>716</v>
      </c>
    </row>
    <row r="721" spans="1:21">
      <c r="A721" s="10">
        <v>766</v>
      </c>
      <c r="B721" s="10">
        <v>200102</v>
      </c>
      <c r="C721" s="11" t="s">
        <v>831</v>
      </c>
      <c r="D721" s="11" t="s">
        <v>159</v>
      </c>
      <c r="E721" s="10">
        <v>20</v>
      </c>
      <c r="F721" s="11" t="s">
        <v>1327</v>
      </c>
      <c r="G721" s="11" t="s">
        <v>527</v>
      </c>
      <c r="H721" s="10">
        <v>2001</v>
      </c>
      <c r="I721" s="11" t="s">
        <v>1328</v>
      </c>
      <c r="J721" s="11" t="s">
        <v>529</v>
      </c>
      <c r="K721" s="11" t="s">
        <v>32</v>
      </c>
      <c r="L721" s="12" t="b">
        <v>1</v>
      </c>
      <c r="M721" s="11" t="s">
        <v>29</v>
      </c>
      <c r="N721" s="11" t="s">
        <v>30</v>
      </c>
      <c r="O721" s="10">
        <v>20</v>
      </c>
      <c r="P721" s="10">
        <v>7846</v>
      </c>
      <c r="Q721" s="10">
        <v>1823</v>
      </c>
      <c r="R721" s="10">
        <v>254</v>
      </c>
      <c r="S721" s="10">
        <v>228</v>
      </c>
      <c r="T721" s="10">
        <v>1306</v>
      </c>
      <c r="U721" s="10">
        <v>517</v>
      </c>
    </row>
    <row r="722" spans="1:21">
      <c r="A722" s="10">
        <v>767</v>
      </c>
      <c r="B722" s="10">
        <v>200214</v>
      </c>
      <c r="C722" s="11" t="s">
        <v>637</v>
      </c>
      <c r="D722" s="11" t="s">
        <v>159</v>
      </c>
      <c r="E722" s="10">
        <v>20</v>
      </c>
      <c r="F722" s="11" t="s">
        <v>1327</v>
      </c>
      <c r="G722" s="11" t="s">
        <v>527</v>
      </c>
      <c r="H722" s="10">
        <v>2002</v>
      </c>
      <c r="I722" s="11" t="s">
        <v>1355</v>
      </c>
      <c r="J722" s="37" t="s">
        <v>622</v>
      </c>
      <c r="K722" s="38"/>
      <c r="L722" s="12" t="b">
        <v>0</v>
      </c>
      <c r="M722" s="11" t="s">
        <v>29</v>
      </c>
      <c r="N722" s="11" t="s">
        <v>30</v>
      </c>
      <c r="O722" s="10">
        <v>20</v>
      </c>
      <c r="P722" s="10">
        <v>4302</v>
      </c>
      <c r="Q722" s="10">
        <v>1000</v>
      </c>
      <c r="R722" s="10">
        <v>139</v>
      </c>
      <c r="S722" s="10">
        <v>125</v>
      </c>
      <c r="T722" s="10">
        <v>60</v>
      </c>
      <c r="U722" s="10">
        <v>940</v>
      </c>
    </row>
    <row r="723" spans="1:21">
      <c r="A723" s="10">
        <v>768</v>
      </c>
      <c r="B723" s="10">
        <v>90201</v>
      </c>
      <c r="C723" s="11" t="s">
        <v>832</v>
      </c>
      <c r="D723" s="11" t="s">
        <v>269</v>
      </c>
      <c r="E723" s="10">
        <v>9</v>
      </c>
      <c r="F723" s="11" t="s">
        <v>1313</v>
      </c>
      <c r="G723" s="11" t="s">
        <v>488</v>
      </c>
      <c r="H723" s="10">
        <v>902</v>
      </c>
      <c r="I723" s="11" t="s">
        <v>1380</v>
      </c>
      <c r="J723" s="11" t="s">
        <v>834</v>
      </c>
      <c r="K723" s="11" t="s">
        <v>124</v>
      </c>
      <c r="L723" s="12" t="b">
        <v>1</v>
      </c>
      <c r="M723" s="11" t="s">
        <v>29</v>
      </c>
      <c r="N723" s="11" t="s">
        <v>30</v>
      </c>
      <c r="O723" s="10">
        <v>9</v>
      </c>
      <c r="P723" s="10">
        <v>15070</v>
      </c>
      <c r="Q723" s="10">
        <v>3647</v>
      </c>
      <c r="R723" s="10">
        <v>470</v>
      </c>
      <c r="S723" s="10">
        <v>437</v>
      </c>
      <c r="T723" s="10">
        <v>1308</v>
      </c>
      <c r="U723" s="10">
        <v>2339</v>
      </c>
    </row>
    <row r="724" spans="1:21">
      <c r="A724" s="10">
        <v>769</v>
      </c>
      <c r="B724" s="10">
        <v>90202</v>
      </c>
      <c r="C724" s="11" t="s">
        <v>970</v>
      </c>
      <c r="D724" s="11" t="s">
        <v>269</v>
      </c>
      <c r="E724" s="10">
        <v>9</v>
      </c>
      <c r="F724" s="11" t="s">
        <v>1313</v>
      </c>
      <c r="G724" s="11" t="s">
        <v>488</v>
      </c>
      <c r="H724" s="10">
        <v>902</v>
      </c>
      <c r="I724" s="11" t="s">
        <v>1380</v>
      </c>
      <c r="J724" s="11" t="s">
        <v>834</v>
      </c>
      <c r="K724" s="11"/>
      <c r="L724" s="12" t="b">
        <v>0</v>
      </c>
      <c r="M724" s="11" t="s">
        <v>29</v>
      </c>
      <c r="N724" s="11" t="s">
        <v>30</v>
      </c>
      <c r="O724" s="10">
        <v>9</v>
      </c>
      <c r="P724" s="10">
        <v>16737</v>
      </c>
      <c r="Q724" s="10">
        <v>4050</v>
      </c>
      <c r="R724" s="10">
        <v>522</v>
      </c>
      <c r="S724" s="10">
        <v>485</v>
      </c>
      <c r="T724" s="10">
        <v>1309</v>
      </c>
      <c r="U724" s="10">
        <v>2741</v>
      </c>
    </row>
    <row r="725" spans="1:21">
      <c r="A725" s="10">
        <v>770</v>
      </c>
      <c r="B725" s="10">
        <v>90203</v>
      </c>
      <c r="C725" s="11" t="s">
        <v>1034</v>
      </c>
      <c r="D725" s="11" t="s">
        <v>269</v>
      </c>
      <c r="E725" s="10">
        <v>9</v>
      </c>
      <c r="F725" s="11" t="s">
        <v>1313</v>
      </c>
      <c r="G725" s="11" t="s">
        <v>488</v>
      </c>
      <c r="H725" s="10">
        <v>902</v>
      </c>
      <c r="I725" s="11" t="s">
        <v>1380</v>
      </c>
      <c r="J725" s="11" t="s">
        <v>834</v>
      </c>
      <c r="K725" s="11" t="s">
        <v>32</v>
      </c>
      <c r="L725" s="12" t="b">
        <v>1</v>
      </c>
      <c r="M725" s="11" t="s">
        <v>29</v>
      </c>
      <c r="N725" s="11" t="s">
        <v>30</v>
      </c>
      <c r="O725" s="10">
        <v>9</v>
      </c>
      <c r="P725" s="10">
        <v>2361</v>
      </c>
      <c r="Q725" s="10">
        <v>571</v>
      </c>
      <c r="R725" s="10">
        <v>74</v>
      </c>
      <c r="S725" s="10">
        <v>68</v>
      </c>
      <c r="T725" s="10">
        <v>60</v>
      </c>
      <c r="U725" s="10">
        <v>511</v>
      </c>
    </row>
    <row r="726" spans="1:21">
      <c r="A726" s="10">
        <v>771</v>
      </c>
      <c r="B726" s="10">
        <v>90205</v>
      </c>
      <c r="C726" s="11" t="s">
        <v>923</v>
      </c>
      <c r="D726" s="11" t="s">
        <v>269</v>
      </c>
      <c r="E726" s="10">
        <v>9</v>
      </c>
      <c r="F726" s="11" t="s">
        <v>1313</v>
      </c>
      <c r="G726" s="11" t="s">
        <v>488</v>
      </c>
      <c r="H726" s="10">
        <v>902</v>
      </c>
      <c r="I726" s="11" t="s">
        <v>1380</v>
      </c>
      <c r="J726" s="11" t="s">
        <v>834</v>
      </c>
      <c r="K726" s="11" t="s">
        <v>48</v>
      </c>
      <c r="L726" s="12" t="b">
        <v>1</v>
      </c>
      <c r="M726" s="11" t="s">
        <v>29</v>
      </c>
      <c r="N726" s="11" t="s">
        <v>30</v>
      </c>
      <c r="O726" s="10">
        <v>9</v>
      </c>
      <c r="P726" s="10">
        <v>12037</v>
      </c>
      <c r="Q726" s="10">
        <v>2913</v>
      </c>
      <c r="R726" s="10">
        <v>375</v>
      </c>
      <c r="S726" s="10">
        <v>349</v>
      </c>
      <c r="T726" s="10">
        <v>1311</v>
      </c>
      <c r="U726" s="10">
        <v>1602</v>
      </c>
    </row>
    <row r="727" spans="1:21">
      <c r="A727" s="10">
        <v>772</v>
      </c>
      <c r="B727" s="10">
        <v>90206</v>
      </c>
      <c r="C727" s="11" t="s">
        <v>944</v>
      </c>
      <c r="D727" s="11" t="s">
        <v>269</v>
      </c>
      <c r="E727" s="10">
        <v>9</v>
      </c>
      <c r="F727" s="11" t="s">
        <v>1313</v>
      </c>
      <c r="G727" s="11" t="s">
        <v>488</v>
      </c>
      <c r="H727" s="10">
        <v>902</v>
      </c>
      <c r="I727" s="11" t="s">
        <v>1380</v>
      </c>
      <c r="J727" s="11" t="s">
        <v>834</v>
      </c>
      <c r="K727" s="11" t="s">
        <v>32</v>
      </c>
      <c r="L727" s="12" t="b">
        <v>1</v>
      </c>
      <c r="M727" s="11" t="s">
        <v>29</v>
      </c>
      <c r="N727" s="11" t="s">
        <v>30</v>
      </c>
      <c r="O727" s="10">
        <v>9</v>
      </c>
      <c r="P727" s="10">
        <v>25356</v>
      </c>
      <c r="Q727" s="10">
        <v>6136</v>
      </c>
      <c r="R727" s="10">
        <v>791</v>
      </c>
      <c r="S727" s="10">
        <v>735</v>
      </c>
      <c r="T727" s="10">
        <v>1312</v>
      </c>
      <c r="U727" s="10">
        <v>4824</v>
      </c>
    </row>
    <row r="728" spans="1:21">
      <c r="A728" s="10">
        <v>773</v>
      </c>
      <c r="B728" s="10">
        <v>90207</v>
      </c>
      <c r="C728" s="11" t="s">
        <v>940</v>
      </c>
      <c r="D728" s="11" t="s">
        <v>269</v>
      </c>
      <c r="E728" s="10">
        <v>9</v>
      </c>
      <c r="F728" s="11" t="s">
        <v>1313</v>
      </c>
      <c r="G728" s="11" t="s">
        <v>488</v>
      </c>
      <c r="H728" s="10">
        <v>902</v>
      </c>
      <c r="I728" s="11" t="s">
        <v>1380</v>
      </c>
      <c r="J728" s="11" t="s">
        <v>834</v>
      </c>
      <c r="K728" s="11" t="s">
        <v>124</v>
      </c>
      <c r="L728" s="12" t="b">
        <v>1</v>
      </c>
      <c r="M728" s="11" t="s">
        <v>29</v>
      </c>
      <c r="N728" s="11" t="s">
        <v>30</v>
      </c>
      <c r="O728" s="10">
        <v>9</v>
      </c>
      <c r="P728" s="10">
        <v>5482</v>
      </c>
      <c r="Q728" s="10">
        <v>1326</v>
      </c>
      <c r="R728" s="10">
        <v>171</v>
      </c>
      <c r="S728" s="10">
        <v>159</v>
      </c>
      <c r="T728" s="10">
        <v>1313</v>
      </c>
      <c r="U728" s="10">
        <v>13</v>
      </c>
    </row>
    <row r="729" spans="1:21">
      <c r="A729" s="10">
        <v>774</v>
      </c>
      <c r="B729" s="10">
        <v>90208</v>
      </c>
      <c r="C729" s="11" t="s">
        <v>992</v>
      </c>
      <c r="D729" s="11" t="s">
        <v>269</v>
      </c>
      <c r="E729" s="10">
        <v>9</v>
      </c>
      <c r="F729" s="11" t="s">
        <v>1313</v>
      </c>
      <c r="G729" s="11" t="s">
        <v>488</v>
      </c>
      <c r="H729" s="10">
        <v>902</v>
      </c>
      <c r="I729" s="11" t="s">
        <v>1380</v>
      </c>
      <c r="J729" s="11" t="s">
        <v>834</v>
      </c>
      <c r="K729" s="11"/>
      <c r="L729" s="12" t="b">
        <v>0</v>
      </c>
      <c r="M729" s="11" t="s">
        <v>29</v>
      </c>
      <c r="N729" s="11" t="s">
        <v>30</v>
      </c>
      <c r="O729" s="10">
        <v>9</v>
      </c>
      <c r="P729" s="10">
        <v>2147</v>
      </c>
      <c r="Q729" s="10">
        <v>519</v>
      </c>
      <c r="R729" s="10">
        <v>67</v>
      </c>
      <c r="S729" s="10">
        <v>62</v>
      </c>
      <c r="T729" s="10">
        <v>60</v>
      </c>
      <c r="U729" s="10">
        <v>459</v>
      </c>
    </row>
    <row r="730" spans="1:21">
      <c r="A730" s="10">
        <v>775</v>
      </c>
      <c r="B730" s="10">
        <v>90204</v>
      </c>
      <c r="C730" s="11" t="s">
        <v>1109</v>
      </c>
      <c r="D730" s="11" t="s">
        <v>269</v>
      </c>
      <c r="E730" s="10">
        <v>9</v>
      </c>
      <c r="F730" s="11" t="s">
        <v>1313</v>
      </c>
      <c r="G730" s="11" t="s">
        <v>488</v>
      </c>
      <c r="H730" s="10">
        <v>902</v>
      </c>
      <c r="I730" s="11" t="s">
        <v>1380</v>
      </c>
      <c r="J730" s="11" t="s">
        <v>834</v>
      </c>
      <c r="K730" s="11" t="s">
        <v>124</v>
      </c>
      <c r="L730" s="12" t="b">
        <v>1</v>
      </c>
      <c r="M730" s="11" t="s">
        <v>29</v>
      </c>
      <c r="N730" s="11" t="s">
        <v>30</v>
      </c>
      <c r="O730" s="10">
        <v>9</v>
      </c>
      <c r="P730" s="10">
        <v>14399</v>
      </c>
      <c r="Q730" s="10">
        <v>3484</v>
      </c>
      <c r="R730" s="10">
        <v>449</v>
      </c>
      <c r="S730" s="10">
        <v>418</v>
      </c>
      <c r="T730" s="10">
        <v>1315</v>
      </c>
      <c r="U730" s="10">
        <v>2169</v>
      </c>
    </row>
    <row r="731" spans="1:21">
      <c r="A731" s="10">
        <v>776</v>
      </c>
      <c r="B731" s="10">
        <v>90301</v>
      </c>
      <c r="C731" s="11" t="s">
        <v>747</v>
      </c>
      <c r="D731" s="11" t="s">
        <v>269</v>
      </c>
      <c r="E731" s="10">
        <v>9</v>
      </c>
      <c r="F731" s="11" t="s">
        <v>1313</v>
      </c>
      <c r="G731" s="11" t="s">
        <v>488</v>
      </c>
      <c r="H731" s="10">
        <v>903</v>
      </c>
      <c r="I731" s="11" t="s">
        <v>1338</v>
      </c>
      <c r="J731" s="37" t="s">
        <v>560</v>
      </c>
      <c r="K731" s="38"/>
      <c r="L731" s="12" t="b">
        <v>0</v>
      </c>
      <c r="M731" s="11" t="s">
        <v>29</v>
      </c>
      <c r="N731" s="11" t="s">
        <v>30</v>
      </c>
      <c r="O731" s="10">
        <v>9</v>
      </c>
      <c r="P731" s="10">
        <v>36694</v>
      </c>
      <c r="Q731" s="10">
        <v>8879</v>
      </c>
      <c r="R731" s="10">
        <v>1144</v>
      </c>
      <c r="S731" s="10">
        <v>1064</v>
      </c>
      <c r="T731" s="10">
        <v>1316</v>
      </c>
      <c r="U731" s="10">
        <v>7563</v>
      </c>
    </row>
    <row r="732" spans="1:21">
      <c r="A732" s="10">
        <v>777</v>
      </c>
      <c r="B732" s="10">
        <v>90303</v>
      </c>
      <c r="C732" s="11" t="s">
        <v>1033</v>
      </c>
      <c r="D732" s="11" t="s">
        <v>269</v>
      </c>
      <c r="E732" s="10">
        <v>9</v>
      </c>
      <c r="F732" s="11" t="s">
        <v>1313</v>
      </c>
      <c r="G732" s="11" t="s">
        <v>488</v>
      </c>
      <c r="H732" s="10">
        <v>903</v>
      </c>
      <c r="I732" s="11" t="s">
        <v>1338</v>
      </c>
      <c r="J732" s="11" t="s">
        <v>560</v>
      </c>
      <c r="K732" s="11" t="s">
        <v>32</v>
      </c>
      <c r="L732" s="12" t="b">
        <v>1</v>
      </c>
      <c r="M732" s="11" t="s">
        <v>29</v>
      </c>
      <c r="N732" s="11" t="s">
        <v>30</v>
      </c>
      <c r="O732" s="10">
        <v>9</v>
      </c>
      <c r="P732" s="10">
        <v>13489</v>
      </c>
      <c r="Q732" s="10">
        <v>3264</v>
      </c>
      <c r="R732" s="10">
        <v>421</v>
      </c>
      <c r="S732" s="10">
        <v>391</v>
      </c>
      <c r="T732" s="10">
        <v>1317</v>
      </c>
      <c r="U732" s="10">
        <v>1947</v>
      </c>
    </row>
    <row r="733" spans="1:21">
      <c r="A733" s="10">
        <v>778</v>
      </c>
      <c r="B733" s="10">
        <v>90305</v>
      </c>
      <c r="C733" s="11" t="s">
        <v>709</v>
      </c>
      <c r="D733" s="11" t="s">
        <v>269</v>
      </c>
      <c r="E733" s="10">
        <v>9</v>
      </c>
      <c r="F733" s="11" t="s">
        <v>1313</v>
      </c>
      <c r="G733" s="11" t="s">
        <v>488</v>
      </c>
      <c r="H733" s="10">
        <v>903</v>
      </c>
      <c r="I733" s="11" t="s">
        <v>1338</v>
      </c>
      <c r="J733" s="37" t="s">
        <v>560</v>
      </c>
      <c r="K733" s="38"/>
      <c r="L733" s="12" t="b">
        <v>0</v>
      </c>
      <c r="M733" s="11" t="s">
        <v>29</v>
      </c>
      <c r="N733" s="11" t="s">
        <v>30</v>
      </c>
      <c r="O733" s="10">
        <v>9</v>
      </c>
      <c r="P733" s="10">
        <v>24144</v>
      </c>
      <c r="Q733" s="10">
        <v>5843</v>
      </c>
      <c r="R733" s="10">
        <v>753</v>
      </c>
      <c r="S733" s="10">
        <v>700</v>
      </c>
      <c r="T733" s="10">
        <v>1318</v>
      </c>
      <c r="U733" s="10">
        <v>4525</v>
      </c>
    </row>
    <row r="734" spans="1:21">
      <c r="A734" s="10">
        <v>779</v>
      </c>
      <c r="B734" s="10">
        <v>90306</v>
      </c>
      <c r="C734" s="11" t="s">
        <v>1104</v>
      </c>
      <c r="D734" s="11" t="s">
        <v>269</v>
      </c>
      <c r="E734" s="10">
        <v>9</v>
      </c>
      <c r="F734" s="11" t="s">
        <v>1313</v>
      </c>
      <c r="G734" s="11" t="s">
        <v>488</v>
      </c>
      <c r="H734" s="10">
        <v>903</v>
      </c>
      <c r="I734" s="11" t="s">
        <v>1338</v>
      </c>
      <c r="J734" s="37" t="s">
        <v>560</v>
      </c>
      <c r="K734" s="38"/>
      <c r="L734" s="12" t="b">
        <v>0</v>
      </c>
      <c r="M734" s="11" t="s">
        <v>29</v>
      </c>
      <c r="N734" s="11" t="s">
        <v>30</v>
      </c>
      <c r="O734" s="10">
        <v>9</v>
      </c>
      <c r="P734" s="10">
        <v>9941</v>
      </c>
      <c r="Q734" s="10">
        <v>2405</v>
      </c>
      <c r="R734" s="10">
        <v>310</v>
      </c>
      <c r="S734" s="10">
        <v>288</v>
      </c>
      <c r="T734" s="10">
        <v>1319</v>
      </c>
      <c r="U734" s="10">
        <v>1086</v>
      </c>
    </row>
    <row r="735" spans="1:21">
      <c r="A735" s="10">
        <v>780</v>
      </c>
      <c r="B735" s="10">
        <v>90307</v>
      </c>
      <c r="C735" s="11" t="s">
        <v>563</v>
      </c>
      <c r="D735" s="11" t="s">
        <v>269</v>
      </c>
      <c r="E735" s="10">
        <v>9</v>
      </c>
      <c r="F735" s="11" t="s">
        <v>1313</v>
      </c>
      <c r="G735" s="11" t="s">
        <v>488</v>
      </c>
      <c r="H735" s="10">
        <v>903</v>
      </c>
      <c r="I735" s="11" t="s">
        <v>1338</v>
      </c>
      <c r="J735" s="11" t="s">
        <v>560</v>
      </c>
      <c r="K735" s="11" t="s">
        <v>564</v>
      </c>
      <c r="L735" s="12" t="b">
        <v>1</v>
      </c>
      <c r="M735" s="11" t="s">
        <v>29</v>
      </c>
      <c r="N735" s="11" t="s">
        <v>30</v>
      </c>
      <c r="O735" s="10">
        <v>9</v>
      </c>
      <c r="P735" s="10">
        <v>12967</v>
      </c>
      <c r="Q735" s="10">
        <v>3138</v>
      </c>
      <c r="R735" s="10">
        <v>404</v>
      </c>
      <c r="S735" s="10">
        <v>376</v>
      </c>
      <c r="T735" s="10">
        <v>1320</v>
      </c>
      <c r="U735" s="10">
        <v>1818</v>
      </c>
    </row>
    <row r="736" spans="1:21">
      <c r="A736" s="10">
        <v>781</v>
      </c>
      <c r="B736" s="10">
        <v>90308</v>
      </c>
      <c r="C736" s="11" t="s">
        <v>1079</v>
      </c>
      <c r="D736" s="11" t="s">
        <v>269</v>
      </c>
      <c r="E736" s="10">
        <v>9</v>
      </c>
      <c r="F736" s="11" t="s">
        <v>1313</v>
      </c>
      <c r="G736" s="11" t="s">
        <v>488</v>
      </c>
      <c r="H736" s="10">
        <v>903</v>
      </c>
      <c r="I736" s="11" t="s">
        <v>1338</v>
      </c>
      <c r="J736" s="37" t="s">
        <v>560</v>
      </c>
      <c r="K736" s="38"/>
      <c r="L736" s="12" t="b">
        <v>0</v>
      </c>
      <c r="M736" s="11" t="s">
        <v>29</v>
      </c>
      <c r="N736" s="11" t="s">
        <v>30</v>
      </c>
      <c r="O736" s="10">
        <v>9</v>
      </c>
      <c r="P736" s="10">
        <v>14185</v>
      </c>
      <c r="Q736" s="10">
        <v>3433</v>
      </c>
      <c r="R736" s="10">
        <v>442</v>
      </c>
      <c r="S736" s="10">
        <v>411</v>
      </c>
      <c r="T736" s="10">
        <v>1321</v>
      </c>
      <c r="U736" s="10">
        <v>2112</v>
      </c>
    </row>
    <row r="737" spans="1:21">
      <c r="A737" s="10">
        <v>782</v>
      </c>
      <c r="B737" s="10">
        <v>90309</v>
      </c>
      <c r="C737" s="11" t="s">
        <v>558</v>
      </c>
      <c r="D737" s="11" t="s">
        <v>269</v>
      </c>
      <c r="E737" s="10">
        <v>9</v>
      </c>
      <c r="F737" s="11" t="s">
        <v>1313</v>
      </c>
      <c r="G737" s="11" t="s">
        <v>488</v>
      </c>
      <c r="H737" s="10">
        <v>903</v>
      </c>
      <c r="I737" s="11" t="s">
        <v>1338</v>
      </c>
      <c r="J737" s="37" t="s">
        <v>560</v>
      </c>
      <c r="K737" s="38"/>
      <c r="L737" s="12" t="b">
        <v>0</v>
      </c>
      <c r="M737" s="11" t="s">
        <v>29</v>
      </c>
      <c r="N737" s="11" t="s">
        <v>30</v>
      </c>
      <c r="O737" s="10">
        <v>9</v>
      </c>
      <c r="P737" s="10">
        <v>6200</v>
      </c>
      <c r="Q737" s="10">
        <v>1500</v>
      </c>
      <c r="R737" s="10">
        <v>193</v>
      </c>
      <c r="S737" s="10">
        <v>180</v>
      </c>
      <c r="T737" s="10">
        <v>1322</v>
      </c>
      <c r="U737" s="10">
        <v>178</v>
      </c>
    </row>
    <row r="738" spans="1:21">
      <c r="A738" s="10">
        <v>783</v>
      </c>
      <c r="B738" s="10">
        <v>90310</v>
      </c>
      <c r="C738" s="11" t="s">
        <v>1114</v>
      </c>
      <c r="D738" s="11" t="s">
        <v>269</v>
      </c>
      <c r="E738" s="10">
        <v>9</v>
      </c>
      <c r="F738" s="11" t="s">
        <v>1313</v>
      </c>
      <c r="G738" s="11" t="s">
        <v>488</v>
      </c>
      <c r="H738" s="10">
        <v>903</v>
      </c>
      <c r="I738" s="11" t="s">
        <v>1338</v>
      </c>
      <c r="J738" s="37" t="s">
        <v>560</v>
      </c>
      <c r="K738" s="38"/>
      <c r="L738" s="12" t="b">
        <v>0</v>
      </c>
      <c r="M738" s="11" t="s">
        <v>29</v>
      </c>
      <c r="N738" s="11" t="s">
        <v>30</v>
      </c>
      <c r="O738" s="10">
        <v>9</v>
      </c>
      <c r="P738" s="10">
        <v>15607</v>
      </c>
      <c r="Q738" s="10">
        <v>3777</v>
      </c>
      <c r="R738" s="10">
        <v>487</v>
      </c>
      <c r="S738" s="10">
        <v>453</v>
      </c>
      <c r="T738" s="10">
        <v>1323</v>
      </c>
      <c r="U738" s="10">
        <v>2454</v>
      </c>
    </row>
    <row r="739" spans="1:21">
      <c r="A739" s="10">
        <v>784</v>
      </c>
      <c r="B739" s="10">
        <v>50117</v>
      </c>
      <c r="C739" s="11" t="s">
        <v>189</v>
      </c>
      <c r="D739" s="11" t="s">
        <v>24</v>
      </c>
      <c r="E739" s="10">
        <v>5</v>
      </c>
      <c r="F739" s="11" t="s">
        <v>1302</v>
      </c>
      <c r="G739" s="11" t="s">
        <v>177</v>
      </c>
      <c r="H739" s="10">
        <v>501</v>
      </c>
      <c r="I739" s="11" t="s">
        <v>1303</v>
      </c>
      <c r="J739" s="11" t="s">
        <v>179</v>
      </c>
      <c r="K739" s="11"/>
      <c r="L739" s="12" t="b">
        <v>0</v>
      </c>
      <c r="M739" s="11" t="s">
        <v>29</v>
      </c>
      <c r="N739" s="11" t="s">
        <v>30</v>
      </c>
      <c r="O739" s="10">
        <v>5</v>
      </c>
      <c r="P739" s="10">
        <v>7063</v>
      </c>
      <c r="Q739" s="10">
        <v>1602</v>
      </c>
      <c r="R739" s="10">
        <v>223</v>
      </c>
      <c r="S739" s="10">
        <v>205</v>
      </c>
      <c r="T739" s="10">
        <v>1324</v>
      </c>
      <c r="U739" s="10">
        <v>278</v>
      </c>
    </row>
    <row r="740" spans="1:21">
      <c r="A740" s="10">
        <v>785</v>
      </c>
      <c r="B740" s="10">
        <v>40104</v>
      </c>
      <c r="C740" s="11" t="s">
        <v>230</v>
      </c>
      <c r="D740" s="11" t="s">
        <v>24</v>
      </c>
      <c r="E740" s="10">
        <v>4</v>
      </c>
      <c r="F740" s="11" t="s">
        <v>1297</v>
      </c>
      <c r="G740" s="11" t="s">
        <v>231</v>
      </c>
      <c r="H740" s="10">
        <v>401</v>
      </c>
      <c r="I740" s="11"/>
      <c r="J740" s="37" t="s">
        <v>233</v>
      </c>
      <c r="K740" s="38"/>
      <c r="L740" s="12" t="b">
        <v>0</v>
      </c>
      <c r="M740" s="11" t="s">
        <v>29</v>
      </c>
      <c r="N740" s="11" t="s">
        <v>30</v>
      </c>
      <c r="O740" s="10">
        <v>4</v>
      </c>
      <c r="P740" s="10">
        <v>18306</v>
      </c>
      <c r="Q740" s="10">
        <v>4755</v>
      </c>
      <c r="R740" s="10">
        <v>541</v>
      </c>
      <c r="S740" s="10">
        <v>531</v>
      </c>
      <c r="T740" s="10">
        <v>1325</v>
      </c>
      <c r="U740" s="10">
        <v>3430</v>
      </c>
    </row>
    <row r="741" spans="1:21">
      <c r="A741" s="10">
        <v>786</v>
      </c>
      <c r="B741" s="10">
        <v>40105</v>
      </c>
      <c r="C741" s="11" t="s">
        <v>234</v>
      </c>
      <c r="D741" s="11" t="s">
        <v>24</v>
      </c>
      <c r="E741" s="10">
        <v>4</v>
      </c>
      <c r="F741" s="11" t="s">
        <v>1297</v>
      </c>
      <c r="G741" s="11" t="s">
        <v>231</v>
      </c>
      <c r="H741" s="10">
        <v>401</v>
      </c>
      <c r="I741" s="11"/>
      <c r="J741" s="11" t="s">
        <v>233</v>
      </c>
      <c r="K741" s="11" t="s">
        <v>235</v>
      </c>
      <c r="L741" s="12" t="b">
        <v>1</v>
      </c>
      <c r="M741" s="11" t="s">
        <v>29</v>
      </c>
      <c r="N741" s="11" t="s">
        <v>30</v>
      </c>
      <c r="O741" s="10">
        <v>4</v>
      </c>
      <c r="P741" s="10">
        <v>15053</v>
      </c>
      <c r="Q741" s="10">
        <v>3910</v>
      </c>
      <c r="R741" s="10">
        <v>445</v>
      </c>
      <c r="S741" s="10">
        <v>437</v>
      </c>
      <c r="T741" s="10">
        <v>1326</v>
      </c>
      <c r="U741" s="10">
        <v>2584</v>
      </c>
    </row>
    <row r="742" spans="1:21">
      <c r="A742" s="10">
        <v>787</v>
      </c>
      <c r="B742" s="10">
        <v>40301</v>
      </c>
      <c r="C742" s="11" t="s">
        <v>239</v>
      </c>
      <c r="D742" s="11" t="s">
        <v>24</v>
      </c>
      <c r="E742" s="10">
        <v>4</v>
      </c>
      <c r="F742" s="11" t="s">
        <v>1297</v>
      </c>
      <c r="G742" s="11" t="s">
        <v>231</v>
      </c>
      <c r="H742" s="10">
        <v>403</v>
      </c>
      <c r="I742" s="11"/>
      <c r="J742" s="37" t="s">
        <v>241</v>
      </c>
      <c r="K742" s="38"/>
      <c r="L742" s="12" t="b">
        <v>0</v>
      </c>
      <c r="M742" s="11" t="s">
        <v>29</v>
      </c>
      <c r="N742" s="11" t="s">
        <v>30</v>
      </c>
      <c r="O742" s="10">
        <v>4</v>
      </c>
      <c r="P742" s="10">
        <v>26768</v>
      </c>
      <c r="Q742" s="10">
        <v>6953</v>
      </c>
      <c r="R742" s="10">
        <v>790</v>
      </c>
      <c r="S742" s="10">
        <v>776</v>
      </c>
      <c r="T742" s="10">
        <v>1327</v>
      </c>
      <c r="U742" s="10">
        <v>5626</v>
      </c>
    </row>
    <row r="743" spans="1:21">
      <c r="A743" s="10">
        <v>788</v>
      </c>
      <c r="B743" s="10">
        <v>40110</v>
      </c>
      <c r="C743" s="11" t="s">
        <v>242</v>
      </c>
      <c r="D743" s="11" t="s">
        <v>24</v>
      </c>
      <c r="E743" s="10">
        <v>4</v>
      </c>
      <c r="F743" s="11" t="s">
        <v>1297</v>
      </c>
      <c r="G743" s="11" t="s">
        <v>231</v>
      </c>
      <c r="H743" s="10">
        <v>401</v>
      </c>
      <c r="I743" s="11"/>
      <c r="J743" s="37" t="s">
        <v>233</v>
      </c>
      <c r="K743" s="38"/>
      <c r="L743" s="12" t="b">
        <v>0</v>
      </c>
      <c r="M743" s="11" t="s">
        <v>29</v>
      </c>
      <c r="N743" s="11" t="s">
        <v>30</v>
      </c>
      <c r="O743" s="10">
        <v>4</v>
      </c>
      <c r="P743" s="10">
        <v>23770</v>
      </c>
      <c r="Q743" s="10">
        <v>6174</v>
      </c>
      <c r="R743" s="10">
        <v>702</v>
      </c>
      <c r="S743" s="10">
        <v>689</v>
      </c>
      <c r="T743" s="10">
        <v>1328</v>
      </c>
      <c r="U743" s="10">
        <v>4846</v>
      </c>
    </row>
    <row r="744" spans="1:21">
      <c r="A744" s="10">
        <v>789</v>
      </c>
      <c r="B744" s="10">
        <v>40109</v>
      </c>
      <c r="C744" s="11" t="s">
        <v>243</v>
      </c>
      <c r="D744" s="11" t="s">
        <v>24</v>
      </c>
      <c r="E744" s="10">
        <v>4</v>
      </c>
      <c r="F744" s="11" t="s">
        <v>1297</v>
      </c>
      <c r="G744" s="11" t="s">
        <v>231</v>
      </c>
      <c r="H744" s="10">
        <v>401</v>
      </c>
      <c r="I744" s="11"/>
      <c r="J744" s="37" t="s">
        <v>233</v>
      </c>
      <c r="K744" s="38"/>
      <c r="L744" s="12" t="b">
        <v>0</v>
      </c>
      <c r="M744" s="11" t="s">
        <v>29</v>
      </c>
      <c r="N744" s="11" t="s">
        <v>30</v>
      </c>
      <c r="O744" s="10">
        <v>4</v>
      </c>
      <c r="P744" s="10">
        <v>23770</v>
      </c>
      <c r="Q744" s="10">
        <v>6174</v>
      </c>
      <c r="R744" s="10">
        <v>702</v>
      </c>
      <c r="S744" s="10">
        <v>689</v>
      </c>
      <c r="T744" s="10">
        <v>1329</v>
      </c>
      <c r="U744" s="10">
        <v>4845</v>
      </c>
    </row>
    <row r="745" spans="1:21">
      <c r="A745" s="10">
        <v>790</v>
      </c>
      <c r="B745" s="10">
        <v>40201</v>
      </c>
      <c r="C745" s="11" t="s">
        <v>244</v>
      </c>
      <c r="D745" s="11" t="s">
        <v>24</v>
      </c>
      <c r="E745" s="10">
        <v>4</v>
      </c>
      <c r="F745" s="11" t="s">
        <v>1297</v>
      </c>
      <c r="G745" s="11" t="s">
        <v>231</v>
      </c>
      <c r="H745" s="10">
        <v>402</v>
      </c>
      <c r="I745" s="11"/>
      <c r="J745" s="37" t="s">
        <v>238</v>
      </c>
      <c r="K745" s="38"/>
      <c r="L745" s="12" t="b">
        <v>0</v>
      </c>
      <c r="M745" s="11" t="s">
        <v>29</v>
      </c>
      <c r="N745" s="11" t="s">
        <v>63</v>
      </c>
      <c r="O745" s="10">
        <v>4</v>
      </c>
      <c r="P745" s="10">
        <v>29342</v>
      </c>
      <c r="Q745" s="10">
        <v>7621</v>
      </c>
      <c r="R745" s="10">
        <v>866</v>
      </c>
      <c r="S745" s="10">
        <v>851</v>
      </c>
      <c r="T745" s="10">
        <v>1330</v>
      </c>
      <c r="U745" s="10">
        <v>6291</v>
      </c>
    </row>
    <row r="746" spans="1:21">
      <c r="A746" s="10">
        <v>791</v>
      </c>
      <c r="B746" s="10">
        <v>40102</v>
      </c>
      <c r="C746" s="11" t="s">
        <v>245</v>
      </c>
      <c r="D746" s="11" t="s">
        <v>24</v>
      </c>
      <c r="E746" s="10">
        <v>4</v>
      </c>
      <c r="F746" s="11" t="s">
        <v>1297</v>
      </c>
      <c r="G746" s="11" t="s">
        <v>231</v>
      </c>
      <c r="H746" s="10">
        <v>401</v>
      </c>
      <c r="I746" s="11"/>
      <c r="J746" s="37" t="s">
        <v>233</v>
      </c>
      <c r="K746" s="38"/>
      <c r="L746" s="12" t="b">
        <v>0</v>
      </c>
      <c r="M746" s="11" t="s">
        <v>29</v>
      </c>
      <c r="N746" s="11" t="s">
        <v>30</v>
      </c>
      <c r="O746" s="10">
        <v>4</v>
      </c>
      <c r="P746" s="10">
        <v>18306</v>
      </c>
      <c r="Q746" s="10">
        <v>4755</v>
      </c>
      <c r="R746" s="10">
        <v>541</v>
      </c>
      <c r="S746" s="10">
        <v>531</v>
      </c>
      <c r="T746" s="10">
        <v>1331</v>
      </c>
      <c r="U746" s="10">
        <v>3424</v>
      </c>
    </row>
    <row r="747" spans="1:21">
      <c r="A747" s="10">
        <v>792</v>
      </c>
      <c r="B747" s="10">
        <v>90302</v>
      </c>
      <c r="C747" s="11" t="s">
        <v>708</v>
      </c>
      <c r="D747" s="11" t="s">
        <v>269</v>
      </c>
      <c r="E747" s="10">
        <v>9</v>
      </c>
      <c r="F747" s="11" t="s">
        <v>1313</v>
      </c>
      <c r="G747" s="11" t="s">
        <v>488</v>
      </c>
      <c r="H747" s="10">
        <v>903</v>
      </c>
      <c r="I747" s="11" t="s">
        <v>1338</v>
      </c>
      <c r="J747" s="37" t="s">
        <v>560</v>
      </c>
      <c r="K747" s="38"/>
      <c r="L747" s="12" t="b">
        <v>0</v>
      </c>
      <c r="M747" s="11" t="s">
        <v>29</v>
      </c>
      <c r="N747" s="11" t="s">
        <v>63</v>
      </c>
      <c r="O747" s="10">
        <v>9</v>
      </c>
      <c r="P747" s="10">
        <v>45852</v>
      </c>
      <c r="Q747" s="10">
        <v>11096</v>
      </c>
      <c r="R747" s="10">
        <v>1430</v>
      </c>
      <c r="S747" s="10">
        <v>1330</v>
      </c>
      <c r="T747" s="10">
        <v>1332</v>
      </c>
      <c r="U747" s="10">
        <v>9764</v>
      </c>
    </row>
    <row r="748" spans="1:21">
      <c r="A748" s="10">
        <v>793</v>
      </c>
      <c r="B748" s="10">
        <v>40106</v>
      </c>
      <c r="C748" s="11" t="s">
        <v>246</v>
      </c>
      <c r="D748" s="11" t="s">
        <v>24</v>
      </c>
      <c r="E748" s="10">
        <v>4</v>
      </c>
      <c r="F748" s="11" t="s">
        <v>1297</v>
      </c>
      <c r="G748" s="11" t="s">
        <v>231</v>
      </c>
      <c r="H748" s="10">
        <v>401</v>
      </c>
      <c r="I748" s="11"/>
      <c r="J748" s="37" t="s">
        <v>233</v>
      </c>
      <c r="K748" s="38"/>
      <c r="L748" s="12" t="b">
        <v>0</v>
      </c>
      <c r="M748" s="11" t="s">
        <v>29</v>
      </c>
      <c r="N748" s="11" t="s">
        <v>30</v>
      </c>
      <c r="O748" s="10">
        <v>4</v>
      </c>
      <c r="P748" s="10">
        <v>15053</v>
      </c>
      <c r="Q748" s="10">
        <v>3910</v>
      </c>
      <c r="R748" s="10">
        <v>445</v>
      </c>
      <c r="S748" s="10">
        <v>437</v>
      </c>
      <c r="T748" s="10">
        <v>1333</v>
      </c>
      <c r="U748" s="10">
        <v>2577</v>
      </c>
    </row>
    <row r="749" spans="1:21">
      <c r="A749" s="10">
        <v>794</v>
      </c>
      <c r="B749" s="10">
        <v>40307</v>
      </c>
      <c r="C749" s="11" t="s">
        <v>247</v>
      </c>
      <c r="D749" s="11" t="s">
        <v>24</v>
      </c>
      <c r="E749" s="10">
        <v>4</v>
      </c>
      <c r="F749" s="11" t="s">
        <v>1297</v>
      </c>
      <c r="G749" s="11" t="s">
        <v>231</v>
      </c>
      <c r="H749" s="10">
        <v>403</v>
      </c>
      <c r="I749" s="11"/>
      <c r="J749" s="11" t="s">
        <v>241</v>
      </c>
      <c r="K749" s="11" t="s">
        <v>248</v>
      </c>
      <c r="L749" s="12" t="b">
        <v>1</v>
      </c>
      <c r="M749" s="11" t="s">
        <v>29</v>
      </c>
      <c r="N749" s="11" t="s">
        <v>30</v>
      </c>
      <c r="O749" s="10">
        <v>4</v>
      </c>
      <c r="P749" s="10">
        <v>15533</v>
      </c>
      <c r="Q749" s="10">
        <v>4035</v>
      </c>
      <c r="R749" s="10">
        <v>459</v>
      </c>
      <c r="S749" s="10">
        <v>450</v>
      </c>
      <c r="T749" s="10">
        <v>1334</v>
      </c>
      <c r="U749" s="10">
        <v>2701</v>
      </c>
    </row>
    <row r="750" spans="1:21">
      <c r="A750" s="10">
        <v>795</v>
      </c>
      <c r="B750" s="10">
        <v>40302</v>
      </c>
      <c r="C750" s="11" t="s">
        <v>249</v>
      </c>
      <c r="D750" s="11" t="s">
        <v>24</v>
      </c>
      <c r="E750" s="10">
        <v>4</v>
      </c>
      <c r="F750" s="11" t="s">
        <v>1297</v>
      </c>
      <c r="G750" s="11" t="s">
        <v>231</v>
      </c>
      <c r="H750" s="10">
        <v>403</v>
      </c>
      <c r="I750" s="11"/>
      <c r="J750" s="11" t="s">
        <v>241</v>
      </c>
      <c r="K750" s="11" t="s">
        <v>248</v>
      </c>
      <c r="L750" s="12" t="b">
        <v>1</v>
      </c>
      <c r="M750" s="11" t="s">
        <v>29</v>
      </c>
      <c r="N750" s="11" t="s">
        <v>30</v>
      </c>
      <c r="O750" s="10">
        <v>4</v>
      </c>
      <c r="P750" s="10">
        <v>8894</v>
      </c>
      <c r="Q750" s="10">
        <v>2310</v>
      </c>
      <c r="R750" s="10">
        <v>263</v>
      </c>
      <c r="S750" s="10">
        <v>258</v>
      </c>
      <c r="T750" s="10">
        <v>1335</v>
      </c>
      <c r="U750" s="10">
        <v>975</v>
      </c>
    </row>
    <row r="751" spans="1:21">
      <c r="A751" s="10">
        <v>796</v>
      </c>
      <c r="B751" s="10">
        <v>40303</v>
      </c>
      <c r="C751" s="11" t="s">
        <v>250</v>
      </c>
      <c r="D751" s="11" t="s">
        <v>24</v>
      </c>
      <c r="E751" s="10">
        <v>4</v>
      </c>
      <c r="F751" s="11" t="s">
        <v>1297</v>
      </c>
      <c r="G751" s="11" t="s">
        <v>231</v>
      </c>
      <c r="H751" s="10">
        <v>403</v>
      </c>
      <c r="I751" s="11"/>
      <c r="J751" s="11" t="s">
        <v>241</v>
      </c>
      <c r="K751" s="11" t="s">
        <v>235</v>
      </c>
      <c r="L751" s="12" t="b">
        <v>1</v>
      </c>
      <c r="M751" s="11" t="s">
        <v>29</v>
      </c>
      <c r="N751" s="11" t="s">
        <v>30</v>
      </c>
      <c r="O751" s="10">
        <v>4</v>
      </c>
      <c r="P751" s="10">
        <v>26768</v>
      </c>
      <c r="Q751" s="10">
        <v>6953</v>
      </c>
      <c r="R751" s="10">
        <v>790</v>
      </c>
      <c r="S751" s="10">
        <v>776</v>
      </c>
      <c r="T751" s="10">
        <v>1336</v>
      </c>
      <c r="U751" s="10">
        <v>5617</v>
      </c>
    </row>
    <row r="752" spans="1:21">
      <c r="A752" s="10">
        <v>797</v>
      </c>
      <c r="B752" s="10">
        <v>40202</v>
      </c>
      <c r="C752" s="11" t="s">
        <v>253</v>
      </c>
      <c r="D752" s="11" t="s">
        <v>24</v>
      </c>
      <c r="E752" s="10">
        <v>4</v>
      </c>
      <c r="F752" s="11" t="s">
        <v>1297</v>
      </c>
      <c r="G752" s="11" t="s">
        <v>231</v>
      </c>
      <c r="H752" s="10">
        <v>402</v>
      </c>
      <c r="I752" s="11"/>
      <c r="J752" s="37" t="s">
        <v>238</v>
      </c>
      <c r="K752" s="38"/>
      <c r="L752" s="12" t="b">
        <v>0</v>
      </c>
      <c r="M752" s="11" t="s">
        <v>29</v>
      </c>
      <c r="N752" s="11" t="s">
        <v>30</v>
      </c>
      <c r="O752" s="10">
        <v>4</v>
      </c>
      <c r="P752" s="10">
        <v>12641</v>
      </c>
      <c r="Q752" s="10">
        <v>3284</v>
      </c>
      <c r="R752" s="10">
        <v>373</v>
      </c>
      <c r="S752" s="10">
        <v>367</v>
      </c>
      <c r="T752" s="10">
        <v>1337</v>
      </c>
      <c r="U752" s="10">
        <v>1947</v>
      </c>
    </row>
    <row r="753" spans="1:21">
      <c r="A753" s="10">
        <v>798</v>
      </c>
      <c r="B753" s="10">
        <v>40203</v>
      </c>
      <c r="C753" s="11" t="s">
        <v>254</v>
      </c>
      <c r="D753" s="11" t="s">
        <v>24</v>
      </c>
      <c r="E753" s="10">
        <v>4</v>
      </c>
      <c r="F753" s="11" t="s">
        <v>1297</v>
      </c>
      <c r="G753" s="11" t="s">
        <v>231</v>
      </c>
      <c r="H753" s="10">
        <v>402</v>
      </c>
      <c r="I753" s="11"/>
      <c r="J753" s="37" t="s">
        <v>238</v>
      </c>
      <c r="K753" s="38"/>
      <c r="L753" s="12" t="b">
        <v>0</v>
      </c>
      <c r="M753" s="11" t="s">
        <v>29</v>
      </c>
      <c r="N753" s="11" t="s">
        <v>30</v>
      </c>
      <c r="O753" s="10">
        <v>4</v>
      </c>
      <c r="P753" s="10">
        <v>24458</v>
      </c>
      <c r="Q753" s="10">
        <v>6353</v>
      </c>
      <c r="R753" s="10">
        <v>722</v>
      </c>
      <c r="S753" s="10">
        <v>709</v>
      </c>
      <c r="T753" s="10">
        <v>1338</v>
      </c>
      <c r="U753" s="10">
        <v>5015</v>
      </c>
    </row>
    <row r="754" spans="1:21">
      <c r="A754" s="10">
        <v>799</v>
      </c>
      <c r="B754" s="10">
        <v>40304</v>
      </c>
      <c r="C754" s="11" t="s">
        <v>255</v>
      </c>
      <c r="D754" s="11" t="s">
        <v>24</v>
      </c>
      <c r="E754" s="10">
        <v>4</v>
      </c>
      <c r="F754" s="11" t="s">
        <v>1297</v>
      </c>
      <c r="G754" s="11" t="s">
        <v>231</v>
      </c>
      <c r="H754" s="10">
        <v>403</v>
      </c>
      <c r="I754" s="11"/>
      <c r="J754" s="37" t="s">
        <v>241</v>
      </c>
      <c r="K754" s="38"/>
      <c r="L754" s="12" t="b">
        <v>0</v>
      </c>
      <c r="M754" s="11" t="s">
        <v>29</v>
      </c>
      <c r="N754" s="11" t="s">
        <v>30</v>
      </c>
      <c r="O754" s="10">
        <v>4</v>
      </c>
      <c r="P754" s="10">
        <v>15533</v>
      </c>
      <c r="Q754" s="10">
        <v>4035</v>
      </c>
      <c r="R754" s="10">
        <v>459</v>
      </c>
      <c r="S754" s="10">
        <v>450</v>
      </c>
      <c r="T754" s="10">
        <v>1339</v>
      </c>
      <c r="U754" s="10">
        <v>2696</v>
      </c>
    </row>
    <row r="755" spans="1:21">
      <c r="A755" s="10">
        <v>800</v>
      </c>
      <c r="B755" s="10">
        <v>40306</v>
      </c>
      <c r="C755" s="11" t="s">
        <v>258</v>
      </c>
      <c r="D755" s="11" t="s">
        <v>24</v>
      </c>
      <c r="E755" s="10">
        <v>4</v>
      </c>
      <c r="F755" s="11" t="s">
        <v>1297</v>
      </c>
      <c r="G755" s="11" t="s">
        <v>231</v>
      </c>
      <c r="H755" s="10">
        <v>403</v>
      </c>
      <c r="I755" s="11"/>
      <c r="J755" s="37" t="s">
        <v>241</v>
      </c>
      <c r="K755" s="38"/>
      <c r="L755" s="12" t="b">
        <v>0</v>
      </c>
      <c r="M755" s="11" t="s">
        <v>29</v>
      </c>
      <c r="N755" s="11" t="s">
        <v>30</v>
      </c>
      <c r="O755" s="10">
        <v>4</v>
      </c>
      <c r="P755" s="10">
        <v>15533</v>
      </c>
      <c r="Q755" s="10">
        <v>4035</v>
      </c>
      <c r="R755" s="10">
        <v>459</v>
      </c>
      <c r="S755" s="10">
        <v>450</v>
      </c>
      <c r="T755" s="10">
        <v>1340</v>
      </c>
      <c r="U755" s="10">
        <v>2695</v>
      </c>
    </row>
    <row r="756" spans="1:21">
      <c r="A756" s="10">
        <v>801</v>
      </c>
      <c r="B756" s="10">
        <v>40103</v>
      </c>
      <c r="C756" s="11" t="s">
        <v>259</v>
      </c>
      <c r="D756" s="11" t="s">
        <v>24</v>
      </c>
      <c r="E756" s="10">
        <v>4</v>
      </c>
      <c r="F756" s="11" t="s">
        <v>1297</v>
      </c>
      <c r="G756" s="11" t="s">
        <v>231</v>
      </c>
      <c r="H756" s="10">
        <v>401</v>
      </c>
      <c r="I756" s="11"/>
      <c r="J756" s="37" t="s">
        <v>233</v>
      </c>
      <c r="K756" s="38"/>
      <c r="L756" s="12" t="b">
        <v>0</v>
      </c>
      <c r="M756" s="11" t="s">
        <v>29</v>
      </c>
      <c r="N756" s="11" t="s">
        <v>63</v>
      </c>
      <c r="O756" s="10">
        <v>4</v>
      </c>
      <c r="P756" s="10">
        <v>31514</v>
      </c>
      <c r="Q756" s="10">
        <v>8185</v>
      </c>
      <c r="R756" s="10">
        <v>931</v>
      </c>
      <c r="S756" s="10">
        <v>914</v>
      </c>
      <c r="T756" s="10">
        <v>1341</v>
      </c>
      <c r="U756" s="10">
        <v>6844</v>
      </c>
    </row>
    <row r="757" spans="1:21">
      <c r="A757" s="10">
        <v>802</v>
      </c>
      <c r="B757" s="10">
        <v>40205</v>
      </c>
      <c r="C757" s="11" t="s">
        <v>262</v>
      </c>
      <c r="D757" s="11" t="s">
        <v>24</v>
      </c>
      <c r="E757" s="10">
        <v>4</v>
      </c>
      <c r="F757" s="11" t="s">
        <v>1297</v>
      </c>
      <c r="G757" s="11" t="s">
        <v>231</v>
      </c>
      <c r="H757" s="10">
        <v>402</v>
      </c>
      <c r="I757" s="11"/>
      <c r="J757" s="11" t="s">
        <v>238</v>
      </c>
      <c r="K757" s="11" t="s">
        <v>32</v>
      </c>
      <c r="L757" s="12" t="b">
        <v>1</v>
      </c>
      <c r="M757" s="11" t="s">
        <v>29</v>
      </c>
      <c r="N757" s="11" t="s">
        <v>30</v>
      </c>
      <c r="O757" s="10">
        <v>4</v>
      </c>
      <c r="P757" s="10">
        <v>24458</v>
      </c>
      <c r="Q757" s="10">
        <v>6353</v>
      </c>
      <c r="R757" s="10">
        <v>722</v>
      </c>
      <c r="S757" s="10">
        <v>709</v>
      </c>
      <c r="T757" s="10">
        <v>1342</v>
      </c>
      <c r="U757" s="10">
        <v>5011</v>
      </c>
    </row>
    <row r="758" spans="1:21">
      <c r="A758" s="10">
        <v>803</v>
      </c>
      <c r="B758" s="10">
        <v>40308</v>
      </c>
      <c r="C758" s="11" t="s">
        <v>265</v>
      </c>
      <c r="D758" s="11" t="s">
        <v>24</v>
      </c>
      <c r="E758" s="10">
        <v>4</v>
      </c>
      <c r="F758" s="11" t="s">
        <v>1297</v>
      </c>
      <c r="G758" s="11" t="s">
        <v>231</v>
      </c>
      <c r="H758" s="10">
        <v>403</v>
      </c>
      <c r="I758" s="11"/>
      <c r="J758" s="11" t="s">
        <v>241</v>
      </c>
      <c r="K758" s="11" t="s">
        <v>104</v>
      </c>
      <c r="L758" s="12" t="b">
        <v>1</v>
      </c>
      <c r="M758" s="11" t="s">
        <v>29</v>
      </c>
      <c r="N758" s="11" t="s">
        <v>30</v>
      </c>
      <c r="O758" s="10">
        <v>4</v>
      </c>
      <c r="P758" s="10">
        <v>18306</v>
      </c>
      <c r="Q758" s="10">
        <v>4755</v>
      </c>
      <c r="R758" s="10">
        <v>541</v>
      </c>
      <c r="S758" s="10">
        <v>531</v>
      </c>
      <c r="T758" s="10">
        <v>1343</v>
      </c>
      <c r="U758" s="10">
        <v>3412</v>
      </c>
    </row>
    <row r="759" spans="1:21">
      <c r="A759" s="10">
        <v>804</v>
      </c>
      <c r="B759" s="10">
        <v>40206</v>
      </c>
      <c r="C759" s="11" t="s">
        <v>264</v>
      </c>
      <c r="D759" s="11" t="s">
        <v>24</v>
      </c>
      <c r="E759" s="10">
        <v>4</v>
      </c>
      <c r="F759" s="11" t="s">
        <v>1297</v>
      </c>
      <c r="G759" s="11" t="s">
        <v>231</v>
      </c>
      <c r="H759" s="10">
        <v>402</v>
      </c>
      <c r="I759" s="11"/>
      <c r="J759" s="11" t="s">
        <v>238</v>
      </c>
      <c r="K759" s="11" t="s">
        <v>48</v>
      </c>
      <c r="L759" s="12" t="b">
        <v>1</v>
      </c>
      <c r="M759" s="11" t="s">
        <v>29</v>
      </c>
      <c r="N759" s="11" t="s">
        <v>30</v>
      </c>
      <c r="O759" s="10">
        <v>4</v>
      </c>
      <c r="P759" s="10">
        <v>24458</v>
      </c>
      <c r="Q759" s="10">
        <v>6353</v>
      </c>
      <c r="R759" s="10">
        <v>722</v>
      </c>
      <c r="S759" s="10">
        <v>709</v>
      </c>
      <c r="T759" s="10">
        <v>1344</v>
      </c>
      <c r="U759" s="10">
        <v>5009</v>
      </c>
    </row>
    <row r="760" spans="1:21">
      <c r="A760" s="10">
        <v>805</v>
      </c>
      <c r="B760" s="10">
        <v>40207</v>
      </c>
      <c r="C760" s="11" t="s">
        <v>266</v>
      </c>
      <c r="D760" s="11" t="s">
        <v>24</v>
      </c>
      <c r="E760" s="10">
        <v>4</v>
      </c>
      <c r="F760" s="11" t="s">
        <v>1297</v>
      </c>
      <c r="G760" s="11" t="s">
        <v>231</v>
      </c>
      <c r="H760" s="10">
        <v>402</v>
      </c>
      <c r="I760" s="11"/>
      <c r="J760" s="37" t="s">
        <v>238</v>
      </c>
      <c r="K760" s="38"/>
      <c r="L760" s="12" t="b">
        <v>0</v>
      </c>
      <c r="M760" s="11" t="s">
        <v>29</v>
      </c>
      <c r="N760" s="11" t="s">
        <v>30</v>
      </c>
      <c r="O760" s="10">
        <v>4</v>
      </c>
      <c r="P760" s="10">
        <v>12641</v>
      </c>
      <c r="Q760" s="10">
        <v>3284</v>
      </c>
      <c r="R760" s="10">
        <v>373</v>
      </c>
      <c r="S760" s="10">
        <v>367</v>
      </c>
      <c r="T760" s="10">
        <v>1345</v>
      </c>
      <c r="U760" s="10">
        <v>1939</v>
      </c>
    </row>
    <row r="761" spans="1:21">
      <c r="A761" s="10">
        <v>806</v>
      </c>
      <c r="B761" s="10">
        <v>40305</v>
      </c>
      <c r="C761" s="11" t="s">
        <v>267</v>
      </c>
      <c r="D761" s="11" t="s">
        <v>24</v>
      </c>
      <c r="E761" s="10">
        <v>4</v>
      </c>
      <c r="F761" s="11" t="s">
        <v>1297</v>
      </c>
      <c r="G761" s="11" t="s">
        <v>231</v>
      </c>
      <c r="H761" s="10">
        <v>403</v>
      </c>
      <c r="I761" s="11"/>
      <c r="J761" s="37" t="s">
        <v>241</v>
      </c>
      <c r="K761" s="38"/>
      <c r="L761" s="12" t="b">
        <v>0</v>
      </c>
      <c r="M761" s="11" t="s">
        <v>29</v>
      </c>
      <c r="N761" s="11" t="s">
        <v>30</v>
      </c>
      <c r="O761" s="10">
        <v>4</v>
      </c>
      <c r="P761" s="10">
        <v>15533</v>
      </c>
      <c r="Q761" s="10">
        <v>4035</v>
      </c>
      <c r="R761" s="10">
        <v>459</v>
      </c>
      <c r="S761" s="10">
        <v>450</v>
      </c>
      <c r="T761" s="10">
        <v>1346</v>
      </c>
      <c r="U761" s="10">
        <v>2689</v>
      </c>
    </row>
    <row r="762" spans="1:21">
      <c r="A762" s="10">
        <v>807</v>
      </c>
      <c r="B762" s="10">
        <v>80210</v>
      </c>
      <c r="C762" s="11" t="s">
        <v>753</v>
      </c>
      <c r="D762" s="11" t="s">
        <v>269</v>
      </c>
      <c r="E762" s="10">
        <v>8</v>
      </c>
      <c r="F762" s="11" t="s">
        <v>1310</v>
      </c>
      <c r="G762" s="11" t="s">
        <v>478</v>
      </c>
      <c r="H762" s="10">
        <v>82</v>
      </c>
      <c r="I762" s="11" t="s">
        <v>1311</v>
      </c>
      <c r="J762" s="37" t="s">
        <v>480</v>
      </c>
      <c r="K762" s="38"/>
      <c r="L762" s="12" t="b">
        <v>0</v>
      </c>
      <c r="M762" s="11" t="s">
        <v>29</v>
      </c>
      <c r="N762" s="11" t="s">
        <v>30</v>
      </c>
      <c r="O762" s="10">
        <v>8</v>
      </c>
      <c r="P762" s="10">
        <v>6845</v>
      </c>
      <c r="Q762" s="10">
        <v>1763</v>
      </c>
      <c r="R762" s="10">
        <v>209</v>
      </c>
      <c r="S762" s="10">
        <v>199</v>
      </c>
      <c r="T762" s="10">
        <v>1347</v>
      </c>
      <c r="U762" s="10">
        <v>416</v>
      </c>
    </row>
    <row r="763" spans="1:21">
      <c r="A763" s="10">
        <v>808</v>
      </c>
      <c r="B763" s="10">
        <v>90516</v>
      </c>
      <c r="C763" s="11" t="s">
        <v>868</v>
      </c>
      <c r="D763" s="11" t="s">
        <v>269</v>
      </c>
      <c r="E763" s="10">
        <v>9</v>
      </c>
      <c r="F763" s="11" t="s">
        <v>1313</v>
      </c>
      <c r="G763" s="11" t="s">
        <v>488</v>
      </c>
      <c r="H763" s="10">
        <v>905</v>
      </c>
      <c r="I763" s="11" t="s">
        <v>1332</v>
      </c>
      <c r="J763" s="11" t="s">
        <v>541</v>
      </c>
      <c r="K763" s="11" t="s">
        <v>107</v>
      </c>
      <c r="L763" s="12" t="b">
        <v>1</v>
      </c>
      <c r="M763" s="11" t="s">
        <v>29</v>
      </c>
      <c r="N763" s="11" t="s">
        <v>30</v>
      </c>
      <c r="O763" s="10">
        <v>9</v>
      </c>
      <c r="P763" s="10">
        <v>6060</v>
      </c>
      <c r="Q763" s="10">
        <v>1467</v>
      </c>
      <c r="R763" s="10">
        <v>189</v>
      </c>
      <c r="S763" s="10">
        <v>176</v>
      </c>
      <c r="T763" s="10">
        <v>1348</v>
      </c>
      <c r="U763" s="10">
        <v>119</v>
      </c>
    </row>
    <row r="764" spans="1:21">
      <c r="A764" s="10">
        <v>809</v>
      </c>
      <c r="B764" s="10">
        <v>90517</v>
      </c>
      <c r="C764" s="11" t="s">
        <v>539</v>
      </c>
      <c r="D764" s="11" t="s">
        <v>269</v>
      </c>
      <c r="E764" s="10">
        <v>9</v>
      </c>
      <c r="F764" s="11" t="s">
        <v>1313</v>
      </c>
      <c r="G764" s="11" t="s">
        <v>488</v>
      </c>
      <c r="H764" s="10">
        <v>905</v>
      </c>
      <c r="I764" s="11" t="s">
        <v>1332</v>
      </c>
      <c r="J764" s="37" t="s">
        <v>541</v>
      </c>
      <c r="K764" s="38"/>
      <c r="L764" s="12" t="b">
        <v>0</v>
      </c>
      <c r="M764" s="11" t="s">
        <v>29</v>
      </c>
      <c r="N764" s="11" t="s">
        <v>30</v>
      </c>
      <c r="O764" s="10">
        <v>9</v>
      </c>
      <c r="P764" s="10">
        <v>7859</v>
      </c>
      <c r="Q764" s="10">
        <v>1902</v>
      </c>
      <c r="R764" s="10">
        <v>245</v>
      </c>
      <c r="S764" s="10">
        <v>228</v>
      </c>
      <c r="T764" s="10">
        <v>1349</v>
      </c>
      <c r="U764" s="10">
        <v>553</v>
      </c>
    </row>
    <row r="765" spans="1:21">
      <c r="A765" s="10">
        <v>810</v>
      </c>
      <c r="B765" s="10">
        <v>190218</v>
      </c>
      <c r="C765" s="11" t="s">
        <v>370</v>
      </c>
      <c r="D765" s="11" t="s">
        <v>159</v>
      </c>
      <c r="E765" s="10">
        <v>19</v>
      </c>
      <c r="F765" s="11" t="s">
        <v>341</v>
      </c>
      <c r="G765" s="11" t="s">
        <v>342</v>
      </c>
      <c r="H765" s="10">
        <v>1902</v>
      </c>
      <c r="I765" s="11" t="s">
        <v>348</v>
      </c>
      <c r="J765" s="11" t="s">
        <v>349</v>
      </c>
      <c r="K765" s="11"/>
      <c r="L765" s="12" t="b">
        <v>0</v>
      </c>
      <c r="M765" s="11" t="s">
        <v>29</v>
      </c>
      <c r="N765" s="11" t="s">
        <v>30</v>
      </c>
      <c r="O765" s="10">
        <v>19</v>
      </c>
      <c r="P765" s="10">
        <v>7790</v>
      </c>
      <c r="Q765" s="10">
        <v>1716</v>
      </c>
      <c r="R765" s="10">
        <v>272</v>
      </c>
      <c r="S765" s="10">
        <v>226</v>
      </c>
      <c r="T765" s="10">
        <v>1350</v>
      </c>
      <c r="U765" s="10">
        <v>366</v>
      </c>
    </row>
    <row r="766" spans="1:21">
      <c r="A766" s="10">
        <v>812</v>
      </c>
      <c r="B766" s="10">
        <v>50309</v>
      </c>
      <c r="C766" s="11" t="s">
        <v>224</v>
      </c>
      <c r="D766" s="11" t="s">
        <v>24</v>
      </c>
      <c r="E766" s="10">
        <v>5</v>
      </c>
      <c r="F766" s="11" t="s">
        <v>1302</v>
      </c>
      <c r="G766" s="11" t="s">
        <v>177</v>
      </c>
      <c r="H766" s="10">
        <v>503</v>
      </c>
      <c r="I766" s="11" t="s">
        <v>1350</v>
      </c>
      <c r="J766" s="37" t="s">
        <v>188</v>
      </c>
      <c r="K766" s="38"/>
      <c r="L766" s="12" t="b">
        <v>0</v>
      </c>
      <c r="M766" s="11" t="s">
        <v>29</v>
      </c>
      <c r="N766" s="11" t="s">
        <v>30</v>
      </c>
      <c r="O766" s="10">
        <v>5</v>
      </c>
      <c r="P766" s="10">
        <v>5272</v>
      </c>
      <c r="Q766" s="10">
        <v>1196</v>
      </c>
      <c r="R766" s="10">
        <v>166</v>
      </c>
      <c r="S766" s="10">
        <v>153</v>
      </c>
      <c r="T766" s="10">
        <v>60</v>
      </c>
      <c r="U766" s="10">
        <v>1136</v>
      </c>
    </row>
    <row r="767" spans="1:21">
      <c r="A767" s="10">
        <v>813</v>
      </c>
      <c r="B767" s="10">
        <v>50310</v>
      </c>
      <c r="C767" s="11" t="s">
        <v>204</v>
      </c>
      <c r="D767" s="11" t="s">
        <v>24</v>
      </c>
      <c r="E767" s="10">
        <v>5</v>
      </c>
      <c r="F767" s="11" t="s">
        <v>1302</v>
      </c>
      <c r="G767" s="11" t="s">
        <v>177</v>
      </c>
      <c r="H767" s="10">
        <v>503</v>
      </c>
      <c r="I767" s="11" t="s">
        <v>1350</v>
      </c>
      <c r="J767" s="37" t="s">
        <v>188</v>
      </c>
      <c r="K767" s="38"/>
      <c r="L767" s="12" t="b">
        <v>0</v>
      </c>
      <c r="M767" s="11" t="s">
        <v>29</v>
      </c>
      <c r="N767" s="11" t="s">
        <v>30</v>
      </c>
      <c r="O767" s="10">
        <v>5</v>
      </c>
      <c r="P767" s="10">
        <v>5341</v>
      </c>
      <c r="Q767" s="10">
        <v>1211</v>
      </c>
      <c r="R767" s="10">
        <v>168</v>
      </c>
      <c r="S767" s="10">
        <v>155</v>
      </c>
      <c r="T767" s="10">
        <v>60</v>
      </c>
      <c r="U767" s="10">
        <v>1151</v>
      </c>
    </row>
    <row r="768" spans="1:21">
      <c r="A768" s="10">
        <v>814</v>
      </c>
      <c r="B768" s="10">
        <v>70609</v>
      </c>
      <c r="C768" s="11" t="s">
        <v>296</v>
      </c>
      <c r="D768" s="11" t="s">
        <v>269</v>
      </c>
      <c r="E768" s="10">
        <v>7</v>
      </c>
      <c r="F768" s="11" t="s">
        <v>1308</v>
      </c>
      <c r="G768" s="11" t="s">
        <v>270</v>
      </c>
      <c r="H768" s="10">
        <v>706</v>
      </c>
      <c r="I768" s="11" t="s">
        <v>1378</v>
      </c>
      <c r="J768" s="11" t="s">
        <v>298</v>
      </c>
      <c r="K768" s="11" t="s">
        <v>44</v>
      </c>
      <c r="L768" s="12" t="b">
        <v>1</v>
      </c>
      <c r="M768" s="11" t="s">
        <v>29</v>
      </c>
      <c r="N768" s="11" t="s">
        <v>30</v>
      </c>
      <c r="O768" s="10">
        <v>7</v>
      </c>
      <c r="P768" s="10">
        <v>19926</v>
      </c>
      <c r="Q768" s="10">
        <v>4994</v>
      </c>
      <c r="R768" s="10">
        <v>664</v>
      </c>
      <c r="S768" s="10">
        <v>578</v>
      </c>
      <c r="T768" s="10">
        <v>1353</v>
      </c>
      <c r="U768" s="10">
        <v>3641</v>
      </c>
    </row>
    <row r="769" spans="1:21">
      <c r="A769" s="10">
        <v>815</v>
      </c>
      <c r="B769" s="10">
        <v>60208</v>
      </c>
      <c r="C769" s="11" t="s">
        <v>1069</v>
      </c>
      <c r="D769" s="11" t="s">
        <v>24</v>
      </c>
      <c r="E769" s="10">
        <v>6</v>
      </c>
      <c r="F769" s="11" t="s">
        <v>1300</v>
      </c>
      <c r="G769" s="11" t="s">
        <v>465</v>
      </c>
      <c r="H769" s="10">
        <v>602</v>
      </c>
      <c r="I769" s="11" t="s">
        <v>1362</v>
      </c>
      <c r="J769" s="11" t="s">
        <v>666</v>
      </c>
      <c r="K769" s="11"/>
      <c r="L769" s="12" t="b">
        <v>0</v>
      </c>
      <c r="M769" s="11" t="s">
        <v>29</v>
      </c>
      <c r="N769" s="11" t="s">
        <v>30</v>
      </c>
      <c r="O769" s="10">
        <v>6</v>
      </c>
      <c r="P769" s="10">
        <v>9450</v>
      </c>
      <c r="Q769" s="10">
        <v>2086</v>
      </c>
      <c r="R769" s="10">
        <v>343</v>
      </c>
      <c r="S769" s="10">
        <v>274</v>
      </c>
      <c r="T769" s="10">
        <v>1354</v>
      </c>
      <c r="U769" s="10">
        <v>732</v>
      </c>
    </row>
    <row r="770" spans="1:21">
      <c r="A770" s="10">
        <v>816</v>
      </c>
      <c r="B770" s="10">
        <v>30320</v>
      </c>
      <c r="C770" s="11" t="s">
        <v>59</v>
      </c>
      <c r="D770" s="11" t="s">
        <v>24</v>
      </c>
      <c r="E770" s="10">
        <v>3</v>
      </c>
      <c r="F770" s="11" t="s">
        <v>25</v>
      </c>
      <c r="G770" s="11" t="s">
        <v>26</v>
      </c>
      <c r="H770" s="10">
        <v>303</v>
      </c>
      <c r="I770" s="11" t="s">
        <v>27</v>
      </c>
      <c r="J770" s="11" t="s">
        <v>28</v>
      </c>
      <c r="K770" s="11" t="s">
        <v>32</v>
      </c>
      <c r="L770" s="12" t="b">
        <v>1</v>
      </c>
      <c r="M770" s="11" t="s">
        <v>29</v>
      </c>
      <c r="N770" s="11" t="s">
        <v>30</v>
      </c>
      <c r="O770" s="10">
        <v>3</v>
      </c>
      <c r="P770" s="10">
        <v>2571</v>
      </c>
      <c r="Q770" s="10">
        <v>572</v>
      </c>
      <c r="R770" s="10">
        <v>82</v>
      </c>
      <c r="S770" s="10">
        <v>75</v>
      </c>
      <c r="T770" s="10">
        <v>60</v>
      </c>
      <c r="U770" s="10">
        <v>512</v>
      </c>
    </row>
    <row r="771" spans="1:21">
      <c r="A771" s="10">
        <v>817</v>
      </c>
      <c r="B771" s="10">
        <v>30321</v>
      </c>
      <c r="C771" s="11" t="s">
        <v>57</v>
      </c>
      <c r="D771" s="11" t="s">
        <v>24</v>
      </c>
      <c r="E771" s="10">
        <v>3</v>
      </c>
      <c r="F771" s="11" t="s">
        <v>25</v>
      </c>
      <c r="G771" s="11" t="s">
        <v>26</v>
      </c>
      <c r="H771" s="10">
        <v>303</v>
      </c>
      <c r="I771" s="11" t="s">
        <v>27</v>
      </c>
      <c r="J771" s="11" t="s">
        <v>28</v>
      </c>
      <c r="K771" s="11" t="s">
        <v>32</v>
      </c>
      <c r="L771" s="12" t="b">
        <v>1</v>
      </c>
      <c r="M771" s="11" t="s">
        <v>29</v>
      </c>
      <c r="N771" s="11" t="s">
        <v>30</v>
      </c>
      <c r="O771" s="10">
        <v>3</v>
      </c>
      <c r="P771" s="10">
        <v>2066</v>
      </c>
      <c r="Q771" s="10">
        <v>460</v>
      </c>
      <c r="R771" s="10">
        <v>66</v>
      </c>
      <c r="S771" s="10">
        <v>60</v>
      </c>
      <c r="T771" s="10">
        <v>60</v>
      </c>
      <c r="U771" s="10">
        <v>400</v>
      </c>
    </row>
    <row r="772" spans="1:21">
      <c r="A772" s="10">
        <v>818</v>
      </c>
      <c r="B772" s="10">
        <v>30322</v>
      </c>
      <c r="C772" s="11" t="s">
        <v>65</v>
      </c>
      <c r="D772" s="11" t="s">
        <v>24</v>
      </c>
      <c r="E772" s="10">
        <v>3</v>
      </c>
      <c r="F772" s="11" t="s">
        <v>25</v>
      </c>
      <c r="G772" s="11" t="s">
        <v>26</v>
      </c>
      <c r="H772" s="10">
        <v>303</v>
      </c>
      <c r="I772" s="11" t="s">
        <v>27</v>
      </c>
      <c r="J772" s="11" t="s">
        <v>28</v>
      </c>
      <c r="K772" s="11" t="s">
        <v>48</v>
      </c>
      <c r="L772" s="12" t="b">
        <v>1</v>
      </c>
      <c r="M772" s="11" t="s">
        <v>29</v>
      </c>
      <c r="N772" s="11" t="s">
        <v>30</v>
      </c>
      <c r="O772" s="10">
        <v>3</v>
      </c>
      <c r="P772" s="10">
        <v>1365</v>
      </c>
      <c r="Q772" s="10">
        <v>304</v>
      </c>
      <c r="R772" s="10">
        <v>44</v>
      </c>
      <c r="S772" s="10">
        <v>40</v>
      </c>
      <c r="T772" s="10">
        <v>60</v>
      </c>
      <c r="U772" s="10">
        <v>244</v>
      </c>
    </row>
    <row r="773" spans="1:21">
      <c r="A773" s="10">
        <v>819</v>
      </c>
      <c r="B773" s="10">
        <v>70310</v>
      </c>
      <c r="C773" s="11" t="s">
        <v>329</v>
      </c>
      <c r="D773" s="11" t="s">
        <v>269</v>
      </c>
      <c r="E773" s="10">
        <v>7</v>
      </c>
      <c r="F773" s="11" t="s">
        <v>1308</v>
      </c>
      <c r="G773" s="11" t="s">
        <v>270</v>
      </c>
      <c r="H773" s="10">
        <v>703</v>
      </c>
      <c r="I773" s="11" t="s">
        <v>1363</v>
      </c>
      <c r="J773" s="37" t="s">
        <v>283</v>
      </c>
      <c r="K773" s="38"/>
      <c r="L773" s="12" t="b">
        <v>0</v>
      </c>
      <c r="M773" s="11" t="s">
        <v>29</v>
      </c>
      <c r="N773" s="11" t="s">
        <v>30</v>
      </c>
      <c r="O773" s="10">
        <v>7</v>
      </c>
      <c r="P773" s="10">
        <v>24692</v>
      </c>
      <c r="Q773" s="10">
        <v>6188</v>
      </c>
      <c r="R773" s="10">
        <v>823</v>
      </c>
      <c r="S773" s="10">
        <v>716</v>
      </c>
      <c r="T773" s="10">
        <v>1358</v>
      </c>
      <c r="U773" s="10">
        <v>4830</v>
      </c>
    </row>
    <row r="774" spans="1:21">
      <c r="A774" s="10">
        <v>820</v>
      </c>
      <c r="B774" s="10">
        <v>70311</v>
      </c>
      <c r="C774" s="11" t="s">
        <v>337</v>
      </c>
      <c r="D774" s="11" t="s">
        <v>269</v>
      </c>
      <c r="E774" s="10">
        <v>7</v>
      </c>
      <c r="F774" s="11" t="s">
        <v>1308</v>
      </c>
      <c r="G774" s="11" t="s">
        <v>270</v>
      </c>
      <c r="H774" s="10">
        <v>703</v>
      </c>
      <c r="I774" s="11" t="s">
        <v>1363</v>
      </c>
      <c r="J774" s="37" t="s">
        <v>283</v>
      </c>
      <c r="K774" s="38"/>
      <c r="L774" s="12" t="b">
        <v>0</v>
      </c>
      <c r="M774" s="11" t="s">
        <v>29</v>
      </c>
      <c r="N774" s="11" t="s">
        <v>30</v>
      </c>
      <c r="O774" s="10">
        <v>7</v>
      </c>
      <c r="P774" s="10">
        <v>4553</v>
      </c>
      <c r="Q774" s="10">
        <v>1141</v>
      </c>
      <c r="R774" s="10">
        <v>152</v>
      </c>
      <c r="S774" s="10">
        <v>132</v>
      </c>
      <c r="T774" s="10">
        <v>60</v>
      </c>
      <c r="U774" s="10">
        <v>1081</v>
      </c>
    </row>
    <row r="775" spans="1:21">
      <c r="A775" s="10">
        <v>821</v>
      </c>
      <c r="B775" s="10">
        <v>210416</v>
      </c>
      <c r="C775" s="11" t="s">
        <v>1156</v>
      </c>
      <c r="D775" s="11" t="s">
        <v>269</v>
      </c>
      <c r="E775" s="10">
        <v>21</v>
      </c>
      <c r="F775" s="11" t="s">
        <v>1315</v>
      </c>
      <c r="G775" s="11" t="s">
        <v>492</v>
      </c>
      <c r="H775" s="10">
        <v>2104</v>
      </c>
      <c r="I775" s="11" t="s">
        <v>1344</v>
      </c>
      <c r="J775" s="37" t="s">
        <v>586</v>
      </c>
      <c r="K775" s="38"/>
      <c r="L775" s="12" t="b">
        <v>0</v>
      </c>
      <c r="M775" s="11" t="s">
        <v>29</v>
      </c>
      <c r="N775" s="11" t="s">
        <v>30</v>
      </c>
      <c r="O775" s="10">
        <v>21</v>
      </c>
      <c r="P775" s="11"/>
      <c r="Q775" s="10">
        <v>1956</v>
      </c>
      <c r="R775" s="11"/>
      <c r="S775" s="11"/>
      <c r="T775" s="10">
        <v>1360</v>
      </c>
      <c r="U775" s="10">
        <v>596</v>
      </c>
    </row>
    <row r="776" spans="1:21">
      <c r="A776" s="10">
        <v>822</v>
      </c>
      <c r="B776" s="10">
        <v>220608</v>
      </c>
      <c r="C776" s="11" t="s">
        <v>571</v>
      </c>
      <c r="D776" s="11" t="s">
        <v>269</v>
      </c>
      <c r="E776" s="10">
        <v>22</v>
      </c>
      <c r="F776" s="11" t="s">
        <v>1318</v>
      </c>
      <c r="G776" s="11" t="s">
        <v>502</v>
      </c>
      <c r="H776" s="10">
        <v>2206</v>
      </c>
      <c r="I776" s="11" t="s">
        <v>1339</v>
      </c>
      <c r="J776" s="11" t="s">
        <v>570</v>
      </c>
      <c r="K776" s="11" t="s">
        <v>32</v>
      </c>
      <c r="L776" s="12" t="b">
        <v>1</v>
      </c>
      <c r="M776" s="11" t="s">
        <v>29</v>
      </c>
      <c r="N776" s="11" t="s">
        <v>30</v>
      </c>
      <c r="O776" s="10">
        <v>22</v>
      </c>
      <c r="P776" s="10">
        <v>8337</v>
      </c>
      <c r="Q776" s="10">
        <v>2016</v>
      </c>
      <c r="R776" s="10">
        <v>274</v>
      </c>
      <c r="S776" s="10">
        <v>242</v>
      </c>
      <c r="T776" s="10">
        <v>1361</v>
      </c>
      <c r="U776" s="10">
        <v>655</v>
      </c>
    </row>
    <row r="777" spans="1:21">
      <c r="A777" s="10">
        <v>823</v>
      </c>
      <c r="B777" s="10">
        <v>100409</v>
      </c>
      <c r="C777" s="11" t="s">
        <v>888</v>
      </c>
      <c r="D777" s="11" t="s">
        <v>269</v>
      </c>
      <c r="E777" s="10">
        <v>10</v>
      </c>
      <c r="F777" s="11" t="s">
        <v>1346</v>
      </c>
      <c r="G777" s="11" t="s">
        <v>597</v>
      </c>
      <c r="H777" s="10">
        <v>1004</v>
      </c>
      <c r="I777" s="11" t="s">
        <v>1347</v>
      </c>
      <c r="J777" s="11" t="s">
        <v>599</v>
      </c>
      <c r="K777" s="11" t="s">
        <v>889</v>
      </c>
      <c r="L777" s="12" t="b">
        <v>1</v>
      </c>
      <c r="M777" s="11" t="s">
        <v>29</v>
      </c>
      <c r="N777" s="11" t="s">
        <v>30</v>
      </c>
      <c r="O777" s="10">
        <v>10</v>
      </c>
      <c r="P777" s="10">
        <v>1594</v>
      </c>
      <c r="Q777" s="10">
        <v>387</v>
      </c>
      <c r="R777" s="10">
        <v>44</v>
      </c>
      <c r="S777" s="10">
        <v>46</v>
      </c>
      <c r="T777" s="10">
        <v>60</v>
      </c>
      <c r="U777" s="10">
        <v>327</v>
      </c>
    </row>
    <row r="778" spans="1:21">
      <c r="A778" s="10">
        <v>824</v>
      </c>
      <c r="B778" s="10">
        <v>120501</v>
      </c>
      <c r="C778" s="11" t="s">
        <v>515</v>
      </c>
      <c r="D778" s="11" t="s">
        <v>86</v>
      </c>
      <c r="E778" s="10">
        <v>12</v>
      </c>
      <c r="F778" s="11" t="s">
        <v>1322</v>
      </c>
      <c r="G778" s="11" t="s">
        <v>512</v>
      </c>
      <c r="H778" s="10">
        <v>1205</v>
      </c>
      <c r="I778" s="11" t="s">
        <v>1323</v>
      </c>
      <c r="J778" s="11" t="s">
        <v>514</v>
      </c>
      <c r="K778" s="11"/>
      <c r="L778" s="12" t="b">
        <v>0</v>
      </c>
      <c r="M778" s="11" t="s">
        <v>83</v>
      </c>
      <c r="N778" s="11" t="s">
        <v>30</v>
      </c>
      <c r="O778" s="10">
        <v>12</v>
      </c>
      <c r="P778" s="11"/>
      <c r="Q778" s="11"/>
      <c r="R778" s="11"/>
      <c r="S778" s="11"/>
      <c r="T778" s="10">
        <v>1363</v>
      </c>
      <c r="U778" s="10">
        <v>-1363</v>
      </c>
    </row>
    <row r="779" spans="1:21">
      <c r="A779" s="10">
        <v>825</v>
      </c>
      <c r="B779" s="10">
        <v>120513</v>
      </c>
      <c r="C779" s="11" t="s">
        <v>638</v>
      </c>
      <c r="D779" s="11" t="s">
        <v>86</v>
      </c>
      <c r="E779" s="10">
        <v>12</v>
      </c>
      <c r="F779" s="11" t="s">
        <v>1322</v>
      </c>
      <c r="G779" s="11" t="s">
        <v>512</v>
      </c>
      <c r="H779" s="10">
        <v>1205</v>
      </c>
      <c r="I779" s="11" t="s">
        <v>1323</v>
      </c>
      <c r="J779" s="11" t="s">
        <v>514</v>
      </c>
      <c r="K779" s="11" t="s">
        <v>32</v>
      </c>
      <c r="L779" s="12" t="b">
        <v>1</v>
      </c>
      <c r="M779" s="11" t="s">
        <v>29</v>
      </c>
      <c r="N779" s="11" t="s">
        <v>30</v>
      </c>
      <c r="O779" s="10">
        <v>12</v>
      </c>
      <c r="P779" s="10">
        <v>23559</v>
      </c>
      <c r="Q779" s="10">
        <v>5596</v>
      </c>
      <c r="R779" s="10">
        <v>747</v>
      </c>
      <c r="S779" s="10">
        <v>683</v>
      </c>
      <c r="T779" s="10">
        <v>1364</v>
      </c>
      <c r="U779" s="10">
        <v>4232</v>
      </c>
    </row>
    <row r="780" spans="1:21">
      <c r="A780" s="10">
        <v>826</v>
      </c>
      <c r="B780" s="10">
        <v>140111</v>
      </c>
      <c r="C780" s="11" t="s">
        <v>103</v>
      </c>
      <c r="D780" s="11" t="s">
        <v>86</v>
      </c>
      <c r="E780" s="10">
        <v>14</v>
      </c>
      <c r="F780" s="11" t="s">
        <v>87</v>
      </c>
      <c r="G780" s="11" t="s">
        <v>88</v>
      </c>
      <c r="H780" s="10">
        <v>1401</v>
      </c>
      <c r="I780" s="11" t="s">
        <v>96</v>
      </c>
      <c r="J780" s="11" t="s">
        <v>97</v>
      </c>
      <c r="K780" s="11" t="s">
        <v>104</v>
      </c>
      <c r="L780" s="12" t="b">
        <v>1</v>
      </c>
      <c r="M780" s="11" t="s">
        <v>29</v>
      </c>
      <c r="N780" s="11" t="s">
        <v>30</v>
      </c>
      <c r="O780" s="10">
        <v>14</v>
      </c>
      <c r="P780" s="10">
        <v>8862</v>
      </c>
      <c r="Q780" s="10">
        <v>2039</v>
      </c>
      <c r="R780" s="10">
        <v>320</v>
      </c>
      <c r="S780" s="10">
        <v>257</v>
      </c>
      <c r="T780" s="10">
        <v>1365</v>
      </c>
      <c r="U780" s="10">
        <v>674</v>
      </c>
    </row>
    <row r="781" spans="1:21">
      <c r="A781" s="10">
        <v>827</v>
      </c>
      <c r="B781" s="10">
        <v>200215</v>
      </c>
      <c r="C781" s="11" t="s">
        <v>1120</v>
      </c>
      <c r="D781" s="11" t="s">
        <v>159</v>
      </c>
      <c r="E781" s="10">
        <v>20</v>
      </c>
      <c r="F781" s="11" t="s">
        <v>1327</v>
      </c>
      <c r="G781" s="11" t="s">
        <v>527</v>
      </c>
      <c r="H781" s="10">
        <v>2002</v>
      </c>
      <c r="I781" s="11" t="s">
        <v>1355</v>
      </c>
      <c r="J781" s="37" t="s">
        <v>622</v>
      </c>
      <c r="K781" s="38"/>
      <c r="L781" s="12" t="b">
        <v>0</v>
      </c>
      <c r="M781" s="11" t="s">
        <v>83</v>
      </c>
      <c r="N781" s="11" t="s">
        <v>30</v>
      </c>
      <c r="O781" s="10">
        <v>20</v>
      </c>
      <c r="P781" s="11"/>
      <c r="Q781" s="11"/>
      <c r="R781" s="11"/>
      <c r="S781" s="11"/>
      <c r="T781" s="10">
        <v>1366</v>
      </c>
      <c r="U781" s="10">
        <v>-1366</v>
      </c>
    </row>
    <row r="782" spans="1:21">
      <c r="A782" s="10">
        <v>828</v>
      </c>
      <c r="B782" s="10">
        <v>40108</v>
      </c>
      <c r="C782" s="11" t="s">
        <v>256</v>
      </c>
      <c r="D782" s="11" t="s">
        <v>24</v>
      </c>
      <c r="E782" s="10">
        <v>4</v>
      </c>
      <c r="F782" s="11" t="s">
        <v>1297</v>
      </c>
      <c r="G782" s="11" t="s">
        <v>231</v>
      </c>
      <c r="H782" s="10">
        <v>401</v>
      </c>
      <c r="I782" s="11"/>
      <c r="J782" s="37" t="s">
        <v>233</v>
      </c>
      <c r="K782" s="38"/>
      <c r="L782" s="12" t="b">
        <v>0</v>
      </c>
      <c r="M782" s="11" t="s">
        <v>29</v>
      </c>
      <c r="N782" s="11" t="s">
        <v>30</v>
      </c>
      <c r="O782" s="10">
        <v>4</v>
      </c>
      <c r="P782" s="10">
        <v>18306</v>
      </c>
      <c r="Q782" s="10">
        <v>4755</v>
      </c>
      <c r="R782" s="10">
        <v>541</v>
      </c>
      <c r="S782" s="10">
        <v>531</v>
      </c>
      <c r="T782" s="10">
        <v>1367</v>
      </c>
      <c r="U782" s="10">
        <v>3388</v>
      </c>
    </row>
    <row r="783" spans="1:21">
      <c r="A783" s="10">
        <v>829</v>
      </c>
      <c r="B783" s="10">
        <v>40208</v>
      </c>
      <c r="C783" s="11" t="s">
        <v>257</v>
      </c>
      <c r="D783" s="11" t="s">
        <v>24</v>
      </c>
      <c r="E783" s="10">
        <v>4</v>
      </c>
      <c r="F783" s="11" t="s">
        <v>1297</v>
      </c>
      <c r="G783" s="11" t="s">
        <v>231</v>
      </c>
      <c r="H783" s="10">
        <v>402</v>
      </c>
      <c r="I783" s="11"/>
      <c r="J783" s="37" t="s">
        <v>238</v>
      </c>
      <c r="K783" s="38"/>
      <c r="L783" s="12" t="b">
        <v>0</v>
      </c>
      <c r="M783" s="11" t="s">
        <v>29</v>
      </c>
      <c r="N783" s="11" t="s">
        <v>30</v>
      </c>
      <c r="O783" s="10">
        <v>4</v>
      </c>
      <c r="P783" s="10">
        <v>12641</v>
      </c>
      <c r="Q783" s="10">
        <v>3284</v>
      </c>
      <c r="R783" s="10">
        <v>373</v>
      </c>
      <c r="S783" s="10">
        <v>367</v>
      </c>
      <c r="T783" s="10">
        <v>1368</v>
      </c>
      <c r="U783" s="10">
        <v>1916</v>
      </c>
    </row>
    <row r="784" spans="1:21">
      <c r="A784" s="10">
        <v>830</v>
      </c>
      <c r="B784" s="10">
        <v>40309</v>
      </c>
      <c r="C784" s="11" t="s">
        <v>260</v>
      </c>
      <c r="D784" s="11" t="s">
        <v>24</v>
      </c>
      <c r="E784" s="10">
        <v>4</v>
      </c>
      <c r="F784" s="11" t="s">
        <v>1297</v>
      </c>
      <c r="G784" s="11" t="s">
        <v>231</v>
      </c>
      <c r="H784" s="10">
        <v>403</v>
      </c>
      <c r="I784" s="11"/>
      <c r="J784" s="11" t="s">
        <v>241</v>
      </c>
      <c r="K784" s="11" t="s">
        <v>42</v>
      </c>
      <c r="L784" s="12" t="b">
        <v>1</v>
      </c>
      <c r="M784" s="11" t="s">
        <v>29</v>
      </c>
      <c r="N784" s="11" t="s">
        <v>30</v>
      </c>
      <c r="O784" s="10">
        <v>4</v>
      </c>
      <c r="P784" s="10">
        <v>8894</v>
      </c>
      <c r="Q784" s="10">
        <v>2310</v>
      </c>
      <c r="R784" s="10">
        <v>263</v>
      </c>
      <c r="S784" s="10">
        <v>258</v>
      </c>
      <c r="T784" s="10">
        <v>1369</v>
      </c>
      <c r="U784" s="10">
        <v>941</v>
      </c>
    </row>
    <row r="785" spans="1:21">
      <c r="A785" s="10">
        <v>831</v>
      </c>
      <c r="B785" s="10">
        <v>80211</v>
      </c>
      <c r="C785" s="11" t="s">
        <v>785</v>
      </c>
      <c r="D785" s="11" t="s">
        <v>269</v>
      </c>
      <c r="E785" s="10">
        <v>8</v>
      </c>
      <c r="F785" s="11" t="s">
        <v>1310</v>
      </c>
      <c r="G785" s="11" t="s">
        <v>478</v>
      </c>
      <c r="H785" s="10">
        <v>802</v>
      </c>
      <c r="I785" s="11" t="s">
        <v>1311</v>
      </c>
      <c r="J785" s="37" t="s">
        <v>480</v>
      </c>
      <c r="K785" s="38"/>
      <c r="L785" s="12" t="b">
        <v>0</v>
      </c>
      <c r="M785" s="11" t="s">
        <v>29</v>
      </c>
      <c r="N785" s="11" t="s">
        <v>30</v>
      </c>
      <c r="O785" s="10">
        <v>8</v>
      </c>
      <c r="P785" s="10">
        <v>8146</v>
      </c>
      <c r="Q785" s="10">
        <v>2098</v>
      </c>
      <c r="R785" s="10">
        <v>248</v>
      </c>
      <c r="S785" s="10">
        <v>236</v>
      </c>
      <c r="T785" s="10">
        <v>1370</v>
      </c>
      <c r="U785" s="10">
        <v>728</v>
      </c>
    </row>
    <row r="786" spans="1:21">
      <c r="A786" s="10">
        <v>832</v>
      </c>
      <c r="B786" s="10">
        <v>80212</v>
      </c>
      <c r="C786" s="11" t="s">
        <v>928</v>
      </c>
      <c r="D786" s="11" t="s">
        <v>269</v>
      </c>
      <c r="E786" s="10">
        <v>8</v>
      </c>
      <c r="F786" s="11" t="s">
        <v>1310</v>
      </c>
      <c r="G786" s="11" t="s">
        <v>478</v>
      </c>
      <c r="H786" s="10">
        <v>802</v>
      </c>
      <c r="I786" s="11" t="s">
        <v>1311</v>
      </c>
      <c r="J786" s="37" t="s">
        <v>480</v>
      </c>
      <c r="K786" s="38"/>
      <c r="L786" s="12" t="b">
        <v>0</v>
      </c>
      <c r="M786" s="11" t="s">
        <v>29</v>
      </c>
      <c r="N786" s="11" t="s">
        <v>30</v>
      </c>
      <c r="O786" s="10">
        <v>8</v>
      </c>
      <c r="P786" s="10">
        <v>5242</v>
      </c>
      <c r="Q786" s="10">
        <v>1350</v>
      </c>
      <c r="R786" s="10">
        <v>160</v>
      </c>
      <c r="S786" s="10">
        <v>152</v>
      </c>
      <c r="T786" s="10">
        <v>60</v>
      </c>
      <c r="U786" s="10">
        <v>1290</v>
      </c>
    </row>
    <row r="787" spans="1:21">
      <c r="A787" s="10">
        <v>833</v>
      </c>
      <c r="B787" s="10">
        <v>80312</v>
      </c>
      <c r="C787" s="11" t="s">
        <v>1020</v>
      </c>
      <c r="D787" s="11" t="s">
        <v>269</v>
      </c>
      <c r="E787" s="10">
        <v>8</v>
      </c>
      <c r="F787" s="11" t="s">
        <v>1310</v>
      </c>
      <c r="G787" s="11" t="s">
        <v>478</v>
      </c>
      <c r="H787" s="10">
        <v>803</v>
      </c>
      <c r="I787" s="11" t="s">
        <v>1377</v>
      </c>
      <c r="J787" s="37" t="s">
        <v>795</v>
      </c>
      <c r="K787" s="38"/>
      <c r="L787" s="12" t="b">
        <v>0</v>
      </c>
      <c r="M787" s="11" t="s">
        <v>29</v>
      </c>
      <c r="N787" s="11" t="s">
        <v>30</v>
      </c>
      <c r="O787" s="10">
        <v>8</v>
      </c>
      <c r="P787" s="10">
        <v>4276</v>
      </c>
      <c r="Q787" s="10">
        <v>1101</v>
      </c>
      <c r="R787" s="10">
        <v>130</v>
      </c>
      <c r="S787" s="10">
        <v>124</v>
      </c>
      <c r="T787" s="10">
        <v>60</v>
      </c>
      <c r="U787" s="10">
        <v>1041</v>
      </c>
    </row>
    <row r="788" spans="1:21">
      <c r="A788" s="10">
        <v>834</v>
      </c>
      <c r="B788" s="10">
        <v>80313</v>
      </c>
      <c r="C788" s="11" t="s">
        <v>1130</v>
      </c>
      <c r="D788" s="11" t="s">
        <v>269</v>
      </c>
      <c r="E788" s="10">
        <v>8</v>
      </c>
      <c r="F788" s="11" t="s">
        <v>1310</v>
      </c>
      <c r="G788" s="11" t="s">
        <v>478</v>
      </c>
      <c r="H788" s="10">
        <v>803</v>
      </c>
      <c r="I788" s="11" t="s">
        <v>1377</v>
      </c>
      <c r="J788" s="37" t="s">
        <v>795</v>
      </c>
      <c r="K788" s="38"/>
      <c r="L788" s="12" t="b">
        <v>0</v>
      </c>
      <c r="M788" s="11" t="s">
        <v>29</v>
      </c>
      <c r="N788" s="11" t="s">
        <v>30</v>
      </c>
      <c r="O788" s="10">
        <v>8</v>
      </c>
      <c r="P788" s="10">
        <v>7226</v>
      </c>
      <c r="Q788" s="10">
        <v>1861</v>
      </c>
      <c r="R788" s="10">
        <v>220</v>
      </c>
      <c r="S788" s="10">
        <v>210</v>
      </c>
      <c r="T788" s="10">
        <v>1373</v>
      </c>
      <c r="U788" s="10">
        <v>488</v>
      </c>
    </row>
    <row r="789" spans="1:21">
      <c r="A789" s="10">
        <v>838</v>
      </c>
      <c r="B789" s="10">
        <v>40107</v>
      </c>
      <c r="C789" s="11" t="s">
        <v>263</v>
      </c>
      <c r="D789" s="11" t="s">
        <v>24</v>
      </c>
      <c r="E789" s="10">
        <v>4</v>
      </c>
      <c r="F789" s="11" t="s">
        <v>1297</v>
      </c>
      <c r="G789" s="11" t="s">
        <v>231</v>
      </c>
      <c r="H789" s="10">
        <v>401</v>
      </c>
      <c r="I789" s="11"/>
      <c r="J789" s="37" t="s">
        <v>233</v>
      </c>
      <c r="K789" s="38"/>
      <c r="L789" s="12" t="b">
        <v>0</v>
      </c>
      <c r="M789" s="11" t="s">
        <v>29</v>
      </c>
      <c r="N789" s="11" t="s">
        <v>30</v>
      </c>
      <c r="O789" s="10">
        <v>4</v>
      </c>
      <c r="P789" s="10">
        <v>31514</v>
      </c>
      <c r="Q789" s="10">
        <v>8185</v>
      </c>
      <c r="R789" s="10">
        <v>931</v>
      </c>
      <c r="S789" s="10">
        <v>914</v>
      </c>
      <c r="T789" s="10">
        <v>1374</v>
      </c>
      <c r="U789" s="10">
        <v>6811</v>
      </c>
    </row>
    <row r="790" spans="1:21">
      <c r="A790" s="10">
        <v>839</v>
      </c>
      <c r="B790" s="10">
        <v>40209</v>
      </c>
      <c r="C790" s="11" t="s">
        <v>261</v>
      </c>
      <c r="D790" s="11" t="s">
        <v>24</v>
      </c>
      <c r="E790" s="10">
        <v>4</v>
      </c>
      <c r="F790" s="11" t="s">
        <v>1297</v>
      </c>
      <c r="G790" s="11" t="s">
        <v>231</v>
      </c>
      <c r="H790" s="10">
        <v>402</v>
      </c>
      <c r="I790" s="11"/>
      <c r="J790" s="11" t="s">
        <v>238</v>
      </c>
      <c r="K790" s="11" t="s">
        <v>32</v>
      </c>
      <c r="L790" s="12" t="b">
        <v>1</v>
      </c>
      <c r="M790" s="11" t="s">
        <v>29</v>
      </c>
      <c r="N790" s="11" t="s">
        <v>30</v>
      </c>
      <c r="O790" s="10">
        <v>4</v>
      </c>
      <c r="P790" s="10">
        <v>29342</v>
      </c>
      <c r="Q790" s="10">
        <v>7621</v>
      </c>
      <c r="R790" s="10">
        <v>866</v>
      </c>
      <c r="S790" s="10">
        <v>851</v>
      </c>
      <c r="T790" s="10">
        <v>1375</v>
      </c>
      <c r="U790" s="10">
        <v>6246</v>
      </c>
    </row>
    <row r="791" spans="1:21">
      <c r="A791" s="10">
        <v>842</v>
      </c>
      <c r="B791" s="10">
        <v>190117</v>
      </c>
      <c r="C791" s="11" t="s">
        <v>383</v>
      </c>
      <c r="D791" s="11" t="s">
        <v>159</v>
      </c>
      <c r="E791" s="10">
        <v>19</v>
      </c>
      <c r="F791" s="11" t="s">
        <v>341</v>
      </c>
      <c r="G791" s="11" t="s">
        <v>342</v>
      </c>
      <c r="H791" s="10">
        <v>1901</v>
      </c>
      <c r="I791" s="11" t="s">
        <v>343</v>
      </c>
      <c r="J791" s="37" t="s">
        <v>344</v>
      </c>
      <c r="K791" s="38"/>
      <c r="L791" s="12" t="b">
        <v>0</v>
      </c>
      <c r="M791" s="11" t="s">
        <v>29</v>
      </c>
      <c r="N791" s="11" t="s">
        <v>30</v>
      </c>
      <c r="O791" s="10">
        <v>19</v>
      </c>
      <c r="P791" s="10">
        <v>2178</v>
      </c>
      <c r="Q791" s="10">
        <v>480</v>
      </c>
      <c r="R791" s="10">
        <v>76</v>
      </c>
      <c r="S791" s="10">
        <v>63</v>
      </c>
      <c r="T791" s="10">
        <v>60</v>
      </c>
      <c r="U791" s="10">
        <v>420</v>
      </c>
    </row>
    <row r="792" spans="1:21">
      <c r="A792" s="10">
        <v>843</v>
      </c>
      <c r="B792" s="10">
        <v>190219</v>
      </c>
      <c r="C792" s="11" t="s">
        <v>347</v>
      </c>
      <c r="D792" s="11" t="s">
        <v>159</v>
      </c>
      <c r="E792" s="10">
        <v>19</v>
      </c>
      <c r="F792" s="11" t="s">
        <v>341</v>
      </c>
      <c r="G792" s="11" t="s">
        <v>342</v>
      </c>
      <c r="H792" s="10">
        <v>1902</v>
      </c>
      <c r="I792" s="11" t="s">
        <v>348</v>
      </c>
      <c r="J792" s="11" t="s">
        <v>349</v>
      </c>
      <c r="K792" s="11"/>
      <c r="L792" s="12" t="b">
        <v>0</v>
      </c>
      <c r="M792" s="11" t="s">
        <v>29</v>
      </c>
      <c r="N792" s="11" t="s">
        <v>30</v>
      </c>
      <c r="O792" s="10">
        <v>19</v>
      </c>
      <c r="P792" s="10">
        <v>1038</v>
      </c>
      <c r="Q792" s="10">
        <v>229</v>
      </c>
      <c r="R792" s="10">
        <v>36</v>
      </c>
      <c r="S792" s="10">
        <v>30</v>
      </c>
      <c r="T792" s="10">
        <v>60</v>
      </c>
      <c r="U792" s="10">
        <v>169</v>
      </c>
    </row>
    <row r="793" spans="1:21">
      <c r="A793" s="10">
        <v>844</v>
      </c>
      <c r="B793" s="10">
        <v>190220</v>
      </c>
      <c r="C793" s="11" t="s">
        <v>381</v>
      </c>
      <c r="D793" s="11" t="s">
        <v>159</v>
      </c>
      <c r="E793" s="10">
        <v>19</v>
      </c>
      <c r="F793" s="11" t="s">
        <v>341</v>
      </c>
      <c r="G793" s="11" t="s">
        <v>342</v>
      </c>
      <c r="H793" s="10">
        <v>1902</v>
      </c>
      <c r="I793" s="11" t="s">
        <v>348</v>
      </c>
      <c r="J793" s="11" t="s">
        <v>349</v>
      </c>
      <c r="K793" s="11"/>
      <c r="L793" s="12" t="b">
        <v>0</v>
      </c>
      <c r="M793" s="11" t="s">
        <v>29</v>
      </c>
      <c r="N793" s="11" t="s">
        <v>30</v>
      </c>
      <c r="O793" s="10">
        <v>19</v>
      </c>
      <c r="P793" s="10">
        <v>4626</v>
      </c>
      <c r="Q793" s="10">
        <v>1019</v>
      </c>
      <c r="R793" s="10">
        <v>161</v>
      </c>
      <c r="S793" s="10">
        <v>134</v>
      </c>
      <c r="T793" s="10">
        <v>60</v>
      </c>
      <c r="U793" s="10">
        <v>959</v>
      </c>
    </row>
    <row r="794" spans="1:21">
      <c r="A794" s="10">
        <v>845</v>
      </c>
      <c r="B794" s="10">
        <v>190116</v>
      </c>
      <c r="C794" s="11" t="s">
        <v>345</v>
      </c>
      <c r="D794" s="11" t="s">
        <v>159</v>
      </c>
      <c r="E794" s="10">
        <v>19</v>
      </c>
      <c r="F794" s="11" t="s">
        <v>341</v>
      </c>
      <c r="G794" s="11" t="s">
        <v>342</v>
      </c>
      <c r="H794" s="10">
        <v>1901</v>
      </c>
      <c r="I794" s="11" t="s">
        <v>343</v>
      </c>
      <c r="J794" s="37" t="s">
        <v>344</v>
      </c>
      <c r="K794" s="38"/>
      <c r="L794" s="12" t="b">
        <v>0</v>
      </c>
      <c r="M794" s="11" t="s">
        <v>29</v>
      </c>
      <c r="N794" s="11" t="s">
        <v>30</v>
      </c>
      <c r="O794" s="10">
        <v>19</v>
      </c>
      <c r="P794" s="10">
        <v>1692</v>
      </c>
      <c r="Q794" s="10">
        <v>373</v>
      </c>
      <c r="R794" s="10">
        <v>59</v>
      </c>
      <c r="S794" s="10">
        <v>49</v>
      </c>
      <c r="T794" s="10">
        <v>60</v>
      </c>
      <c r="U794" s="10">
        <v>313</v>
      </c>
    </row>
    <row r="795" spans="1:21">
      <c r="A795" s="10">
        <v>846</v>
      </c>
      <c r="B795" s="10">
        <v>210810</v>
      </c>
      <c r="C795" s="11" t="s">
        <v>727</v>
      </c>
      <c r="D795" s="11" t="s">
        <v>269</v>
      </c>
      <c r="E795" s="10">
        <v>21</v>
      </c>
      <c r="F795" s="11" t="s">
        <v>1315</v>
      </c>
      <c r="G795" s="11" t="s">
        <v>492</v>
      </c>
      <c r="H795" s="10">
        <v>2108</v>
      </c>
      <c r="I795" s="11" t="s">
        <v>1371</v>
      </c>
      <c r="J795" s="11" t="s">
        <v>714</v>
      </c>
      <c r="K795" s="11" t="s">
        <v>32</v>
      </c>
      <c r="L795" s="12" t="b">
        <v>1</v>
      </c>
      <c r="M795" s="11" t="s">
        <v>29</v>
      </c>
      <c r="N795" s="11" t="s">
        <v>30</v>
      </c>
      <c r="O795" s="10">
        <v>21</v>
      </c>
      <c r="P795" s="11"/>
      <c r="Q795" s="10">
        <v>985</v>
      </c>
      <c r="R795" s="11"/>
      <c r="S795" s="11"/>
      <c r="T795" s="10">
        <v>60</v>
      </c>
      <c r="U795" s="10">
        <v>925</v>
      </c>
    </row>
    <row r="796" spans="1:21">
      <c r="A796" s="10">
        <v>847</v>
      </c>
      <c r="B796" s="10">
        <v>210811</v>
      </c>
      <c r="C796" s="11" t="s">
        <v>712</v>
      </c>
      <c r="D796" s="11" t="s">
        <v>269</v>
      </c>
      <c r="E796" s="10">
        <v>21</v>
      </c>
      <c r="F796" s="11" t="s">
        <v>1315</v>
      </c>
      <c r="G796" s="11" t="s">
        <v>492</v>
      </c>
      <c r="H796" s="10">
        <v>2108</v>
      </c>
      <c r="I796" s="11" t="s">
        <v>1371</v>
      </c>
      <c r="J796" s="37" t="s">
        <v>714</v>
      </c>
      <c r="K796" s="38"/>
      <c r="L796" s="12" t="b">
        <v>0</v>
      </c>
      <c r="M796" s="11" t="s">
        <v>29</v>
      </c>
      <c r="N796" s="11" t="s">
        <v>30</v>
      </c>
      <c r="O796" s="10">
        <v>21</v>
      </c>
      <c r="P796" s="11"/>
      <c r="Q796" s="10">
        <v>769</v>
      </c>
      <c r="R796" s="11"/>
      <c r="S796" s="11"/>
      <c r="T796" s="10">
        <v>60</v>
      </c>
      <c r="U796" s="10">
        <v>709</v>
      </c>
    </row>
    <row r="797" spans="1:21">
      <c r="A797" s="10">
        <v>848</v>
      </c>
      <c r="B797" s="10">
        <v>210414</v>
      </c>
      <c r="C797" s="11" t="s">
        <v>1005</v>
      </c>
      <c r="D797" s="11" t="s">
        <v>269</v>
      </c>
      <c r="E797" s="10">
        <v>21</v>
      </c>
      <c r="F797" s="11" t="s">
        <v>1315</v>
      </c>
      <c r="G797" s="11" t="s">
        <v>492</v>
      </c>
      <c r="H797" s="10">
        <v>2104</v>
      </c>
      <c r="I797" s="11" t="s">
        <v>1344</v>
      </c>
      <c r="J797" s="37" t="s">
        <v>586</v>
      </c>
      <c r="K797" s="38"/>
      <c r="L797" s="12" t="b">
        <v>0</v>
      </c>
      <c r="M797" s="11" t="s">
        <v>29</v>
      </c>
      <c r="N797" s="11" t="s">
        <v>30</v>
      </c>
      <c r="O797" s="10">
        <v>21</v>
      </c>
      <c r="P797" s="11"/>
      <c r="Q797" s="10">
        <v>1022</v>
      </c>
      <c r="R797" s="11"/>
      <c r="S797" s="11"/>
      <c r="T797" s="10">
        <v>60</v>
      </c>
      <c r="U797" s="10">
        <v>962</v>
      </c>
    </row>
    <row r="798" spans="1:21">
      <c r="A798" s="10">
        <v>849</v>
      </c>
      <c r="B798" s="10">
        <v>200318</v>
      </c>
      <c r="C798" s="11" t="s">
        <v>778</v>
      </c>
      <c r="D798" s="11" t="s">
        <v>159</v>
      </c>
      <c r="E798" s="10">
        <v>20</v>
      </c>
      <c r="F798" s="11" t="s">
        <v>1327</v>
      </c>
      <c r="G798" s="11" t="s">
        <v>527</v>
      </c>
      <c r="H798" s="10">
        <v>2003</v>
      </c>
      <c r="I798" s="11" t="s">
        <v>1348</v>
      </c>
      <c r="J798" s="37" t="s">
        <v>602</v>
      </c>
      <c r="K798" s="38"/>
      <c r="L798" s="12" t="b">
        <v>0</v>
      </c>
      <c r="M798" s="11" t="s">
        <v>29</v>
      </c>
      <c r="N798" s="11" t="s">
        <v>30</v>
      </c>
      <c r="O798" s="10">
        <v>20</v>
      </c>
      <c r="P798" s="10">
        <v>4148</v>
      </c>
      <c r="Q798" s="10">
        <v>964</v>
      </c>
      <c r="R798" s="10">
        <v>134</v>
      </c>
      <c r="S798" s="10">
        <v>120</v>
      </c>
      <c r="T798" s="10">
        <v>60</v>
      </c>
      <c r="U798" s="10">
        <v>904</v>
      </c>
    </row>
    <row r="799" spans="1:21">
      <c r="A799" s="10">
        <v>850</v>
      </c>
      <c r="B799" s="10">
        <v>200109</v>
      </c>
      <c r="C799" s="11" t="s">
        <v>758</v>
      </c>
      <c r="D799" s="11" t="s">
        <v>159</v>
      </c>
      <c r="E799" s="10">
        <v>20</v>
      </c>
      <c r="F799" s="11" t="s">
        <v>1327</v>
      </c>
      <c r="G799" s="11" t="s">
        <v>527</v>
      </c>
      <c r="H799" s="10">
        <v>2001</v>
      </c>
      <c r="I799" s="11" t="s">
        <v>1328</v>
      </c>
      <c r="J799" s="37" t="s">
        <v>529</v>
      </c>
      <c r="K799" s="38"/>
      <c r="L799" s="12" t="b">
        <v>0</v>
      </c>
      <c r="M799" s="11" t="s">
        <v>29</v>
      </c>
      <c r="N799" s="11" t="s">
        <v>30</v>
      </c>
      <c r="O799" s="10">
        <v>20</v>
      </c>
      <c r="P799" s="10">
        <v>4216</v>
      </c>
      <c r="Q799" s="10">
        <v>980</v>
      </c>
      <c r="R799" s="10">
        <v>137</v>
      </c>
      <c r="S799" s="10">
        <v>122</v>
      </c>
      <c r="T799" s="10">
        <v>60</v>
      </c>
      <c r="U799" s="10">
        <v>920</v>
      </c>
    </row>
    <row r="800" spans="1:21">
      <c r="A800" s="10">
        <v>851</v>
      </c>
      <c r="B800" s="10">
        <v>200110</v>
      </c>
      <c r="C800" s="11" t="s">
        <v>984</v>
      </c>
      <c r="D800" s="11" t="s">
        <v>159</v>
      </c>
      <c r="E800" s="10">
        <v>20</v>
      </c>
      <c r="F800" s="11" t="s">
        <v>1327</v>
      </c>
      <c r="G800" s="11" t="s">
        <v>527</v>
      </c>
      <c r="H800" s="10">
        <v>2001</v>
      </c>
      <c r="I800" s="11" t="s">
        <v>1328</v>
      </c>
      <c r="J800" s="37" t="s">
        <v>529</v>
      </c>
      <c r="K800" s="38"/>
      <c r="L800" s="12" t="b">
        <v>0</v>
      </c>
      <c r="M800" s="11" t="s">
        <v>29</v>
      </c>
      <c r="N800" s="11" t="s">
        <v>30</v>
      </c>
      <c r="O800" s="10">
        <v>20</v>
      </c>
      <c r="P800" s="10">
        <v>3555</v>
      </c>
      <c r="Q800" s="10">
        <v>826</v>
      </c>
      <c r="R800" s="10">
        <v>115</v>
      </c>
      <c r="S800" s="10">
        <v>103</v>
      </c>
      <c r="T800" s="10">
        <v>60</v>
      </c>
      <c r="U800" s="10">
        <v>766</v>
      </c>
    </row>
    <row r="801" spans="1:21">
      <c r="A801" s="10">
        <v>852</v>
      </c>
      <c r="B801" s="10">
        <v>200111</v>
      </c>
      <c r="C801" s="11" t="s">
        <v>815</v>
      </c>
      <c r="D801" s="11" t="s">
        <v>159</v>
      </c>
      <c r="E801" s="10">
        <v>20</v>
      </c>
      <c r="F801" s="11" t="s">
        <v>1327</v>
      </c>
      <c r="G801" s="11" t="s">
        <v>527</v>
      </c>
      <c r="H801" s="10">
        <v>2001</v>
      </c>
      <c r="I801" s="11" t="s">
        <v>1328</v>
      </c>
      <c r="J801" s="37" t="s">
        <v>529</v>
      </c>
      <c r="K801" s="38"/>
      <c r="L801" s="12" t="b">
        <v>0</v>
      </c>
      <c r="M801" s="11" t="s">
        <v>29</v>
      </c>
      <c r="N801" s="11" t="s">
        <v>30</v>
      </c>
      <c r="O801" s="10">
        <v>20</v>
      </c>
      <c r="P801" s="10">
        <v>10711</v>
      </c>
      <c r="Q801" s="10">
        <v>2488</v>
      </c>
      <c r="R801" s="10">
        <v>347</v>
      </c>
      <c r="S801" s="10">
        <v>311</v>
      </c>
      <c r="T801" s="10">
        <v>1386</v>
      </c>
      <c r="U801" s="10">
        <v>1102</v>
      </c>
    </row>
    <row r="802" spans="1:21">
      <c r="A802" s="10">
        <v>853</v>
      </c>
      <c r="B802" s="10">
        <v>90710</v>
      </c>
      <c r="C802" s="11" t="s">
        <v>1127</v>
      </c>
      <c r="D802" s="11" t="s">
        <v>269</v>
      </c>
      <c r="E802" s="10">
        <v>9</v>
      </c>
      <c r="F802" s="11" t="s">
        <v>1313</v>
      </c>
      <c r="G802" s="11" t="s">
        <v>488</v>
      </c>
      <c r="H802" s="10">
        <v>907</v>
      </c>
      <c r="I802" s="11" t="s">
        <v>1314</v>
      </c>
      <c r="J802" s="37" t="s">
        <v>490</v>
      </c>
      <c r="K802" s="38"/>
      <c r="L802" s="12" t="b">
        <v>0</v>
      </c>
      <c r="M802" s="11" t="s">
        <v>29</v>
      </c>
      <c r="N802" s="11" t="s">
        <v>30</v>
      </c>
      <c r="O802" s="10">
        <v>9</v>
      </c>
      <c r="P802" s="10">
        <v>4767</v>
      </c>
      <c r="Q802" s="10">
        <v>1153</v>
      </c>
      <c r="R802" s="10">
        <v>149</v>
      </c>
      <c r="S802" s="10">
        <v>138</v>
      </c>
      <c r="T802" s="10">
        <v>60</v>
      </c>
      <c r="U802" s="10">
        <v>1093</v>
      </c>
    </row>
    <row r="803" spans="1:21">
      <c r="A803" s="10">
        <v>854</v>
      </c>
      <c r="B803" s="10">
        <v>90711</v>
      </c>
      <c r="C803" s="11" t="s">
        <v>824</v>
      </c>
      <c r="D803" s="11" t="s">
        <v>269</v>
      </c>
      <c r="E803" s="10">
        <v>9</v>
      </c>
      <c r="F803" s="11" t="s">
        <v>1313</v>
      </c>
      <c r="G803" s="11" t="s">
        <v>488</v>
      </c>
      <c r="H803" s="10">
        <v>907</v>
      </c>
      <c r="I803" s="11" t="s">
        <v>1314</v>
      </c>
      <c r="J803" s="11" t="s">
        <v>490</v>
      </c>
      <c r="K803" s="11" t="s">
        <v>48</v>
      </c>
      <c r="L803" s="12" t="b">
        <v>1</v>
      </c>
      <c r="M803" s="11" t="s">
        <v>29</v>
      </c>
      <c r="N803" s="11" t="s">
        <v>30</v>
      </c>
      <c r="O803" s="10">
        <v>9</v>
      </c>
      <c r="P803" s="10">
        <v>5106</v>
      </c>
      <c r="Q803" s="10">
        <v>1236</v>
      </c>
      <c r="R803" s="10">
        <v>159</v>
      </c>
      <c r="S803" s="10">
        <v>148</v>
      </c>
      <c r="T803" s="10">
        <v>60</v>
      </c>
      <c r="U803" s="10">
        <v>1176</v>
      </c>
    </row>
    <row r="804" spans="1:21">
      <c r="A804" s="10">
        <v>855</v>
      </c>
      <c r="B804" s="10">
        <v>90518</v>
      </c>
      <c r="C804" s="11" t="s">
        <v>770</v>
      </c>
      <c r="D804" s="11" t="s">
        <v>269</v>
      </c>
      <c r="E804" s="10">
        <v>9</v>
      </c>
      <c r="F804" s="11" t="s">
        <v>1313</v>
      </c>
      <c r="G804" s="11" t="s">
        <v>488</v>
      </c>
      <c r="H804" s="10">
        <v>905</v>
      </c>
      <c r="I804" s="11" t="s">
        <v>1332</v>
      </c>
      <c r="J804" s="37" t="s">
        <v>541</v>
      </c>
      <c r="K804" s="38"/>
      <c r="L804" s="12" t="b">
        <v>0</v>
      </c>
      <c r="M804" s="11" t="s">
        <v>29</v>
      </c>
      <c r="N804" s="11" t="s">
        <v>30</v>
      </c>
      <c r="O804" s="10">
        <v>9</v>
      </c>
      <c r="P804" s="10">
        <v>2044</v>
      </c>
      <c r="Q804" s="10">
        <v>495</v>
      </c>
      <c r="R804" s="10">
        <v>64</v>
      </c>
      <c r="S804" s="10">
        <v>59</v>
      </c>
      <c r="T804" s="10">
        <v>60</v>
      </c>
      <c r="U804" s="10">
        <v>435</v>
      </c>
    </row>
    <row r="805" spans="1:21">
      <c r="A805" s="10">
        <v>856</v>
      </c>
      <c r="B805" s="10">
        <v>90519</v>
      </c>
      <c r="C805" s="11" t="s">
        <v>1045</v>
      </c>
      <c r="D805" s="11" t="s">
        <v>269</v>
      </c>
      <c r="E805" s="10">
        <v>9</v>
      </c>
      <c r="F805" s="11" t="s">
        <v>1313</v>
      </c>
      <c r="G805" s="11" t="s">
        <v>488</v>
      </c>
      <c r="H805" s="10">
        <v>905</v>
      </c>
      <c r="I805" s="11" t="s">
        <v>1332</v>
      </c>
      <c r="J805" s="37" t="s">
        <v>541</v>
      </c>
      <c r="K805" s="38"/>
      <c r="L805" s="12" t="b">
        <v>0</v>
      </c>
      <c r="M805" s="11" t="s">
        <v>29</v>
      </c>
      <c r="N805" s="11" t="s">
        <v>30</v>
      </c>
      <c r="O805" s="10">
        <v>9</v>
      </c>
      <c r="P805" s="10">
        <v>2643</v>
      </c>
      <c r="Q805" s="10">
        <v>640</v>
      </c>
      <c r="R805" s="10">
        <v>82</v>
      </c>
      <c r="S805" s="10">
        <v>77</v>
      </c>
      <c r="T805" s="10">
        <v>60</v>
      </c>
      <c r="U805" s="10">
        <v>580</v>
      </c>
    </row>
    <row r="806" spans="1:21">
      <c r="A806" s="10">
        <v>857</v>
      </c>
      <c r="B806" s="10">
        <v>70107</v>
      </c>
      <c r="C806" s="11" t="s">
        <v>336</v>
      </c>
      <c r="D806" s="11" t="s">
        <v>269</v>
      </c>
      <c r="E806" s="10">
        <v>7</v>
      </c>
      <c r="F806" s="11" t="s">
        <v>1308</v>
      </c>
      <c r="G806" s="11" t="s">
        <v>270</v>
      </c>
      <c r="H806" s="10">
        <v>701</v>
      </c>
      <c r="I806" s="11" t="s">
        <v>1373</v>
      </c>
      <c r="J806" s="37" t="s">
        <v>286</v>
      </c>
      <c r="K806" s="38"/>
      <c r="L806" s="12" t="b">
        <v>0</v>
      </c>
      <c r="M806" s="11" t="s">
        <v>29</v>
      </c>
      <c r="N806" s="11" t="s">
        <v>30</v>
      </c>
      <c r="O806" s="10">
        <v>7</v>
      </c>
      <c r="P806" s="10">
        <v>14544</v>
      </c>
      <c r="Q806" s="10">
        <v>3645</v>
      </c>
      <c r="R806" s="10">
        <v>485</v>
      </c>
      <c r="S806" s="10">
        <v>422</v>
      </c>
      <c r="T806" s="10">
        <v>1391</v>
      </c>
      <c r="U806" s="10">
        <v>2254</v>
      </c>
    </row>
    <row r="807" spans="1:21">
      <c r="A807" s="10">
        <v>858</v>
      </c>
      <c r="B807" s="10">
        <v>70208</v>
      </c>
      <c r="C807" s="11" t="s">
        <v>313</v>
      </c>
      <c r="D807" s="11" t="s">
        <v>269</v>
      </c>
      <c r="E807" s="10">
        <v>7</v>
      </c>
      <c r="F807" s="11" t="s">
        <v>1308</v>
      </c>
      <c r="G807" s="11" t="s">
        <v>270</v>
      </c>
      <c r="H807" s="10">
        <v>702</v>
      </c>
      <c r="I807" s="11" t="s">
        <v>1354</v>
      </c>
      <c r="J807" s="11" t="s">
        <v>278</v>
      </c>
      <c r="K807" s="11" t="s">
        <v>104</v>
      </c>
      <c r="L807" s="12" t="b">
        <v>1</v>
      </c>
      <c r="M807" s="11" t="s">
        <v>29</v>
      </c>
      <c r="N807" s="11" t="s">
        <v>30</v>
      </c>
      <c r="O807" s="10">
        <v>7</v>
      </c>
      <c r="P807" s="10">
        <v>6164</v>
      </c>
      <c r="Q807" s="10">
        <v>1545</v>
      </c>
      <c r="R807" s="10">
        <v>205</v>
      </c>
      <c r="S807" s="10">
        <v>179</v>
      </c>
      <c r="T807" s="10">
        <v>1392</v>
      </c>
      <c r="U807" s="10">
        <v>153</v>
      </c>
    </row>
    <row r="808" spans="1:21">
      <c r="A808" s="10">
        <v>859</v>
      </c>
      <c r="B808" s="10">
        <v>70209</v>
      </c>
      <c r="C808" s="11" t="s">
        <v>299</v>
      </c>
      <c r="D808" s="11" t="s">
        <v>269</v>
      </c>
      <c r="E808" s="10">
        <v>7</v>
      </c>
      <c r="F808" s="11" t="s">
        <v>1308</v>
      </c>
      <c r="G808" s="11" t="s">
        <v>270</v>
      </c>
      <c r="H808" s="10">
        <v>702</v>
      </c>
      <c r="I808" s="11" t="s">
        <v>1354</v>
      </c>
      <c r="J808" s="37" t="s">
        <v>278</v>
      </c>
      <c r="K808" s="38"/>
      <c r="L808" s="12" t="b">
        <v>0</v>
      </c>
      <c r="M808" s="11" t="s">
        <v>29</v>
      </c>
      <c r="N808" s="11" t="s">
        <v>30</v>
      </c>
      <c r="O808" s="10">
        <v>7</v>
      </c>
      <c r="P808" s="10">
        <v>4927</v>
      </c>
      <c r="Q808" s="10">
        <v>1235</v>
      </c>
      <c r="R808" s="10">
        <v>164</v>
      </c>
      <c r="S808" s="10">
        <v>143</v>
      </c>
      <c r="T808" s="10">
        <v>60</v>
      </c>
      <c r="U808" s="10">
        <v>1175</v>
      </c>
    </row>
    <row r="809" spans="1:21">
      <c r="A809" s="10">
        <v>860</v>
      </c>
      <c r="B809" s="10">
        <v>70719</v>
      </c>
      <c r="C809" s="11" t="s">
        <v>268</v>
      </c>
      <c r="D809" s="11" t="s">
        <v>269</v>
      </c>
      <c r="E809" s="10">
        <v>7</v>
      </c>
      <c r="F809" s="11" t="s">
        <v>1308</v>
      </c>
      <c r="G809" s="11" t="s">
        <v>270</v>
      </c>
      <c r="H809" s="10">
        <v>707</v>
      </c>
      <c r="I809" s="11" t="s">
        <v>1309</v>
      </c>
      <c r="J809" s="37" t="s">
        <v>272</v>
      </c>
      <c r="K809" s="38"/>
      <c r="L809" s="12" t="b">
        <v>0</v>
      </c>
      <c r="M809" s="11" t="s">
        <v>29</v>
      </c>
      <c r="N809" s="11" t="s">
        <v>30</v>
      </c>
      <c r="O809" s="10">
        <v>7</v>
      </c>
      <c r="P809" s="10">
        <v>884</v>
      </c>
      <c r="Q809" s="10">
        <v>221</v>
      </c>
      <c r="R809" s="10">
        <v>29</v>
      </c>
      <c r="S809" s="10">
        <v>26</v>
      </c>
      <c r="T809" s="10">
        <v>60</v>
      </c>
      <c r="U809" s="10">
        <v>161</v>
      </c>
    </row>
    <row r="810" spans="1:21">
      <c r="A810" s="10">
        <v>861</v>
      </c>
      <c r="B810" s="10">
        <v>140410</v>
      </c>
      <c r="C810" s="11" t="s">
        <v>129</v>
      </c>
      <c r="D810" s="11" t="s">
        <v>86</v>
      </c>
      <c r="E810" s="10">
        <v>14</v>
      </c>
      <c r="F810" s="11" t="s">
        <v>87</v>
      </c>
      <c r="G810" s="11" t="s">
        <v>88</v>
      </c>
      <c r="H810" s="10">
        <v>1404</v>
      </c>
      <c r="I810" s="11" t="s">
        <v>101</v>
      </c>
      <c r="J810" s="11" t="s">
        <v>102</v>
      </c>
      <c r="K810" s="11"/>
      <c r="L810" s="12" t="b">
        <v>0</v>
      </c>
      <c r="M810" s="11" t="s">
        <v>29</v>
      </c>
      <c r="N810" s="11" t="s">
        <v>30</v>
      </c>
      <c r="O810" s="10">
        <v>14</v>
      </c>
      <c r="P810" s="10">
        <v>20128</v>
      </c>
      <c r="Q810" s="10">
        <v>4631</v>
      </c>
      <c r="R810" s="10">
        <v>727</v>
      </c>
      <c r="S810" s="10">
        <v>584</v>
      </c>
      <c r="T810" s="10">
        <v>1395</v>
      </c>
      <c r="U810" s="10">
        <v>3236</v>
      </c>
    </row>
    <row r="811" spans="1:21">
      <c r="A811" s="10">
        <v>862</v>
      </c>
      <c r="B811" s="10">
        <v>140112</v>
      </c>
      <c r="C811" s="11" t="s">
        <v>106</v>
      </c>
      <c r="D811" s="11" t="s">
        <v>86</v>
      </c>
      <c r="E811" s="10">
        <v>14</v>
      </c>
      <c r="F811" s="11" t="s">
        <v>87</v>
      </c>
      <c r="G811" s="11" t="s">
        <v>88</v>
      </c>
      <c r="H811" s="10">
        <v>1401</v>
      </c>
      <c r="I811" s="11" t="s">
        <v>96</v>
      </c>
      <c r="J811" s="11" t="s">
        <v>97</v>
      </c>
      <c r="K811" s="11" t="s">
        <v>107</v>
      </c>
      <c r="L811" s="12" t="b">
        <v>1</v>
      </c>
      <c r="M811" s="11" t="s">
        <v>83</v>
      </c>
      <c r="N811" s="11" t="s">
        <v>30</v>
      </c>
      <c r="O811" s="10">
        <v>14</v>
      </c>
      <c r="P811" s="11"/>
      <c r="Q811" s="11"/>
      <c r="R811" s="11"/>
      <c r="S811" s="11"/>
      <c r="T811" s="10">
        <v>1396</v>
      </c>
      <c r="U811" s="10">
        <v>-1396</v>
      </c>
    </row>
    <row r="812" spans="1:21">
      <c r="A812" s="10">
        <v>863</v>
      </c>
      <c r="B812" s="10">
        <v>110705</v>
      </c>
      <c r="C812" s="11" t="s">
        <v>1193</v>
      </c>
      <c r="D812" s="11" t="s">
        <v>269</v>
      </c>
      <c r="E812" s="10">
        <v>11</v>
      </c>
      <c r="F812" s="11" t="s">
        <v>1320</v>
      </c>
      <c r="G812" s="11" t="s">
        <v>507</v>
      </c>
      <c r="H812" s="10">
        <v>1107</v>
      </c>
      <c r="I812" s="11" t="s">
        <v>1372</v>
      </c>
      <c r="J812" s="11" t="s">
        <v>722</v>
      </c>
      <c r="K812" s="11"/>
      <c r="L812" s="12" t="b">
        <v>0</v>
      </c>
      <c r="M812" s="11" t="s">
        <v>29</v>
      </c>
      <c r="N812" s="11" t="s">
        <v>30</v>
      </c>
      <c r="O812" s="10">
        <v>11</v>
      </c>
      <c r="P812" s="10">
        <v>12347</v>
      </c>
      <c r="Q812" s="10">
        <v>2976</v>
      </c>
      <c r="R812" s="10">
        <v>372</v>
      </c>
      <c r="S812" s="10">
        <v>358</v>
      </c>
      <c r="T812" s="10">
        <v>1397</v>
      </c>
      <c r="U812" s="10">
        <v>1579</v>
      </c>
    </row>
    <row r="813" spans="1:21">
      <c r="A813" s="10">
        <v>864</v>
      </c>
      <c r="B813" s="10">
        <v>10115</v>
      </c>
      <c r="C813" s="11" t="s">
        <v>566</v>
      </c>
      <c r="D813" s="11" t="s">
        <v>24</v>
      </c>
      <c r="E813" s="10">
        <v>1</v>
      </c>
      <c r="F813" s="11" t="s">
        <v>1298</v>
      </c>
      <c r="G813" s="11" t="s">
        <v>461</v>
      </c>
      <c r="H813" s="10">
        <v>101</v>
      </c>
      <c r="I813" s="11" t="s">
        <v>1299</v>
      </c>
      <c r="J813" s="37" t="s">
        <v>463</v>
      </c>
      <c r="K813" s="38"/>
      <c r="L813" s="12" t="b">
        <v>0</v>
      </c>
      <c r="M813" s="11" t="s">
        <v>29</v>
      </c>
      <c r="N813" s="11" t="s">
        <v>30</v>
      </c>
      <c r="O813" s="10">
        <v>1</v>
      </c>
      <c r="P813" s="10">
        <v>5301</v>
      </c>
      <c r="Q813" s="10">
        <v>1193</v>
      </c>
      <c r="R813" s="10">
        <v>200</v>
      </c>
      <c r="S813" s="10">
        <v>154</v>
      </c>
      <c r="T813" s="10">
        <v>60</v>
      </c>
      <c r="U813" s="10">
        <v>1133</v>
      </c>
    </row>
    <row r="814" spans="1:21">
      <c r="A814" s="10">
        <v>865</v>
      </c>
      <c r="B814" s="10">
        <v>90311</v>
      </c>
      <c r="C814" s="11" t="s">
        <v>956</v>
      </c>
      <c r="D814" s="11" t="s">
        <v>269</v>
      </c>
      <c r="E814" s="10">
        <v>9</v>
      </c>
      <c r="F814" s="11" t="s">
        <v>1313</v>
      </c>
      <c r="G814" s="11" t="s">
        <v>488</v>
      </c>
      <c r="H814" s="10">
        <v>903</v>
      </c>
      <c r="I814" s="11" t="s">
        <v>1338</v>
      </c>
      <c r="J814" s="11" t="s">
        <v>560</v>
      </c>
      <c r="K814" s="11" t="s">
        <v>180</v>
      </c>
      <c r="L814" s="12" t="b">
        <v>1</v>
      </c>
      <c r="M814" s="11" t="s">
        <v>29</v>
      </c>
      <c r="N814" s="11" t="s">
        <v>30</v>
      </c>
      <c r="O814" s="10">
        <v>9</v>
      </c>
      <c r="P814" s="10">
        <v>11864</v>
      </c>
      <c r="Q814" s="10">
        <v>2888</v>
      </c>
      <c r="R814" s="10">
        <v>370</v>
      </c>
      <c r="S814" s="10">
        <v>344</v>
      </c>
      <c r="T814" s="10">
        <v>1399</v>
      </c>
      <c r="U814" s="10">
        <v>1489</v>
      </c>
    </row>
    <row r="815" spans="1:21">
      <c r="A815" s="10">
        <v>870</v>
      </c>
      <c r="B815" s="10">
        <v>10216</v>
      </c>
      <c r="C815" s="11" t="s">
        <v>1082</v>
      </c>
      <c r="D815" s="11" t="s">
        <v>24</v>
      </c>
      <c r="E815" s="10">
        <v>1</v>
      </c>
      <c r="F815" s="11" t="s">
        <v>1298</v>
      </c>
      <c r="G815" s="11" t="s">
        <v>461</v>
      </c>
      <c r="H815" s="10">
        <v>102</v>
      </c>
      <c r="I815" s="11" t="s">
        <v>1388</v>
      </c>
      <c r="J815" s="37" t="s">
        <v>658</v>
      </c>
      <c r="K815" s="38"/>
      <c r="L815" s="12" t="b">
        <v>0</v>
      </c>
      <c r="M815" s="11" t="s">
        <v>29</v>
      </c>
      <c r="N815" s="11" t="s">
        <v>63</v>
      </c>
      <c r="O815" s="10">
        <v>1</v>
      </c>
      <c r="P815" s="10">
        <v>10345</v>
      </c>
      <c r="Q815" s="10">
        <v>2329</v>
      </c>
      <c r="R815" s="10">
        <v>391</v>
      </c>
      <c r="S815" s="10">
        <v>300</v>
      </c>
      <c r="T815" s="10">
        <v>1400</v>
      </c>
      <c r="U815" s="10">
        <v>929</v>
      </c>
    </row>
    <row r="816" spans="1:21">
      <c r="A816" s="10">
        <v>871</v>
      </c>
      <c r="B816" s="10">
        <v>210516</v>
      </c>
      <c r="C816" s="11" t="s">
        <v>908</v>
      </c>
      <c r="D816" s="11" t="s">
        <v>269</v>
      </c>
      <c r="E816" s="10">
        <v>21</v>
      </c>
      <c r="F816" s="11" t="s">
        <v>1315</v>
      </c>
      <c r="G816" s="11" t="s">
        <v>492</v>
      </c>
      <c r="H816" s="10">
        <v>2105</v>
      </c>
      <c r="I816" s="11" t="s">
        <v>1316</v>
      </c>
      <c r="J816" s="37" t="s">
        <v>494</v>
      </c>
      <c r="K816" s="38"/>
      <c r="L816" s="12" t="b">
        <v>0</v>
      </c>
      <c r="M816" s="11" t="s">
        <v>29</v>
      </c>
      <c r="N816" s="11" t="s">
        <v>30</v>
      </c>
      <c r="O816" s="10">
        <v>21</v>
      </c>
      <c r="P816" s="10">
        <v>3070</v>
      </c>
      <c r="Q816" s="10">
        <v>774</v>
      </c>
      <c r="R816" s="10">
        <v>98</v>
      </c>
      <c r="S816" s="10">
        <v>89</v>
      </c>
      <c r="T816" s="10">
        <v>60</v>
      </c>
      <c r="U816" s="10">
        <v>714</v>
      </c>
    </row>
    <row r="817" spans="1:21">
      <c r="A817" s="10">
        <v>872</v>
      </c>
      <c r="B817" s="10">
        <v>210517</v>
      </c>
      <c r="C817" s="11" t="s">
        <v>491</v>
      </c>
      <c r="D817" s="11" t="s">
        <v>269</v>
      </c>
      <c r="E817" s="10">
        <v>21</v>
      </c>
      <c r="F817" s="11" t="s">
        <v>1315</v>
      </c>
      <c r="G817" s="11" t="s">
        <v>492</v>
      </c>
      <c r="H817" s="10">
        <v>2105</v>
      </c>
      <c r="I817" s="11" t="s">
        <v>1316</v>
      </c>
      <c r="J817" s="11" t="s">
        <v>494</v>
      </c>
      <c r="K817" s="11" t="s">
        <v>1395</v>
      </c>
      <c r="L817" s="12" t="b">
        <v>1</v>
      </c>
      <c r="M817" s="11" t="s">
        <v>29</v>
      </c>
      <c r="N817" s="11" t="s">
        <v>30</v>
      </c>
      <c r="O817" s="10">
        <v>21</v>
      </c>
      <c r="P817" s="10">
        <v>3054</v>
      </c>
      <c r="Q817" s="10">
        <v>770</v>
      </c>
      <c r="R817" s="10">
        <v>97</v>
      </c>
      <c r="S817" s="10">
        <v>89</v>
      </c>
      <c r="T817" s="10">
        <v>60</v>
      </c>
      <c r="U817" s="10">
        <v>710</v>
      </c>
    </row>
    <row r="818" spans="1:21">
      <c r="A818" s="10">
        <v>873</v>
      </c>
      <c r="B818" s="10">
        <v>70718</v>
      </c>
      <c r="C818" s="11" t="s">
        <v>301</v>
      </c>
      <c r="D818" s="11" t="s">
        <v>269</v>
      </c>
      <c r="E818" s="10">
        <v>7</v>
      </c>
      <c r="F818" s="11" t="s">
        <v>1308</v>
      </c>
      <c r="G818" s="11" t="s">
        <v>270</v>
      </c>
      <c r="H818" s="10">
        <v>707</v>
      </c>
      <c r="I818" s="11" t="s">
        <v>1309</v>
      </c>
      <c r="J818" s="37" t="s">
        <v>272</v>
      </c>
      <c r="K818" s="38"/>
      <c r="L818" s="12" t="b">
        <v>0</v>
      </c>
      <c r="M818" s="11" t="s">
        <v>29</v>
      </c>
      <c r="N818" s="11" t="s">
        <v>30</v>
      </c>
      <c r="O818" s="10">
        <v>7</v>
      </c>
      <c r="P818" s="10">
        <v>27542</v>
      </c>
      <c r="Q818" s="10">
        <v>6903</v>
      </c>
      <c r="R818" s="10">
        <v>918</v>
      </c>
      <c r="S818" s="10">
        <v>799</v>
      </c>
      <c r="T818" s="10">
        <v>1403</v>
      </c>
      <c r="U818" s="10">
        <v>5500</v>
      </c>
    </row>
    <row r="819" spans="1:21">
      <c r="A819" s="10">
        <v>875</v>
      </c>
      <c r="B819" s="10">
        <v>140309</v>
      </c>
      <c r="C819" s="11" t="s">
        <v>142</v>
      </c>
      <c r="D819" s="11" t="s">
        <v>86</v>
      </c>
      <c r="E819" s="10">
        <v>14</v>
      </c>
      <c r="F819" s="11" t="s">
        <v>87</v>
      </c>
      <c r="G819" s="11" t="s">
        <v>88</v>
      </c>
      <c r="H819" s="10">
        <v>1403</v>
      </c>
      <c r="I819" s="11" t="s">
        <v>89</v>
      </c>
      <c r="J819" s="11" t="s">
        <v>90</v>
      </c>
      <c r="K819" s="11"/>
      <c r="L819" s="12" t="b">
        <v>0</v>
      </c>
      <c r="M819" s="11" t="s">
        <v>29</v>
      </c>
      <c r="N819" s="11" t="s">
        <v>30</v>
      </c>
      <c r="O819" s="10">
        <v>14</v>
      </c>
      <c r="P819" s="10">
        <v>15606</v>
      </c>
      <c r="Q819" s="10">
        <v>3574</v>
      </c>
      <c r="R819" s="10">
        <v>564</v>
      </c>
      <c r="S819" s="10">
        <v>453</v>
      </c>
      <c r="T819" s="10">
        <v>1404</v>
      </c>
      <c r="U819" s="10">
        <v>2170</v>
      </c>
    </row>
    <row r="820" spans="1:21">
      <c r="A820" s="10">
        <v>876</v>
      </c>
      <c r="B820" s="10">
        <v>190118</v>
      </c>
      <c r="C820" s="11" t="s">
        <v>376</v>
      </c>
      <c r="D820" s="11" t="s">
        <v>159</v>
      </c>
      <c r="E820" s="10">
        <v>19</v>
      </c>
      <c r="F820" s="11" t="s">
        <v>341</v>
      </c>
      <c r="G820" s="11" t="s">
        <v>342</v>
      </c>
      <c r="H820" s="10">
        <v>1901</v>
      </c>
      <c r="I820" s="11" t="s">
        <v>343</v>
      </c>
      <c r="J820" s="37" t="s">
        <v>344</v>
      </c>
      <c r="K820" s="38"/>
      <c r="L820" s="12" t="b">
        <v>0</v>
      </c>
      <c r="M820" s="11" t="s">
        <v>29</v>
      </c>
      <c r="N820" s="11" t="s">
        <v>30</v>
      </c>
      <c r="O820" s="10">
        <v>19</v>
      </c>
      <c r="P820" s="10">
        <v>3999</v>
      </c>
      <c r="Q820" s="10">
        <v>881</v>
      </c>
      <c r="R820" s="10">
        <v>140</v>
      </c>
      <c r="S820" s="10">
        <v>116</v>
      </c>
      <c r="T820" s="10">
        <v>60</v>
      </c>
      <c r="U820" s="10">
        <v>821</v>
      </c>
    </row>
    <row r="821" spans="1:21">
      <c r="A821" s="10">
        <v>880</v>
      </c>
      <c r="B821" s="10">
        <v>40211</v>
      </c>
      <c r="C821" s="11" t="s">
        <v>251</v>
      </c>
      <c r="D821" s="11" t="s">
        <v>24</v>
      </c>
      <c r="E821" s="10">
        <v>4</v>
      </c>
      <c r="F821" s="11" t="s">
        <v>1297</v>
      </c>
      <c r="G821" s="11" t="s">
        <v>231</v>
      </c>
      <c r="H821" s="10">
        <v>402</v>
      </c>
      <c r="I821" s="11"/>
      <c r="J821" s="37" t="s">
        <v>238</v>
      </c>
      <c r="K821" s="38"/>
      <c r="L821" s="12" t="b">
        <v>0</v>
      </c>
      <c r="M821" s="11" t="s">
        <v>29</v>
      </c>
      <c r="N821" s="11" t="s">
        <v>30</v>
      </c>
      <c r="O821" s="10">
        <v>4</v>
      </c>
      <c r="P821" s="10">
        <v>17809</v>
      </c>
      <c r="Q821" s="10">
        <v>4653</v>
      </c>
      <c r="R821" s="10">
        <v>526</v>
      </c>
      <c r="S821" s="10">
        <v>516</v>
      </c>
      <c r="T821" s="10">
        <v>1406</v>
      </c>
      <c r="U821" s="10">
        <v>3247</v>
      </c>
    </row>
    <row r="822" spans="1:21">
      <c r="A822" s="10">
        <v>1095</v>
      </c>
      <c r="B822" s="10">
        <v>120706</v>
      </c>
      <c r="C822" s="11" t="s">
        <v>1186</v>
      </c>
      <c r="D822" s="11" t="s">
        <v>86</v>
      </c>
      <c r="E822" s="10">
        <v>12</v>
      </c>
      <c r="F822" s="11" t="s">
        <v>1322</v>
      </c>
      <c r="G822" s="11" t="s">
        <v>512</v>
      </c>
      <c r="H822" s="10">
        <v>1207</v>
      </c>
      <c r="I822" s="11" t="s">
        <v>1331</v>
      </c>
      <c r="J822" s="37" t="s">
        <v>538</v>
      </c>
      <c r="K822" s="38"/>
      <c r="L822" s="12" t="b">
        <v>0</v>
      </c>
      <c r="M822" s="11" t="s">
        <v>29</v>
      </c>
      <c r="N822" s="11" t="s">
        <v>30</v>
      </c>
      <c r="O822" s="10">
        <v>12</v>
      </c>
      <c r="P822" s="10">
        <v>13212</v>
      </c>
      <c r="Q822" s="10">
        <v>3138</v>
      </c>
      <c r="R822" s="10">
        <v>419</v>
      </c>
      <c r="S822" s="10">
        <v>383</v>
      </c>
      <c r="T822" s="10">
        <v>1407</v>
      </c>
      <c r="U822" s="10">
        <v>1731</v>
      </c>
    </row>
    <row r="823" spans="1:21">
      <c r="A823" s="10">
        <v>1096</v>
      </c>
      <c r="B823" s="10">
        <v>120108</v>
      </c>
      <c r="C823" s="11" t="s">
        <v>680</v>
      </c>
      <c r="D823" s="11" t="s">
        <v>86</v>
      </c>
      <c r="E823" s="10">
        <v>12</v>
      </c>
      <c r="F823" s="11" t="s">
        <v>1322</v>
      </c>
      <c r="G823" s="11" t="s">
        <v>512</v>
      </c>
      <c r="H823" s="10">
        <v>1201</v>
      </c>
      <c r="I823" s="11" t="s">
        <v>1353</v>
      </c>
      <c r="J823" s="11" t="s">
        <v>617</v>
      </c>
      <c r="K823" s="11"/>
      <c r="L823" s="12" t="b">
        <v>0</v>
      </c>
      <c r="M823" s="11" t="s">
        <v>29</v>
      </c>
      <c r="N823" s="11" t="s">
        <v>30</v>
      </c>
      <c r="O823" s="10">
        <v>12</v>
      </c>
      <c r="P823" s="10">
        <v>5093</v>
      </c>
      <c r="Q823" s="10">
        <v>1210</v>
      </c>
      <c r="R823" s="10">
        <v>161</v>
      </c>
      <c r="S823" s="10">
        <v>148</v>
      </c>
      <c r="T823" s="10">
        <v>60</v>
      </c>
      <c r="U823" s="10">
        <v>1150</v>
      </c>
    </row>
    <row r="824" spans="1:21">
      <c r="A824" s="10">
        <v>11341</v>
      </c>
      <c r="B824" s="10">
        <v>40210</v>
      </c>
      <c r="C824" s="11" t="s">
        <v>236</v>
      </c>
      <c r="D824" s="11" t="s">
        <v>24</v>
      </c>
      <c r="E824" s="10">
        <v>4</v>
      </c>
      <c r="F824" s="11" t="s">
        <v>1297</v>
      </c>
      <c r="G824" s="11" t="s">
        <v>231</v>
      </c>
      <c r="H824" s="10">
        <v>402</v>
      </c>
      <c r="I824" s="11"/>
      <c r="J824" s="11" t="s">
        <v>238</v>
      </c>
      <c r="K824" s="11" t="s">
        <v>180</v>
      </c>
      <c r="L824" s="12" t="b">
        <v>1</v>
      </c>
      <c r="M824" s="11" t="s">
        <v>29</v>
      </c>
      <c r="N824" s="11" t="s">
        <v>30</v>
      </c>
      <c r="O824" s="10">
        <v>4</v>
      </c>
      <c r="P824" s="10">
        <v>12641</v>
      </c>
      <c r="Q824" s="10">
        <v>3284</v>
      </c>
      <c r="R824" s="10">
        <v>373</v>
      </c>
      <c r="S824" s="10">
        <v>367</v>
      </c>
      <c r="T824" s="10">
        <v>1409</v>
      </c>
      <c r="U824" s="10">
        <v>1875</v>
      </c>
    </row>
    <row r="825" spans="1:21">
      <c r="A825" s="10">
        <v>11342</v>
      </c>
      <c r="B825" s="10">
        <v>210812</v>
      </c>
      <c r="C825" s="11" t="s">
        <v>994</v>
      </c>
      <c r="D825" s="11" t="s">
        <v>269</v>
      </c>
      <c r="E825" s="10">
        <v>21</v>
      </c>
      <c r="F825" s="11" t="s">
        <v>1315</v>
      </c>
      <c r="G825" s="11" t="s">
        <v>492</v>
      </c>
      <c r="H825" s="10">
        <v>2108</v>
      </c>
      <c r="I825" s="11" t="s">
        <v>1371</v>
      </c>
      <c r="J825" s="37" t="s">
        <v>714</v>
      </c>
      <c r="K825" s="38"/>
      <c r="L825" s="12" t="b">
        <v>0</v>
      </c>
      <c r="M825" s="11" t="s">
        <v>29</v>
      </c>
      <c r="N825" s="11" t="s">
        <v>30</v>
      </c>
      <c r="O825" s="10">
        <v>21</v>
      </c>
      <c r="P825" s="11"/>
      <c r="Q825" s="10">
        <v>824</v>
      </c>
      <c r="R825" s="11"/>
      <c r="S825" s="11"/>
      <c r="T825" s="10">
        <v>60</v>
      </c>
      <c r="U825" s="10">
        <v>764</v>
      </c>
    </row>
    <row r="826" spans="1:21">
      <c r="A826" s="10">
        <v>11344</v>
      </c>
      <c r="B826" s="10">
        <v>30106</v>
      </c>
      <c r="C826" s="11" t="s">
        <v>69</v>
      </c>
      <c r="D826" s="11" t="s">
        <v>24</v>
      </c>
      <c r="E826" s="10">
        <v>3</v>
      </c>
      <c r="F826" s="11" t="s">
        <v>25</v>
      </c>
      <c r="G826" s="11" t="s">
        <v>26</v>
      </c>
      <c r="H826" s="10">
        <v>301</v>
      </c>
      <c r="I826" s="11" t="s">
        <v>35</v>
      </c>
      <c r="J826" s="11" t="s">
        <v>36</v>
      </c>
      <c r="K826" s="11"/>
      <c r="L826" s="12" t="b">
        <v>0</v>
      </c>
      <c r="M826" s="11" t="s">
        <v>29</v>
      </c>
      <c r="N826" s="11" t="s">
        <v>30</v>
      </c>
      <c r="O826" s="10">
        <v>3</v>
      </c>
      <c r="P826" s="10">
        <v>15150</v>
      </c>
      <c r="Q826" s="10">
        <v>3370</v>
      </c>
      <c r="R826" s="10">
        <v>485</v>
      </c>
      <c r="S826" s="10">
        <v>439</v>
      </c>
      <c r="T826" s="10">
        <v>1411</v>
      </c>
      <c r="U826" s="10">
        <v>1959</v>
      </c>
    </row>
    <row r="827" spans="1:21">
      <c r="A827" s="10">
        <v>11347</v>
      </c>
      <c r="B827" s="10">
        <v>140310</v>
      </c>
      <c r="C827" s="11" t="s">
        <v>109</v>
      </c>
      <c r="D827" s="11" t="s">
        <v>86</v>
      </c>
      <c r="E827" s="10">
        <v>14</v>
      </c>
      <c r="F827" s="11" t="s">
        <v>87</v>
      </c>
      <c r="G827" s="11" t="s">
        <v>88</v>
      </c>
      <c r="H827" s="10">
        <v>1403</v>
      </c>
      <c r="I827" s="11" t="s">
        <v>89</v>
      </c>
      <c r="J827" s="11" t="s">
        <v>90</v>
      </c>
      <c r="K827" s="11"/>
      <c r="L827" s="12" t="b">
        <v>0</v>
      </c>
      <c r="M827" s="11" t="s">
        <v>29</v>
      </c>
      <c r="N827" s="11" t="s">
        <v>30</v>
      </c>
      <c r="O827" s="10">
        <v>14</v>
      </c>
      <c r="P827" s="10">
        <v>31884</v>
      </c>
      <c r="Q827" s="10">
        <v>7301</v>
      </c>
      <c r="R827" s="10">
        <v>1151</v>
      </c>
      <c r="S827" s="10">
        <v>925</v>
      </c>
      <c r="T827" s="10">
        <v>1412</v>
      </c>
      <c r="U827" s="10">
        <v>5889</v>
      </c>
    </row>
    <row r="828" spans="1:21">
      <c r="A828" s="10">
        <v>11348</v>
      </c>
      <c r="B828" s="10">
        <v>140411</v>
      </c>
      <c r="C828" s="11" t="s">
        <v>100</v>
      </c>
      <c r="D828" s="11" t="s">
        <v>86</v>
      </c>
      <c r="E828" s="10">
        <v>14</v>
      </c>
      <c r="F828" s="11" t="s">
        <v>87</v>
      </c>
      <c r="G828" s="11" t="s">
        <v>88</v>
      </c>
      <c r="H828" s="10">
        <v>1404</v>
      </c>
      <c r="I828" s="11" t="s">
        <v>101</v>
      </c>
      <c r="J828" s="11" t="s">
        <v>102</v>
      </c>
      <c r="K828" s="11"/>
      <c r="L828" s="12" t="b">
        <v>0</v>
      </c>
      <c r="M828" s="11" t="s">
        <v>29</v>
      </c>
      <c r="N828" s="11" t="s">
        <v>30</v>
      </c>
      <c r="O828" s="10">
        <v>14</v>
      </c>
      <c r="P828" s="10">
        <v>15941</v>
      </c>
      <c r="Q828" s="10">
        <v>3650</v>
      </c>
      <c r="R828" s="10">
        <v>576</v>
      </c>
      <c r="S828" s="10">
        <v>462</v>
      </c>
      <c r="T828" s="10">
        <v>1413</v>
      </c>
      <c r="U828" s="10">
        <v>2237</v>
      </c>
    </row>
    <row r="829" spans="1:21">
      <c r="A829" s="10">
        <v>11351</v>
      </c>
      <c r="B829" s="10">
        <v>150413</v>
      </c>
      <c r="C829" s="11" t="s">
        <v>574</v>
      </c>
      <c r="D829" s="11" t="s">
        <v>86</v>
      </c>
      <c r="E829" s="10">
        <v>15</v>
      </c>
      <c r="F829" s="11" t="s">
        <v>1306</v>
      </c>
      <c r="G829" s="11" t="s">
        <v>474</v>
      </c>
      <c r="H829" s="10">
        <v>1504</v>
      </c>
      <c r="I829" s="11" t="s">
        <v>1317</v>
      </c>
      <c r="J829" s="37" t="s">
        <v>498</v>
      </c>
      <c r="K829" s="38"/>
      <c r="L829" s="12" t="b">
        <v>0</v>
      </c>
      <c r="M829" s="11" t="s">
        <v>29</v>
      </c>
      <c r="N829" s="11" t="s">
        <v>30</v>
      </c>
      <c r="O829" s="10">
        <v>15</v>
      </c>
      <c r="P829" s="10">
        <v>6359</v>
      </c>
      <c r="Q829" s="10">
        <v>1430</v>
      </c>
      <c r="R829" s="10">
        <v>225</v>
      </c>
      <c r="S829" s="10">
        <v>184</v>
      </c>
      <c r="T829" s="10">
        <v>1414</v>
      </c>
      <c r="U829" s="10">
        <v>16</v>
      </c>
    </row>
    <row r="830" spans="1:21">
      <c r="A830" s="10">
        <v>11358</v>
      </c>
      <c r="B830" s="10">
        <v>100509</v>
      </c>
      <c r="C830" s="11" t="s">
        <v>678</v>
      </c>
      <c r="D830" s="11" t="s">
        <v>269</v>
      </c>
      <c r="E830" s="10">
        <v>10</v>
      </c>
      <c r="F830" s="11" t="s">
        <v>1346</v>
      </c>
      <c r="G830" s="11" t="s">
        <v>597</v>
      </c>
      <c r="H830" s="10">
        <v>1005</v>
      </c>
      <c r="I830" s="11" t="s">
        <v>1360</v>
      </c>
      <c r="J830" s="37" t="s">
        <v>654</v>
      </c>
      <c r="K830" s="38"/>
      <c r="L830" s="12" t="b">
        <v>0</v>
      </c>
      <c r="M830" s="11" t="s">
        <v>29</v>
      </c>
      <c r="N830" s="11" t="s">
        <v>30</v>
      </c>
      <c r="O830" s="10">
        <v>10</v>
      </c>
      <c r="P830" s="10">
        <v>4680</v>
      </c>
      <c r="Q830" s="10">
        <v>1155</v>
      </c>
      <c r="R830" s="10">
        <v>129</v>
      </c>
      <c r="S830" s="10">
        <v>136</v>
      </c>
      <c r="T830" s="10">
        <v>60</v>
      </c>
      <c r="U830" s="10">
        <v>1095</v>
      </c>
    </row>
    <row r="831" spans="1:21">
      <c r="A831" s="10">
        <v>11361</v>
      </c>
      <c r="B831" s="10">
        <v>90312</v>
      </c>
      <c r="C831" s="11" t="s">
        <v>1152</v>
      </c>
      <c r="D831" s="11" t="s">
        <v>269</v>
      </c>
      <c r="E831" s="10">
        <v>9</v>
      </c>
      <c r="F831" s="11" t="s">
        <v>1313</v>
      </c>
      <c r="G831" s="11" t="s">
        <v>488</v>
      </c>
      <c r="H831" s="10">
        <v>903</v>
      </c>
      <c r="I831" s="11" t="s">
        <v>1338</v>
      </c>
      <c r="J831" s="37" t="s">
        <v>560</v>
      </c>
      <c r="K831" s="38"/>
      <c r="L831" s="12" t="b">
        <v>0</v>
      </c>
      <c r="M831" s="11" t="s">
        <v>29</v>
      </c>
      <c r="N831" s="11" t="s">
        <v>30</v>
      </c>
      <c r="O831" s="10">
        <v>9</v>
      </c>
      <c r="P831" s="10">
        <v>9046</v>
      </c>
      <c r="Q831" s="10">
        <v>2201</v>
      </c>
      <c r="R831" s="10">
        <v>282</v>
      </c>
      <c r="S831" s="10">
        <v>262</v>
      </c>
      <c r="T831" s="10">
        <v>1416</v>
      </c>
      <c r="U831" s="10">
        <v>785</v>
      </c>
    </row>
    <row r="832" spans="1:21">
      <c r="A832" s="10">
        <v>11362</v>
      </c>
      <c r="B832" s="10">
        <v>90313</v>
      </c>
      <c r="C832" s="11" t="s">
        <v>976</v>
      </c>
      <c r="D832" s="11" t="s">
        <v>269</v>
      </c>
      <c r="E832" s="10">
        <v>9</v>
      </c>
      <c r="F832" s="11" t="s">
        <v>1313</v>
      </c>
      <c r="G832" s="11" t="s">
        <v>488</v>
      </c>
      <c r="H832" s="10">
        <v>903</v>
      </c>
      <c r="I832" s="11" t="s">
        <v>1338</v>
      </c>
      <c r="J832" s="37" t="s">
        <v>560</v>
      </c>
      <c r="K832" s="38"/>
      <c r="L832" s="12" t="b">
        <v>0</v>
      </c>
      <c r="M832" s="11" t="s">
        <v>29</v>
      </c>
      <c r="N832" s="11" t="s">
        <v>30</v>
      </c>
      <c r="O832" s="10">
        <v>9</v>
      </c>
      <c r="P832" s="10">
        <v>10774</v>
      </c>
      <c r="Q832" s="10">
        <v>2622</v>
      </c>
      <c r="R832" s="10">
        <v>336</v>
      </c>
      <c r="S832" s="10">
        <v>312</v>
      </c>
      <c r="T832" s="10">
        <v>1417</v>
      </c>
      <c r="U832" s="10">
        <v>1205</v>
      </c>
    </row>
    <row r="833" spans="1:21">
      <c r="A833" s="10">
        <v>11363</v>
      </c>
      <c r="B833" s="10">
        <v>140412</v>
      </c>
      <c r="C833" s="11" t="s">
        <v>147</v>
      </c>
      <c r="D833" s="11" t="s">
        <v>86</v>
      </c>
      <c r="E833" s="10">
        <v>14</v>
      </c>
      <c r="F833" s="11" t="s">
        <v>87</v>
      </c>
      <c r="G833" s="11" t="s">
        <v>88</v>
      </c>
      <c r="H833" s="10">
        <v>1404</v>
      </c>
      <c r="I833" s="11" t="s">
        <v>101</v>
      </c>
      <c r="J833" s="11" t="s">
        <v>102</v>
      </c>
      <c r="K833" s="11"/>
      <c r="L833" s="12" t="b">
        <v>0</v>
      </c>
      <c r="M833" s="11" t="s">
        <v>29</v>
      </c>
      <c r="N833" s="11" t="s">
        <v>30</v>
      </c>
      <c r="O833" s="10">
        <v>14</v>
      </c>
      <c r="P833" s="10">
        <v>13355</v>
      </c>
      <c r="Q833" s="10">
        <v>3058</v>
      </c>
      <c r="R833" s="10">
        <v>482</v>
      </c>
      <c r="S833" s="10">
        <v>387</v>
      </c>
      <c r="T833" s="10">
        <v>1418</v>
      </c>
      <c r="U833" s="10">
        <v>1640</v>
      </c>
    </row>
    <row r="834" spans="1:21">
      <c r="A834" s="10">
        <v>11365</v>
      </c>
      <c r="B834" s="10">
        <v>170115</v>
      </c>
      <c r="C834" s="11" t="s">
        <v>866</v>
      </c>
      <c r="D834" s="11" t="s">
        <v>159</v>
      </c>
      <c r="E834" s="10">
        <v>17</v>
      </c>
      <c r="F834" s="11" t="s">
        <v>1333</v>
      </c>
      <c r="G834" s="11" t="s">
        <v>547</v>
      </c>
      <c r="H834" s="10">
        <v>1701</v>
      </c>
      <c r="I834" s="11" t="s">
        <v>1349</v>
      </c>
      <c r="J834" s="11" t="s">
        <v>606</v>
      </c>
      <c r="K834" s="11"/>
      <c r="L834" s="12" t="b">
        <v>0</v>
      </c>
      <c r="M834" s="11" t="s">
        <v>29</v>
      </c>
      <c r="N834" s="11" t="s">
        <v>30</v>
      </c>
      <c r="O834" s="10">
        <v>17</v>
      </c>
      <c r="P834" s="10">
        <v>15420</v>
      </c>
      <c r="Q834" s="10">
        <v>3390</v>
      </c>
      <c r="R834" s="10">
        <v>484</v>
      </c>
      <c r="S834" s="10">
        <v>447</v>
      </c>
      <c r="T834" s="10">
        <v>1419</v>
      </c>
      <c r="U834" s="10">
        <v>1971</v>
      </c>
    </row>
    <row r="835" spans="1:21">
      <c r="A835" s="10">
        <v>11392</v>
      </c>
      <c r="B835" s="10">
        <v>30107</v>
      </c>
      <c r="C835" s="11" t="s">
        <v>34</v>
      </c>
      <c r="D835" s="11" t="s">
        <v>24</v>
      </c>
      <c r="E835" s="10">
        <v>3</v>
      </c>
      <c r="F835" s="11" t="s">
        <v>25</v>
      </c>
      <c r="G835" s="11" t="s">
        <v>26</v>
      </c>
      <c r="H835" s="10">
        <v>301</v>
      </c>
      <c r="I835" s="11" t="s">
        <v>35</v>
      </c>
      <c r="J835" s="11" t="s">
        <v>36</v>
      </c>
      <c r="K835" s="11"/>
      <c r="L835" s="12" t="b">
        <v>0</v>
      </c>
      <c r="M835" s="11" t="s">
        <v>29</v>
      </c>
      <c r="N835" s="11" t="s">
        <v>30</v>
      </c>
      <c r="O835" s="10">
        <v>3</v>
      </c>
      <c r="P835" s="10">
        <v>5038</v>
      </c>
      <c r="Q835" s="10">
        <v>1121</v>
      </c>
      <c r="R835" s="10">
        <v>161</v>
      </c>
      <c r="S835" s="10">
        <v>146</v>
      </c>
      <c r="T835" s="10">
        <v>60</v>
      </c>
      <c r="U835" s="10">
        <v>1061</v>
      </c>
    </row>
    <row r="836" spans="1:21">
      <c r="A836" s="10">
        <v>11394</v>
      </c>
      <c r="B836" s="10">
        <v>70610</v>
      </c>
      <c r="C836" s="11" t="s">
        <v>302</v>
      </c>
      <c r="D836" s="11" t="s">
        <v>269</v>
      </c>
      <c r="E836" s="10">
        <v>7</v>
      </c>
      <c r="F836" s="11" t="s">
        <v>1308</v>
      </c>
      <c r="G836" s="11" t="s">
        <v>270</v>
      </c>
      <c r="H836" s="10">
        <v>706</v>
      </c>
      <c r="I836" s="11" t="s">
        <v>1378</v>
      </c>
      <c r="J836" s="37" t="s">
        <v>298</v>
      </c>
      <c r="K836" s="38"/>
      <c r="L836" s="12" t="b">
        <v>0</v>
      </c>
      <c r="M836" s="11" t="s">
        <v>29</v>
      </c>
      <c r="N836" s="11" t="s">
        <v>30</v>
      </c>
      <c r="O836" s="10">
        <v>7</v>
      </c>
      <c r="P836" s="10">
        <v>16897</v>
      </c>
      <c r="Q836" s="10">
        <v>4235</v>
      </c>
      <c r="R836" s="10">
        <v>563</v>
      </c>
      <c r="S836" s="10">
        <v>490</v>
      </c>
      <c r="T836" s="10">
        <v>1421</v>
      </c>
      <c r="U836" s="10">
        <v>2814</v>
      </c>
    </row>
    <row r="837" spans="1:21">
      <c r="A837" s="10">
        <v>11400</v>
      </c>
      <c r="B837" s="10">
        <v>110803</v>
      </c>
      <c r="C837" s="11" t="s">
        <v>771</v>
      </c>
      <c r="D837" s="11" t="s">
        <v>269</v>
      </c>
      <c r="E837" s="10">
        <v>11</v>
      </c>
      <c r="F837" s="11" t="s">
        <v>1320</v>
      </c>
      <c r="G837" s="11" t="s">
        <v>507</v>
      </c>
      <c r="H837" s="10">
        <v>1108</v>
      </c>
      <c r="I837" s="11" t="s">
        <v>1376</v>
      </c>
      <c r="J837" s="37" t="s">
        <v>773</v>
      </c>
      <c r="K837" s="38"/>
      <c r="L837" s="12" t="b">
        <v>0</v>
      </c>
      <c r="M837" s="11" t="s">
        <v>29</v>
      </c>
      <c r="N837" s="11" t="s">
        <v>30</v>
      </c>
      <c r="O837" s="10">
        <v>11</v>
      </c>
      <c r="P837" s="10">
        <v>29182</v>
      </c>
      <c r="Q837" s="10">
        <v>7051</v>
      </c>
      <c r="R837" s="10">
        <v>880</v>
      </c>
      <c r="S837" s="10">
        <v>846</v>
      </c>
      <c r="T837" s="10">
        <v>1422</v>
      </c>
      <c r="U837" s="10">
        <v>5629</v>
      </c>
    </row>
    <row r="838" spans="1:21">
      <c r="A838" s="10">
        <v>11410</v>
      </c>
      <c r="B838" s="10">
        <v>220112</v>
      </c>
      <c r="C838" s="11" t="s">
        <v>853</v>
      </c>
      <c r="D838" s="11" t="s">
        <v>269</v>
      </c>
      <c r="E838" s="10">
        <v>22</v>
      </c>
      <c r="F838" s="11" t="s">
        <v>1318</v>
      </c>
      <c r="G838" s="11" t="s">
        <v>502</v>
      </c>
      <c r="H838" s="10">
        <v>2201</v>
      </c>
      <c r="I838" s="11"/>
      <c r="J838" s="37" t="s">
        <v>544</v>
      </c>
      <c r="K838" s="38"/>
      <c r="L838" s="12" t="b">
        <v>0</v>
      </c>
      <c r="M838" s="11" t="s">
        <v>29</v>
      </c>
      <c r="N838" s="11" t="s">
        <v>30</v>
      </c>
      <c r="O838" s="10">
        <v>22</v>
      </c>
      <c r="P838" s="11"/>
      <c r="Q838" s="11"/>
      <c r="R838" s="11"/>
      <c r="S838" s="11"/>
      <c r="T838" s="10">
        <v>1423</v>
      </c>
      <c r="U838" s="10">
        <v>-1423</v>
      </c>
    </row>
    <row r="839" spans="1:21">
      <c r="A839" s="10">
        <v>11416</v>
      </c>
      <c r="B839" s="10">
        <v>70720</v>
      </c>
      <c r="C839" s="11" t="s">
        <v>308</v>
      </c>
      <c r="D839" s="11" t="s">
        <v>269</v>
      </c>
      <c r="E839" s="10">
        <v>7</v>
      </c>
      <c r="F839" s="11" t="s">
        <v>1308</v>
      </c>
      <c r="G839" s="11" t="s">
        <v>270</v>
      </c>
      <c r="H839" s="10">
        <v>707</v>
      </c>
      <c r="I839" s="11" t="s">
        <v>1309</v>
      </c>
      <c r="J839" s="37" t="s">
        <v>272</v>
      </c>
      <c r="K839" s="38"/>
      <c r="L839" s="12" t="b">
        <v>0</v>
      </c>
      <c r="M839" s="11" t="s">
        <v>29</v>
      </c>
      <c r="N839" s="11" t="s">
        <v>30</v>
      </c>
      <c r="O839" s="10">
        <v>7</v>
      </c>
      <c r="P839" s="11"/>
      <c r="Q839" s="11"/>
      <c r="R839" s="11"/>
      <c r="S839" s="11"/>
      <c r="T839" s="10">
        <v>1424</v>
      </c>
      <c r="U839" s="10">
        <v>-1424</v>
      </c>
    </row>
    <row r="840" spans="1:21">
      <c r="A840" s="10">
        <v>11427</v>
      </c>
      <c r="B840" s="10">
        <v>110404</v>
      </c>
      <c r="C840" s="11" t="s">
        <v>947</v>
      </c>
      <c r="D840" s="11" t="s">
        <v>269</v>
      </c>
      <c r="E840" s="10">
        <v>11</v>
      </c>
      <c r="F840" s="11" t="s">
        <v>1320</v>
      </c>
      <c r="G840" s="11" t="s">
        <v>507</v>
      </c>
      <c r="H840" s="10">
        <v>1104</v>
      </c>
      <c r="I840" s="11" t="s">
        <v>1374</v>
      </c>
      <c r="J840" s="37" t="s">
        <v>751</v>
      </c>
      <c r="K840" s="38"/>
      <c r="L840" s="12" t="b">
        <v>0</v>
      </c>
      <c r="M840" s="11" t="s">
        <v>29</v>
      </c>
      <c r="N840" s="11" t="s">
        <v>30</v>
      </c>
      <c r="O840" s="10">
        <v>11</v>
      </c>
      <c r="P840" s="10">
        <v>5949</v>
      </c>
      <c r="Q840" s="10">
        <v>1434</v>
      </c>
      <c r="R840" s="10">
        <v>179</v>
      </c>
      <c r="S840" s="10">
        <v>173</v>
      </c>
      <c r="T840" s="10">
        <v>1425</v>
      </c>
      <c r="U840" s="10">
        <v>9</v>
      </c>
    </row>
    <row r="841" spans="1:21">
      <c r="A841" s="10">
        <v>11428</v>
      </c>
      <c r="B841" s="10">
        <v>110405</v>
      </c>
      <c r="C841" s="11" t="s">
        <v>1181</v>
      </c>
      <c r="D841" s="11" t="s">
        <v>269</v>
      </c>
      <c r="E841" s="10">
        <v>11</v>
      </c>
      <c r="F841" s="11" t="s">
        <v>1320</v>
      </c>
      <c r="G841" s="11" t="s">
        <v>507</v>
      </c>
      <c r="H841" s="10">
        <v>1104</v>
      </c>
      <c r="I841" s="11" t="s">
        <v>1374</v>
      </c>
      <c r="J841" s="37" t="s">
        <v>751</v>
      </c>
      <c r="K841" s="38"/>
      <c r="L841" s="12" t="b">
        <v>0</v>
      </c>
      <c r="M841" s="11" t="s">
        <v>29</v>
      </c>
      <c r="N841" s="11" t="s">
        <v>30</v>
      </c>
      <c r="O841" s="10">
        <v>11</v>
      </c>
      <c r="P841" s="10">
        <v>42406</v>
      </c>
      <c r="Q841" s="10">
        <v>10222</v>
      </c>
      <c r="R841" s="10">
        <v>1279</v>
      </c>
      <c r="S841" s="10">
        <v>1230</v>
      </c>
      <c r="T841" s="10">
        <v>1426</v>
      </c>
      <c r="U841" s="10">
        <v>8796</v>
      </c>
    </row>
    <row r="842" spans="1:21">
      <c r="A842" s="10">
        <v>11435</v>
      </c>
      <c r="B842" s="10">
        <v>40212</v>
      </c>
      <c r="C842" s="11" t="s">
        <v>252</v>
      </c>
      <c r="D842" s="11" t="s">
        <v>24</v>
      </c>
      <c r="E842" s="10">
        <v>4</v>
      </c>
      <c r="F842" s="11" t="s">
        <v>1297</v>
      </c>
      <c r="G842" s="11" t="s">
        <v>231</v>
      </c>
      <c r="H842" s="10">
        <v>402</v>
      </c>
      <c r="I842" s="11"/>
      <c r="J842" s="37" t="s">
        <v>238</v>
      </c>
      <c r="K842" s="38"/>
      <c r="L842" s="12" t="b">
        <v>0</v>
      </c>
      <c r="M842" s="11" t="s">
        <v>29</v>
      </c>
      <c r="N842" s="11" t="s">
        <v>30</v>
      </c>
      <c r="O842" s="10">
        <v>4</v>
      </c>
      <c r="P842" s="11"/>
      <c r="Q842" s="10">
        <v>10117</v>
      </c>
      <c r="R842" s="11"/>
      <c r="S842" s="11"/>
      <c r="T842" s="10">
        <v>1427</v>
      </c>
      <c r="U842" s="10">
        <v>8690</v>
      </c>
    </row>
  </sheetData>
  <autoFilter ref="A1:Z1000" xr:uid="{00000000-0009-0000-0000-000007000000}"/>
  <mergeCells count="283">
    <mergeCell ref="J677:K677"/>
    <mergeCell ref="J678:K678"/>
    <mergeCell ref="J680:K680"/>
    <mergeCell ref="J683:K683"/>
    <mergeCell ref="J684:K684"/>
    <mergeCell ref="J686:K686"/>
    <mergeCell ref="J692:K692"/>
    <mergeCell ref="J558:K558"/>
    <mergeCell ref="J560:K560"/>
    <mergeCell ref="J563:K563"/>
    <mergeCell ref="J564:K564"/>
    <mergeCell ref="J597:K597"/>
    <mergeCell ref="J598:K598"/>
    <mergeCell ref="J599:K599"/>
    <mergeCell ref="J600:K600"/>
    <mergeCell ref="J601:K601"/>
    <mergeCell ref="J664:K664"/>
    <mergeCell ref="J666:K666"/>
    <mergeCell ref="J668:K668"/>
    <mergeCell ref="J673:K673"/>
    <mergeCell ref="J674:K674"/>
    <mergeCell ref="J655:K655"/>
    <mergeCell ref="J660:K660"/>
    <mergeCell ref="J661:K661"/>
    <mergeCell ref="C694:D694"/>
    <mergeCell ref="J421:K421"/>
    <mergeCell ref="J431:K431"/>
    <mergeCell ref="J432:K432"/>
    <mergeCell ref="J433:K433"/>
    <mergeCell ref="J435:K435"/>
    <mergeCell ref="J436:K436"/>
    <mergeCell ref="J437:K437"/>
    <mergeCell ref="J438:K438"/>
    <mergeCell ref="J446:K446"/>
    <mergeCell ref="J447:K447"/>
    <mergeCell ref="J449:K449"/>
    <mergeCell ref="J450:K450"/>
    <mergeCell ref="J472:K472"/>
    <mergeCell ref="J477:K477"/>
    <mergeCell ref="J478:K478"/>
    <mergeCell ref="J480:K480"/>
    <mergeCell ref="J483:K483"/>
    <mergeCell ref="J489:K489"/>
    <mergeCell ref="J646:K646"/>
    <mergeCell ref="J648:K648"/>
    <mergeCell ref="J649:K649"/>
    <mergeCell ref="J650:K650"/>
    <mergeCell ref="J651:K651"/>
    <mergeCell ref="J662:K662"/>
    <mergeCell ref="J631:K631"/>
    <mergeCell ref="J633:K633"/>
    <mergeCell ref="J634:K634"/>
    <mergeCell ref="J635:K635"/>
    <mergeCell ref="J637:K637"/>
    <mergeCell ref="J639:K639"/>
    <mergeCell ref="J641:K641"/>
    <mergeCell ref="J642:K642"/>
    <mergeCell ref="J643:K643"/>
    <mergeCell ref="J415:K415"/>
    <mergeCell ref="J416:K416"/>
    <mergeCell ref="J417:K417"/>
    <mergeCell ref="J418:K418"/>
    <mergeCell ref="J603:K603"/>
    <mergeCell ref="J609:K609"/>
    <mergeCell ref="J610:K610"/>
    <mergeCell ref="J611:K611"/>
    <mergeCell ref="J629:K629"/>
    <mergeCell ref="J500:K500"/>
    <mergeCell ref="J507:K507"/>
    <mergeCell ref="J508:K508"/>
    <mergeCell ref="J509:K509"/>
    <mergeCell ref="J510:K510"/>
    <mergeCell ref="J515:K515"/>
    <mergeCell ref="J516:K516"/>
    <mergeCell ref="J544:K544"/>
    <mergeCell ref="J547:K547"/>
    <mergeCell ref="J548:K548"/>
    <mergeCell ref="J551:K551"/>
    <mergeCell ref="J553:K553"/>
    <mergeCell ref="J555:K555"/>
    <mergeCell ref="J556:K556"/>
    <mergeCell ref="J557:K557"/>
    <mergeCell ref="J411:K411"/>
    <mergeCell ref="J412:K412"/>
    <mergeCell ref="J414:K414"/>
    <mergeCell ref="J385:K385"/>
    <mergeCell ref="J386:K386"/>
    <mergeCell ref="J406:K406"/>
    <mergeCell ref="J372:K372"/>
    <mergeCell ref="J383:K383"/>
    <mergeCell ref="J384:K384"/>
    <mergeCell ref="J187:K187"/>
    <mergeCell ref="J188:K188"/>
    <mergeCell ref="J190:K190"/>
    <mergeCell ref="J193:K193"/>
    <mergeCell ref="J194:K194"/>
    <mergeCell ref="J195:K195"/>
    <mergeCell ref="J198:K198"/>
    <mergeCell ref="J199:K199"/>
    <mergeCell ref="J200:K200"/>
    <mergeCell ref="J201:K201"/>
    <mergeCell ref="J205:K205"/>
    <mergeCell ref="J219:K219"/>
    <mergeCell ref="J222:K222"/>
    <mergeCell ref="J223:K223"/>
    <mergeCell ref="J224:K224"/>
    <mergeCell ref="J225:K225"/>
    <mergeCell ref="J226:K226"/>
    <mergeCell ref="J227:K227"/>
    <mergeCell ref="J229:K229"/>
    <mergeCell ref="J236:K236"/>
    <mergeCell ref="J238:K238"/>
    <mergeCell ref="J334:K334"/>
    <mergeCell ref="J344:K344"/>
    <mergeCell ref="J347:K347"/>
    <mergeCell ref="J348:K348"/>
    <mergeCell ref="J370:K370"/>
    <mergeCell ref="J371:K371"/>
    <mergeCell ref="J298:K298"/>
    <mergeCell ref="J308:K308"/>
    <mergeCell ref="J309:K309"/>
    <mergeCell ref="J311:K311"/>
    <mergeCell ref="J318:K318"/>
    <mergeCell ref="J321:K321"/>
    <mergeCell ref="J324:K324"/>
    <mergeCell ref="J327:K327"/>
    <mergeCell ref="J333:K333"/>
    <mergeCell ref="J278:K278"/>
    <mergeCell ref="J279:K279"/>
    <mergeCell ref="J280:K280"/>
    <mergeCell ref="J285:K285"/>
    <mergeCell ref="J286:K286"/>
    <mergeCell ref="J287:K287"/>
    <mergeCell ref="J184:K184"/>
    <mergeCell ref="J185:K185"/>
    <mergeCell ref="J288:K288"/>
    <mergeCell ref="J289:K289"/>
    <mergeCell ref="J290:K290"/>
    <mergeCell ref="J291:K291"/>
    <mergeCell ref="J294:K294"/>
    <mergeCell ref="J295:K295"/>
    <mergeCell ref="J297:K297"/>
    <mergeCell ref="J240:K240"/>
    <mergeCell ref="J241:K241"/>
    <mergeCell ref="J243:K243"/>
    <mergeCell ref="J244:K244"/>
    <mergeCell ref="J245:K245"/>
    <mergeCell ref="J246:K246"/>
    <mergeCell ref="J248:K248"/>
    <mergeCell ref="J253:K253"/>
    <mergeCell ref="J256:K256"/>
    <mergeCell ref="J257:K257"/>
    <mergeCell ref="J261:K261"/>
    <mergeCell ref="J273:K273"/>
    <mergeCell ref="J274:K274"/>
    <mergeCell ref="J275:K275"/>
    <mergeCell ref="J277:K277"/>
    <mergeCell ref="J169:K169"/>
    <mergeCell ref="J171:K171"/>
    <mergeCell ref="J172:K172"/>
    <mergeCell ref="J173:K173"/>
    <mergeCell ref="J176:K176"/>
    <mergeCell ref="J179:K179"/>
    <mergeCell ref="J180:K180"/>
    <mergeCell ref="J182:K182"/>
    <mergeCell ref="J183:K183"/>
    <mergeCell ref="J130:K130"/>
    <mergeCell ref="J131:K131"/>
    <mergeCell ref="J133:K133"/>
    <mergeCell ref="J136:K136"/>
    <mergeCell ref="J137:K137"/>
    <mergeCell ref="J142:K142"/>
    <mergeCell ref="J163:K163"/>
    <mergeCell ref="J164:K164"/>
    <mergeCell ref="J165:K165"/>
    <mergeCell ref="J82:K82"/>
    <mergeCell ref="J84:K84"/>
    <mergeCell ref="J85:K85"/>
    <mergeCell ref="J89:K89"/>
    <mergeCell ref="J90:K90"/>
    <mergeCell ref="J92:K92"/>
    <mergeCell ref="J93:K93"/>
    <mergeCell ref="J94:K94"/>
    <mergeCell ref="J129:K129"/>
    <mergeCell ref="J789:K789"/>
    <mergeCell ref="J791:K791"/>
    <mergeCell ref="J794:K794"/>
    <mergeCell ref="J796:K796"/>
    <mergeCell ref="J4:K4"/>
    <mergeCell ref="J6:K6"/>
    <mergeCell ref="J7:K7"/>
    <mergeCell ref="J9:K9"/>
    <mergeCell ref="J16:K16"/>
    <mergeCell ref="J21:K21"/>
    <mergeCell ref="J25:K25"/>
    <mergeCell ref="J26:K26"/>
    <mergeCell ref="J28:K28"/>
    <mergeCell ref="J31:K31"/>
    <mergeCell ref="J32:K32"/>
    <mergeCell ref="J33:K33"/>
    <mergeCell ref="J34:K34"/>
    <mergeCell ref="J35:K35"/>
    <mergeCell ref="J36:K36"/>
    <mergeCell ref="J37:K37"/>
    <mergeCell ref="J39:K39"/>
    <mergeCell ref="J41:K41"/>
    <mergeCell ref="J77:K77"/>
    <mergeCell ref="J80:K80"/>
    <mergeCell ref="J774:K774"/>
    <mergeCell ref="J775:K775"/>
    <mergeCell ref="J781:K781"/>
    <mergeCell ref="J782:K782"/>
    <mergeCell ref="J783:K783"/>
    <mergeCell ref="J785:K785"/>
    <mergeCell ref="J786:K786"/>
    <mergeCell ref="J787:K787"/>
    <mergeCell ref="J788:K788"/>
    <mergeCell ref="J755:K755"/>
    <mergeCell ref="J756:K756"/>
    <mergeCell ref="J760:K760"/>
    <mergeCell ref="J761:K761"/>
    <mergeCell ref="J762:K762"/>
    <mergeCell ref="J764:K764"/>
    <mergeCell ref="J766:K766"/>
    <mergeCell ref="J767:K767"/>
    <mergeCell ref="J773:K773"/>
    <mergeCell ref="J743:K743"/>
    <mergeCell ref="J744:K744"/>
    <mergeCell ref="J745:K745"/>
    <mergeCell ref="J746:K746"/>
    <mergeCell ref="J747:K747"/>
    <mergeCell ref="J748:K748"/>
    <mergeCell ref="J752:K752"/>
    <mergeCell ref="J753:K753"/>
    <mergeCell ref="J754:K754"/>
    <mergeCell ref="J722:K722"/>
    <mergeCell ref="J731:K731"/>
    <mergeCell ref="J733:K733"/>
    <mergeCell ref="J734:K734"/>
    <mergeCell ref="J736:K736"/>
    <mergeCell ref="J737:K737"/>
    <mergeCell ref="J738:K738"/>
    <mergeCell ref="J740:K740"/>
    <mergeCell ref="J742:K742"/>
    <mergeCell ref="J696:K696"/>
    <mergeCell ref="J697:K697"/>
    <mergeCell ref="J709:K709"/>
    <mergeCell ref="J710:K710"/>
    <mergeCell ref="J716:K716"/>
    <mergeCell ref="J717:K717"/>
    <mergeCell ref="J718:K718"/>
    <mergeCell ref="J719:K719"/>
    <mergeCell ref="J720:K720"/>
    <mergeCell ref="J825:K825"/>
    <mergeCell ref="J829:K829"/>
    <mergeCell ref="J830:K830"/>
    <mergeCell ref="J841:K841"/>
    <mergeCell ref="J842:K842"/>
    <mergeCell ref="J831:K831"/>
    <mergeCell ref="J832:K832"/>
    <mergeCell ref="J836:K836"/>
    <mergeCell ref="J837:K837"/>
    <mergeCell ref="J838:K838"/>
    <mergeCell ref="J839:K839"/>
    <mergeCell ref="J840:K840"/>
    <mergeCell ref="J808:K808"/>
    <mergeCell ref="J809:K809"/>
    <mergeCell ref="J813:K813"/>
    <mergeCell ref="J815:K815"/>
    <mergeCell ref="J816:K816"/>
    <mergeCell ref="J818:K818"/>
    <mergeCell ref="J820:K820"/>
    <mergeCell ref="J821:K821"/>
    <mergeCell ref="J822:K822"/>
    <mergeCell ref="J797:K797"/>
    <mergeCell ref="J798:K798"/>
    <mergeCell ref="J799:K799"/>
    <mergeCell ref="J800:K800"/>
    <mergeCell ref="J801:K801"/>
    <mergeCell ref="J802:K802"/>
    <mergeCell ref="J804:K804"/>
    <mergeCell ref="J805:K805"/>
    <mergeCell ref="J806:K8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/>
  </sheetViews>
  <sheetFormatPr defaultColWidth="14.42578125" defaultRowHeight="15" customHeight="1"/>
  <cols>
    <col min="1" max="1" width="5.85546875" customWidth="1"/>
    <col min="2" max="2" width="7.5703125" customWidth="1"/>
    <col min="3" max="4" width="19.28515625" customWidth="1"/>
    <col min="5" max="5" width="26" customWidth="1"/>
    <col min="6" max="6" width="22.85546875" customWidth="1"/>
    <col min="7" max="7" width="32.85546875" customWidth="1"/>
    <col min="8" max="8" width="8.7109375" customWidth="1"/>
    <col min="9" max="9" width="7.28515625" customWidth="1"/>
    <col min="10" max="10" width="7.140625" customWidth="1"/>
    <col min="11" max="11" width="10.5703125" customWidth="1"/>
    <col min="12" max="26" width="8.7109375" customWidth="1"/>
  </cols>
  <sheetData>
    <row r="1" spans="1:11" ht="14.45">
      <c r="A1" s="4" t="s">
        <v>1396</v>
      </c>
      <c r="B1" s="4" t="s">
        <v>1</v>
      </c>
      <c r="C1" s="4" t="s">
        <v>1397</v>
      </c>
      <c r="D1" s="4" t="s">
        <v>2</v>
      </c>
      <c r="E1" s="4" t="s">
        <v>8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 spans="1:11" ht="14.45">
      <c r="A2" s="4">
        <v>1</v>
      </c>
      <c r="B2" s="4">
        <v>10101</v>
      </c>
      <c r="C2" s="4" t="s">
        <v>1398</v>
      </c>
      <c r="D2" s="4" t="s">
        <v>545</v>
      </c>
      <c r="E2" s="4" t="s">
        <v>461</v>
      </c>
      <c r="F2" s="4" t="s">
        <v>463</v>
      </c>
      <c r="G2" s="4" t="s">
        <v>275</v>
      </c>
      <c r="H2" s="4" t="b">
        <v>1</v>
      </c>
      <c r="I2" s="4" t="s">
        <v>29</v>
      </c>
      <c r="J2" s="4" t="s">
        <v>30</v>
      </c>
      <c r="K2" s="4">
        <v>1</v>
      </c>
    </row>
    <row r="3" spans="1:11" ht="14.45">
      <c r="A3" s="4">
        <v>2</v>
      </c>
      <c r="B3" s="4">
        <v>10102</v>
      </c>
      <c r="C3" s="4" t="s">
        <v>1398</v>
      </c>
      <c r="D3" s="4" t="s">
        <v>565</v>
      </c>
      <c r="E3" s="4" t="s">
        <v>461</v>
      </c>
      <c r="F3" s="4" t="s">
        <v>463</v>
      </c>
      <c r="G3" s="4" t="s">
        <v>275</v>
      </c>
      <c r="H3" s="4" t="b">
        <v>1</v>
      </c>
      <c r="I3" s="4" t="s">
        <v>29</v>
      </c>
      <c r="J3" s="4" t="s">
        <v>63</v>
      </c>
      <c r="K3" s="4">
        <v>1</v>
      </c>
    </row>
    <row r="4" spans="1:11" ht="14.45">
      <c r="A4" s="4">
        <v>3</v>
      </c>
      <c r="B4" s="4">
        <v>10103</v>
      </c>
      <c r="C4" s="4" t="s">
        <v>1398</v>
      </c>
      <c r="D4" s="4" t="s">
        <v>594</v>
      </c>
      <c r="E4" s="4" t="s">
        <v>461</v>
      </c>
      <c r="F4" s="4" t="s">
        <v>463</v>
      </c>
      <c r="H4" s="4" t="b">
        <v>0</v>
      </c>
      <c r="I4" s="4" t="s">
        <v>29</v>
      </c>
      <c r="J4" s="4" t="s">
        <v>30</v>
      </c>
      <c r="K4" s="4">
        <v>1</v>
      </c>
    </row>
    <row r="5" spans="1:11" ht="14.45">
      <c r="A5" s="4">
        <v>4</v>
      </c>
      <c r="B5" s="4">
        <v>10104</v>
      </c>
      <c r="C5" s="4" t="s">
        <v>1398</v>
      </c>
      <c r="D5" s="4" t="s">
        <v>610</v>
      </c>
      <c r="E5" s="4" t="s">
        <v>461</v>
      </c>
      <c r="F5" s="4" t="s">
        <v>463</v>
      </c>
      <c r="G5" s="4" t="s">
        <v>32</v>
      </c>
      <c r="H5" s="4" t="b">
        <v>1</v>
      </c>
      <c r="I5" s="4" t="s">
        <v>29</v>
      </c>
      <c r="J5" s="4" t="s">
        <v>30</v>
      </c>
      <c r="K5" s="4">
        <v>1</v>
      </c>
    </row>
    <row r="6" spans="1:11" ht="14.45">
      <c r="A6" s="4">
        <v>5</v>
      </c>
      <c r="B6" s="4">
        <v>10105</v>
      </c>
      <c r="C6" s="4" t="s">
        <v>1398</v>
      </c>
      <c r="D6" s="4" t="s">
        <v>663</v>
      </c>
      <c r="E6" s="4" t="s">
        <v>461</v>
      </c>
      <c r="F6" s="4" t="s">
        <v>463</v>
      </c>
      <c r="H6" s="4" t="b">
        <v>0</v>
      </c>
      <c r="I6" s="4" t="s">
        <v>29</v>
      </c>
      <c r="J6" s="4" t="s">
        <v>30</v>
      </c>
      <c r="K6" s="4">
        <v>1</v>
      </c>
    </row>
    <row r="7" spans="1:11" ht="14.45">
      <c r="A7" s="4">
        <v>6</v>
      </c>
      <c r="B7" s="4">
        <v>10106</v>
      </c>
      <c r="C7" s="4" t="s">
        <v>1398</v>
      </c>
      <c r="D7" s="4" t="s">
        <v>766</v>
      </c>
      <c r="E7" s="4" t="s">
        <v>461</v>
      </c>
      <c r="F7" s="4" t="s">
        <v>463</v>
      </c>
      <c r="H7" s="4" t="b">
        <v>0</v>
      </c>
      <c r="I7" s="4" t="s">
        <v>29</v>
      </c>
      <c r="J7" s="4" t="s">
        <v>30</v>
      </c>
      <c r="K7" s="4">
        <v>1</v>
      </c>
    </row>
    <row r="8" spans="1:11" ht="14.45">
      <c r="A8" s="4">
        <v>7</v>
      </c>
      <c r="B8" s="4">
        <v>10107</v>
      </c>
      <c r="C8" s="4" t="s">
        <v>1398</v>
      </c>
      <c r="D8" s="4" t="s">
        <v>901</v>
      </c>
      <c r="E8" s="4" t="s">
        <v>461</v>
      </c>
      <c r="F8" s="4" t="s">
        <v>463</v>
      </c>
      <c r="G8" s="4" t="s">
        <v>275</v>
      </c>
      <c r="H8" s="4" t="b">
        <v>1</v>
      </c>
      <c r="I8" s="4" t="s">
        <v>29</v>
      </c>
      <c r="J8" s="4" t="s">
        <v>30</v>
      </c>
      <c r="K8" s="4">
        <v>1</v>
      </c>
    </row>
    <row r="9" spans="1:11" ht="14.45">
      <c r="A9" s="4">
        <v>8</v>
      </c>
      <c r="B9" s="4">
        <v>10108</v>
      </c>
      <c r="C9" s="4" t="s">
        <v>1398</v>
      </c>
      <c r="D9" s="4" t="s">
        <v>961</v>
      </c>
      <c r="E9" s="4" t="s">
        <v>461</v>
      </c>
      <c r="F9" s="4" t="s">
        <v>463</v>
      </c>
      <c r="H9" s="4" t="b">
        <v>0</v>
      </c>
      <c r="I9" s="4" t="s">
        <v>29</v>
      </c>
      <c r="J9" s="4" t="s">
        <v>30</v>
      </c>
      <c r="K9" s="4">
        <v>1</v>
      </c>
    </row>
    <row r="10" spans="1:11" ht="14.45">
      <c r="A10" s="4">
        <v>9</v>
      </c>
      <c r="B10" s="4">
        <v>10109</v>
      </c>
      <c r="C10" s="4" t="s">
        <v>1398</v>
      </c>
      <c r="D10" s="4" t="s">
        <v>973</v>
      </c>
      <c r="E10" s="4" t="s">
        <v>461</v>
      </c>
      <c r="F10" s="4" t="s">
        <v>463</v>
      </c>
      <c r="G10" s="4" t="s">
        <v>275</v>
      </c>
      <c r="H10" s="4" t="b">
        <v>1</v>
      </c>
      <c r="I10" s="4" t="s">
        <v>29</v>
      </c>
      <c r="J10" s="4" t="s">
        <v>30</v>
      </c>
      <c r="K10" s="4">
        <v>1</v>
      </c>
    </row>
    <row r="11" spans="1:11" ht="14.45">
      <c r="A11" s="4">
        <v>10</v>
      </c>
      <c r="B11" s="4">
        <v>10110</v>
      </c>
      <c r="C11" s="4" t="s">
        <v>1398</v>
      </c>
      <c r="D11" s="4" t="s">
        <v>1171</v>
      </c>
      <c r="E11" s="4" t="s">
        <v>461</v>
      </c>
      <c r="F11" s="4" t="s">
        <v>463</v>
      </c>
      <c r="G11" s="4" t="s">
        <v>275</v>
      </c>
      <c r="H11" s="4" t="b">
        <v>1</v>
      </c>
      <c r="I11" s="4" t="s">
        <v>29</v>
      </c>
      <c r="J11" s="4" t="s">
        <v>30</v>
      </c>
      <c r="K11" s="4">
        <v>1</v>
      </c>
    </row>
    <row r="12" spans="1:11" ht="14.45">
      <c r="A12" s="4">
        <v>11</v>
      </c>
      <c r="B12" s="4">
        <v>10111</v>
      </c>
      <c r="C12" s="4" t="s">
        <v>1398</v>
      </c>
      <c r="D12" s="4" t="s">
        <v>1176</v>
      </c>
      <c r="E12" s="4" t="s">
        <v>461</v>
      </c>
      <c r="F12" s="4" t="s">
        <v>463</v>
      </c>
      <c r="G12" s="4" t="s">
        <v>275</v>
      </c>
      <c r="H12" s="4" t="b">
        <v>1</v>
      </c>
      <c r="I12" s="4" t="s">
        <v>29</v>
      </c>
      <c r="J12" s="4" t="s">
        <v>63</v>
      </c>
      <c r="K12" s="4">
        <v>1</v>
      </c>
    </row>
    <row r="13" spans="1:11" ht="14.45">
      <c r="A13" s="4">
        <v>12</v>
      </c>
      <c r="B13" s="4">
        <v>10112</v>
      </c>
      <c r="C13" s="4" t="s">
        <v>1398</v>
      </c>
      <c r="D13" s="4" t="s">
        <v>460</v>
      </c>
      <c r="E13" s="4" t="s">
        <v>461</v>
      </c>
      <c r="F13" s="4" t="s">
        <v>463</v>
      </c>
      <c r="G13" s="4" t="s">
        <v>275</v>
      </c>
      <c r="H13" s="4" t="b">
        <v>1</v>
      </c>
      <c r="I13" s="4" t="s">
        <v>29</v>
      </c>
      <c r="J13" s="4" t="s">
        <v>30</v>
      </c>
      <c r="K13" s="4">
        <v>1</v>
      </c>
    </row>
    <row r="14" spans="1:11" ht="14.45">
      <c r="A14" s="4">
        <v>13</v>
      </c>
      <c r="B14" s="4">
        <v>10116</v>
      </c>
      <c r="C14" s="4" t="s">
        <v>1398</v>
      </c>
      <c r="D14" s="4" t="s">
        <v>650</v>
      </c>
      <c r="E14" s="4" t="s">
        <v>461</v>
      </c>
      <c r="F14" s="4" t="s">
        <v>463</v>
      </c>
      <c r="G14" s="4" t="s">
        <v>275</v>
      </c>
      <c r="H14" s="4" t="b">
        <v>1</v>
      </c>
      <c r="I14" s="4" t="s">
        <v>29</v>
      </c>
      <c r="J14" s="4" t="s">
        <v>30</v>
      </c>
      <c r="K14" s="4">
        <v>1</v>
      </c>
    </row>
    <row r="15" spans="1:11" ht="14.45">
      <c r="A15" s="4">
        <v>14</v>
      </c>
      <c r="B15" s="4">
        <v>10117</v>
      </c>
      <c r="C15" s="4" t="s">
        <v>1398</v>
      </c>
      <c r="D15" s="4" t="s">
        <v>935</v>
      </c>
      <c r="E15" s="4" t="s">
        <v>461</v>
      </c>
      <c r="F15" s="4" t="s">
        <v>463</v>
      </c>
      <c r="G15" s="4" t="s">
        <v>275</v>
      </c>
      <c r="H15" s="4" t="b">
        <v>1</v>
      </c>
      <c r="I15" s="4" t="s">
        <v>29</v>
      </c>
      <c r="J15" s="4" t="s">
        <v>30</v>
      </c>
      <c r="K15" s="4">
        <v>1</v>
      </c>
    </row>
    <row r="16" spans="1:11" ht="14.45">
      <c r="A16" s="4">
        <v>15</v>
      </c>
      <c r="B16" s="4">
        <v>10114</v>
      </c>
      <c r="C16" s="4" t="s">
        <v>1398</v>
      </c>
      <c r="D16" s="4" t="s">
        <v>1090</v>
      </c>
      <c r="E16" s="4" t="s">
        <v>461</v>
      </c>
      <c r="F16" s="4" t="s">
        <v>463</v>
      </c>
      <c r="H16" s="4" t="b">
        <v>0</v>
      </c>
      <c r="I16" s="4" t="s">
        <v>29</v>
      </c>
      <c r="J16" s="4" t="s">
        <v>30</v>
      </c>
      <c r="K16" s="4">
        <v>1</v>
      </c>
    </row>
    <row r="17" spans="1:11" ht="14.45">
      <c r="A17" s="4">
        <v>17</v>
      </c>
      <c r="B17" s="4">
        <v>10203</v>
      </c>
      <c r="C17" s="4" t="s">
        <v>1398</v>
      </c>
      <c r="D17" s="4" t="s">
        <v>656</v>
      </c>
      <c r="E17" s="4" t="s">
        <v>461</v>
      </c>
      <c r="F17" s="4" t="s">
        <v>658</v>
      </c>
      <c r="G17" s="4" t="s">
        <v>275</v>
      </c>
      <c r="H17" s="4" t="b">
        <v>1</v>
      </c>
      <c r="I17" s="4" t="s">
        <v>29</v>
      </c>
      <c r="J17" s="4" t="s">
        <v>30</v>
      </c>
      <c r="K17" s="4">
        <v>1</v>
      </c>
    </row>
    <row r="18" spans="1:11" ht="14.45">
      <c r="A18" s="4">
        <v>18</v>
      </c>
      <c r="B18" s="4">
        <v>10204</v>
      </c>
      <c r="C18" s="4" t="s">
        <v>1398</v>
      </c>
      <c r="D18" s="4" t="s">
        <v>690</v>
      </c>
      <c r="E18" s="4" t="s">
        <v>461</v>
      </c>
      <c r="F18" s="4" t="s">
        <v>658</v>
      </c>
      <c r="G18" s="4" t="s">
        <v>32</v>
      </c>
      <c r="H18" s="4" t="b">
        <v>1</v>
      </c>
      <c r="I18" s="4" t="s">
        <v>29</v>
      </c>
      <c r="J18" s="4" t="s">
        <v>30</v>
      </c>
      <c r="K18" s="4">
        <v>1</v>
      </c>
    </row>
    <row r="19" spans="1:11" ht="14.45">
      <c r="A19" s="4">
        <v>19</v>
      </c>
      <c r="B19" s="4">
        <v>10205</v>
      </c>
      <c r="C19" s="4" t="s">
        <v>1398</v>
      </c>
      <c r="D19" s="4" t="s">
        <v>707</v>
      </c>
      <c r="E19" s="4" t="s">
        <v>461</v>
      </c>
      <c r="F19" s="4" t="s">
        <v>658</v>
      </c>
      <c r="G19" s="4" t="s">
        <v>275</v>
      </c>
      <c r="H19" s="4" t="b">
        <v>1</v>
      </c>
      <c r="I19" s="4" t="s">
        <v>29</v>
      </c>
      <c r="J19" s="4" t="s">
        <v>30</v>
      </c>
      <c r="K19" s="4">
        <v>1</v>
      </c>
    </row>
    <row r="20" spans="1:11" ht="14.45">
      <c r="A20" s="4">
        <v>20</v>
      </c>
      <c r="B20" s="4">
        <v>10206</v>
      </c>
      <c r="C20" s="4" t="s">
        <v>1398</v>
      </c>
      <c r="D20" s="4" t="s">
        <v>737</v>
      </c>
      <c r="E20" s="4" t="s">
        <v>461</v>
      </c>
      <c r="F20" s="4" t="s">
        <v>658</v>
      </c>
      <c r="G20" s="4" t="s">
        <v>32</v>
      </c>
      <c r="H20" s="4" t="b">
        <v>1</v>
      </c>
      <c r="I20" s="4" t="s">
        <v>29</v>
      </c>
      <c r="J20" s="4" t="s">
        <v>30</v>
      </c>
      <c r="K20" s="4">
        <v>1</v>
      </c>
    </row>
    <row r="21" spans="1:11" ht="15.75" customHeight="1">
      <c r="A21" s="4">
        <v>21</v>
      </c>
      <c r="B21" s="4">
        <v>10208</v>
      </c>
      <c r="C21" s="4" t="s">
        <v>1398</v>
      </c>
      <c r="D21" s="4" t="s">
        <v>813</v>
      </c>
      <c r="E21" s="4" t="s">
        <v>461</v>
      </c>
      <c r="F21" s="4" t="s">
        <v>658</v>
      </c>
      <c r="H21" s="4" t="b">
        <v>0</v>
      </c>
      <c r="I21" s="4" t="s">
        <v>29</v>
      </c>
      <c r="J21" s="4" t="s">
        <v>63</v>
      </c>
      <c r="K21" s="4">
        <v>1</v>
      </c>
    </row>
    <row r="22" spans="1:11" ht="15.75" customHeight="1">
      <c r="A22" s="4">
        <v>22</v>
      </c>
      <c r="B22" s="4">
        <v>10209</v>
      </c>
      <c r="C22" s="4" t="s">
        <v>1398</v>
      </c>
      <c r="D22" s="4" t="s">
        <v>812</v>
      </c>
      <c r="E22" s="4" t="s">
        <v>461</v>
      </c>
      <c r="F22" s="4" t="s">
        <v>658</v>
      </c>
      <c r="G22" s="4" t="s">
        <v>32</v>
      </c>
      <c r="H22" s="4" t="b">
        <v>1</v>
      </c>
      <c r="I22" s="4" t="s">
        <v>29</v>
      </c>
      <c r="J22" s="4" t="s">
        <v>30</v>
      </c>
      <c r="K22" s="4">
        <v>1</v>
      </c>
    </row>
    <row r="23" spans="1:11" ht="15.75" customHeight="1">
      <c r="A23" s="4">
        <v>23</v>
      </c>
      <c r="B23" s="4">
        <v>10210</v>
      </c>
      <c r="C23" s="4" t="s">
        <v>1398</v>
      </c>
      <c r="D23" s="4" t="s">
        <v>844</v>
      </c>
      <c r="E23" s="4" t="s">
        <v>461</v>
      </c>
      <c r="F23" s="4" t="s">
        <v>658</v>
      </c>
      <c r="G23" s="4" t="s">
        <v>32</v>
      </c>
      <c r="H23" s="4" t="b">
        <v>1</v>
      </c>
      <c r="I23" s="4" t="s">
        <v>29</v>
      </c>
      <c r="J23" s="4" t="s">
        <v>30</v>
      </c>
      <c r="K23" s="4">
        <v>1</v>
      </c>
    </row>
    <row r="24" spans="1:11" ht="15.75" customHeight="1">
      <c r="A24" s="4">
        <v>24</v>
      </c>
      <c r="B24" s="4">
        <v>10211</v>
      </c>
      <c r="C24" s="4" t="s">
        <v>1398</v>
      </c>
      <c r="D24" s="4" t="s">
        <v>911</v>
      </c>
      <c r="E24" s="4" t="s">
        <v>461</v>
      </c>
      <c r="F24" s="4" t="s">
        <v>658</v>
      </c>
      <c r="G24" s="4" t="s">
        <v>32</v>
      </c>
      <c r="H24" s="4" t="b">
        <v>1</v>
      </c>
      <c r="I24" s="4" t="s">
        <v>29</v>
      </c>
      <c r="J24" s="4" t="s">
        <v>30</v>
      </c>
      <c r="K24" s="4">
        <v>1</v>
      </c>
    </row>
    <row r="25" spans="1:11" ht="15.75" customHeight="1">
      <c r="A25" s="4">
        <v>25</v>
      </c>
      <c r="B25" s="4">
        <v>10213</v>
      </c>
      <c r="C25" s="4" t="s">
        <v>1398</v>
      </c>
      <c r="D25" s="4" t="s">
        <v>958</v>
      </c>
      <c r="E25" s="4" t="s">
        <v>461</v>
      </c>
      <c r="F25" s="4" t="s">
        <v>658</v>
      </c>
      <c r="H25" s="4" t="b">
        <v>0</v>
      </c>
      <c r="I25" s="4" t="s">
        <v>29</v>
      </c>
      <c r="J25" s="4" t="s">
        <v>30</v>
      </c>
      <c r="K25" s="4">
        <v>1</v>
      </c>
    </row>
    <row r="26" spans="1:11" ht="15.75" customHeight="1">
      <c r="A26" s="4">
        <v>26</v>
      </c>
      <c r="B26" s="4">
        <v>10214</v>
      </c>
      <c r="C26" s="4" t="s">
        <v>1398</v>
      </c>
      <c r="D26" s="4" t="s">
        <v>980</v>
      </c>
      <c r="E26" s="4" t="s">
        <v>461</v>
      </c>
      <c r="F26" s="4" t="s">
        <v>658</v>
      </c>
      <c r="H26" s="4" t="b">
        <v>0</v>
      </c>
      <c r="I26" s="4" t="s">
        <v>29</v>
      </c>
      <c r="J26" s="4" t="s">
        <v>30</v>
      </c>
      <c r="K26" s="4">
        <v>1</v>
      </c>
    </row>
    <row r="27" spans="1:11" ht="15.75" customHeight="1">
      <c r="A27" s="4">
        <v>27</v>
      </c>
      <c r="B27" s="4">
        <v>10215</v>
      </c>
      <c r="C27" s="4" t="s">
        <v>1398</v>
      </c>
      <c r="D27" s="4" t="s">
        <v>1035</v>
      </c>
      <c r="E27" s="4" t="s">
        <v>461</v>
      </c>
      <c r="F27" s="4" t="s">
        <v>658</v>
      </c>
      <c r="G27" s="4" t="s">
        <v>275</v>
      </c>
      <c r="H27" s="4" t="b">
        <v>1</v>
      </c>
      <c r="I27" s="4" t="s">
        <v>29</v>
      </c>
      <c r="J27" s="4" t="s">
        <v>30</v>
      </c>
      <c r="K27" s="4">
        <v>1</v>
      </c>
    </row>
    <row r="28" spans="1:11" ht="15.75" customHeight="1">
      <c r="A28" s="4">
        <v>28</v>
      </c>
      <c r="B28" s="4">
        <v>10219</v>
      </c>
      <c r="C28" s="4" t="s">
        <v>1398</v>
      </c>
      <c r="D28" s="4" t="s">
        <v>1083</v>
      </c>
      <c r="E28" s="4" t="s">
        <v>461</v>
      </c>
      <c r="F28" s="4" t="s">
        <v>658</v>
      </c>
      <c r="H28" s="4" t="b">
        <v>0</v>
      </c>
      <c r="I28" s="4" t="s">
        <v>29</v>
      </c>
      <c r="J28" s="4" t="s">
        <v>30</v>
      </c>
      <c r="K28" s="4">
        <v>1</v>
      </c>
    </row>
    <row r="29" spans="1:11" ht="15.75" customHeight="1">
      <c r="A29" s="4">
        <v>29</v>
      </c>
      <c r="B29" s="4">
        <v>10217</v>
      </c>
      <c r="C29" s="4" t="s">
        <v>1398</v>
      </c>
      <c r="D29" s="4" t="s">
        <v>1094</v>
      </c>
      <c r="E29" s="4" t="s">
        <v>461</v>
      </c>
      <c r="F29" s="4" t="s">
        <v>658</v>
      </c>
      <c r="G29" s="4" t="s">
        <v>32</v>
      </c>
      <c r="H29" s="4" t="b">
        <v>1</v>
      </c>
      <c r="I29" s="4" t="s">
        <v>29</v>
      </c>
      <c r="J29" s="4" t="s">
        <v>30</v>
      </c>
      <c r="K29" s="4">
        <v>1</v>
      </c>
    </row>
    <row r="30" spans="1:11" ht="15.75" customHeight="1">
      <c r="A30" s="4">
        <v>30</v>
      </c>
      <c r="B30" s="4">
        <v>10218</v>
      </c>
      <c r="C30" s="4" t="s">
        <v>1398</v>
      </c>
      <c r="D30" s="4" t="s">
        <v>913</v>
      </c>
      <c r="E30" s="4" t="s">
        <v>461</v>
      </c>
      <c r="F30" s="4" t="s">
        <v>658</v>
      </c>
      <c r="G30" s="4" t="s">
        <v>32</v>
      </c>
      <c r="H30" s="4" t="b">
        <v>1</v>
      </c>
      <c r="I30" s="4" t="s">
        <v>29</v>
      </c>
      <c r="J30" s="4" t="s">
        <v>30</v>
      </c>
      <c r="K30" s="4">
        <v>1</v>
      </c>
    </row>
    <row r="31" spans="1:11" ht="15.75" customHeight="1">
      <c r="A31" s="4">
        <v>31</v>
      </c>
      <c r="B31" s="4">
        <v>10301</v>
      </c>
      <c r="C31" s="4" t="s">
        <v>1398</v>
      </c>
      <c r="D31" s="4" t="s">
        <v>645</v>
      </c>
      <c r="E31" s="4" t="s">
        <v>461</v>
      </c>
      <c r="F31" s="4" t="s">
        <v>647</v>
      </c>
      <c r="H31" s="4" t="b">
        <v>0</v>
      </c>
      <c r="I31" s="4" t="s">
        <v>29</v>
      </c>
      <c r="J31" s="4" t="s">
        <v>63</v>
      </c>
      <c r="K31" s="4">
        <v>1</v>
      </c>
    </row>
    <row r="32" spans="1:11" ht="15.75" customHeight="1">
      <c r="A32" s="4">
        <v>32</v>
      </c>
      <c r="B32" s="4">
        <v>10302</v>
      </c>
      <c r="C32" s="4" t="s">
        <v>1398</v>
      </c>
      <c r="D32" s="4" t="s">
        <v>648</v>
      </c>
      <c r="E32" s="4" t="s">
        <v>461</v>
      </c>
      <c r="F32" s="4" t="s">
        <v>647</v>
      </c>
      <c r="H32" s="4" t="b">
        <v>0</v>
      </c>
      <c r="I32" s="4" t="s">
        <v>29</v>
      </c>
      <c r="J32" s="4" t="s">
        <v>30</v>
      </c>
      <c r="K32" s="4">
        <v>1</v>
      </c>
    </row>
    <row r="33" spans="1:11" ht="15.75" customHeight="1">
      <c r="A33" s="4">
        <v>33</v>
      </c>
      <c r="B33" s="4">
        <v>10303</v>
      </c>
      <c r="C33" s="4" t="s">
        <v>1398</v>
      </c>
      <c r="D33" s="4" t="s">
        <v>803</v>
      </c>
      <c r="E33" s="4" t="s">
        <v>461</v>
      </c>
      <c r="F33" s="4" t="s">
        <v>647</v>
      </c>
      <c r="H33" s="4" t="b">
        <v>0</v>
      </c>
      <c r="I33" s="4" t="s">
        <v>29</v>
      </c>
      <c r="J33" s="4" t="s">
        <v>30</v>
      </c>
      <c r="K33" s="4">
        <v>1</v>
      </c>
    </row>
    <row r="34" spans="1:11" ht="15.75" customHeight="1">
      <c r="A34" s="4">
        <v>34</v>
      </c>
      <c r="B34" s="4">
        <v>10304</v>
      </c>
      <c r="C34" s="4" t="s">
        <v>1398</v>
      </c>
      <c r="D34" s="4" t="s">
        <v>848</v>
      </c>
      <c r="E34" s="4" t="s">
        <v>461</v>
      </c>
      <c r="F34" s="4" t="s">
        <v>647</v>
      </c>
      <c r="H34" s="4" t="b">
        <v>0</v>
      </c>
      <c r="I34" s="4" t="s">
        <v>29</v>
      </c>
      <c r="J34" s="4" t="s">
        <v>30</v>
      </c>
      <c r="K34" s="4">
        <v>1</v>
      </c>
    </row>
    <row r="35" spans="1:11" ht="15.75" customHeight="1">
      <c r="A35" s="4">
        <v>35</v>
      </c>
      <c r="B35" s="4">
        <v>10305</v>
      </c>
      <c r="C35" s="4" t="s">
        <v>1398</v>
      </c>
      <c r="D35" s="4" t="s">
        <v>884</v>
      </c>
      <c r="E35" s="4" t="s">
        <v>461</v>
      </c>
      <c r="F35" s="4" t="s">
        <v>647</v>
      </c>
      <c r="H35" s="4" t="b">
        <v>0</v>
      </c>
      <c r="I35" s="4" t="s">
        <v>29</v>
      </c>
      <c r="J35" s="4" t="s">
        <v>30</v>
      </c>
      <c r="K35" s="4">
        <v>1</v>
      </c>
    </row>
    <row r="36" spans="1:11" ht="15.75" customHeight="1">
      <c r="A36" s="4">
        <v>36</v>
      </c>
      <c r="B36" s="4">
        <v>10306</v>
      </c>
      <c r="C36" s="4" t="s">
        <v>1398</v>
      </c>
      <c r="D36" s="4" t="s">
        <v>931</v>
      </c>
      <c r="E36" s="4" t="s">
        <v>461</v>
      </c>
      <c r="F36" s="4" t="s">
        <v>647</v>
      </c>
      <c r="H36" s="4" t="b">
        <v>0</v>
      </c>
      <c r="I36" s="4" t="s">
        <v>29</v>
      </c>
      <c r="J36" s="4" t="s">
        <v>30</v>
      </c>
      <c r="K36" s="4">
        <v>1</v>
      </c>
    </row>
    <row r="37" spans="1:11" ht="15.75" customHeight="1">
      <c r="A37" s="4">
        <v>37</v>
      </c>
      <c r="B37" s="4">
        <v>10307</v>
      </c>
      <c r="C37" s="4" t="s">
        <v>1398</v>
      </c>
      <c r="D37" s="4" t="s">
        <v>1044</v>
      </c>
      <c r="E37" s="4" t="s">
        <v>461</v>
      </c>
      <c r="F37" s="4" t="s">
        <v>647</v>
      </c>
      <c r="H37" s="4" t="b">
        <v>0</v>
      </c>
      <c r="I37" s="4" t="s">
        <v>29</v>
      </c>
      <c r="J37" s="4" t="s">
        <v>30</v>
      </c>
      <c r="K37" s="4">
        <v>1</v>
      </c>
    </row>
    <row r="38" spans="1:11" ht="15.75" customHeight="1">
      <c r="A38" s="4">
        <v>38</v>
      </c>
      <c r="B38" s="4">
        <v>10308</v>
      </c>
      <c r="C38" s="4" t="s">
        <v>1398</v>
      </c>
      <c r="D38" s="4" t="s">
        <v>1078</v>
      </c>
      <c r="E38" s="4" t="s">
        <v>461</v>
      </c>
      <c r="F38" s="4" t="s">
        <v>647</v>
      </c>
      <c r="G38" s="4" t="s">
        <v>275</v>
      </c>
      <c r="H38" s="4" t="b">
        <v>1</v>
      </c>
      <c r="I38" s="4" t="s">
        <v>29</v>
      </c>
      <c r="J38" s="4" t="s">
        <v>30</v>
      </c>
      <c r="K38" s="4">
        <v>1</v>
      </c>
    </row>
    <row r="39" spans="1:11" ht="15.75" customHeight="1">
      <c r="A39" s="4">
        <v>39</v>
      </c>
      <c r="B39" s="4">
        <v>10310</v>
      </c>
      <c r="C39" s="4" t="s">
        <v>1398</v>
      </c>
      <c r="D39" s="4" t="s">
        <v>1100</v>
      </c>
      <c r="E39" s="4" t="s">
        <v>461</v>
      </c>
      <c r="F39" s="4" t="s">
        <v>647</v>
      </c>
      <c r="H39" s="4" t="b">
        <v>0</v>
      </c>
      <c r="I39" s="4" t="s">
        <v>29</v>
      </c>
      <c r="J39" s="4" t="s">
        <v>30</v>
      </c>
      <c r="K39" s="4">
        <v>1</v>
      </c>
    </row>
    <row r="40" spans="1:11" ht="15.75" customHeight="1">
      <c r="A40" s="4">
        <v>40</v>
      </c>
      <c r="B40" s="4">
        <v>10311</v>
      </c>
      <c r="C40" s="4" t="s">
        <v>1398</v>
      </c>
      <c r="D40" s="4" t="s">
        <v>1139</v>
      </c>
      <c r="E40" s="4" t="s">
        <v>461</v>
      </c>
      <c r="F40" s="4" t="s">
        <v>647</v>
      </c>
      <c r="G40" s="4" t="s">
        <v>275</v>
      </c>
      <c r="H40" s="4" t="b">
        <v>1</v>
      </c>
      <c r="I40" s="4" t="s">
        <v>29</v>
      </c>
      <c r="J40" s="4" t="s">
        <v>30</v>
      </c>
      <c r="K40" s="4">
        <v>1</v>
      </c>
    </row>
    <row r="41" spans="1:11" ht="15.75" customHeight="1">
      <c r="A41" s="4">
        <v>41</v>
      </c>
      <c r="B41" s="4">
        <v>10312</v>
      </c>
      <c r="C41" s="4" t="s">
        <v>1398</v>
      </c>
      <c r="D41" s="4" t="s">
        <v>1179</v>
      </c>
      <c r="E41" s="4" t="s">
        <v>461</v>
      </c>
      <c r="F41" s="4" t="s">
        <v>647</v>
      </c>
      <c r="H41" s="4" t="b">
        <v>0</v>
      </c>
      <c r="I41" s="4" t="s">
        <v>29</v>
      </c>
      <c r="J41" s="4" t="s">
        <v>30</v>
      </c>
      <c r="K41" s="4">
        <v>1</v>
      </c>
    </row>
    <row r="42" spans="1:11" ht="15.75" customHeight="1">
      <c r="A42" s="4">
        <v>42</v>
      </c>
      <c r="B42" s="4">
        <v>20101</v>
      </c>
      <c r="C42" s="4" t="s">
        <v>1398</v>
      </c>
      <c r="D42" s="4" t="s">
        <v>581</v>
      </c>
      <c r="E42" s="4" t="s">
        <v>555</v>
      </c>
      <c r="F42" s="4" t="s">
        <v>583</v>
      </c>
      <c r="G42" s="4" t="s">
        <v>32</v>
      </c>
      <c r="H42" s="4" t="b">
        <v>1</v>
      </c>
      <c r="I42" s="4" t="s">
        <v>29</v>
      </c>
      <c r="J42" s="4" t="s">
        <v>30</v>
      </c>
      <c r="K42" s="4">
        <v>2</v>
      </c>
    </row>
    <row r="43" spans="1:11" ht="15.75" customHeight="1">
      <c r="A43" s="4">
        <v>43</v>
      </c>
      <c r="B43" s="4">
        <v>20102</v>
      </c>
      <c r="C43" s="4" t="s">
        <v>1398</v>
      </c>
      <c r="D43" s="4" t="s">
        <v>718</v>
      </c>
      <c r="E43" s="4" t="s">
        <v>555</v>
      </c>
      <c r="F43" s="4" t="s">
        <v>583</v>
      </c>
      <c r="G43" s="4" t="s">
        <v>32</v>
      </c>
      <c r="H43" s="4" t="b">
        <v>1</v>
      </c>
      <c r="I43" s="4" t="s">
        <v>29</v>
      </c>
      <c r="J43" s="4" t="s">
        <v>30</v>
      </c>
      <c r="K43" s="4">
        <v>2</v>
      </c>
    </row>
    <row r="44" spans="1:11" ht="15.75" customHeight="1">
      <c r="A44" s="4">
        <v>44</v>
      </c>
      <c r="B44" s="4">
        <v>20103</v>
      </c>
      <c r="C44" s="4" t="s">
        <v>1398</v>
      </c>
      <c r="D44" s="4" t="s">
        <v>735</v>
      </c>
      <c r="E44" s="4" t="s">
        <v>555</v>
      </c>
      <c r="F44" s="4" t="s">
        <v>583</v>
      </c>
      <c r="H44" s="4" t="b">
        <v>0</v>
      </c>
      <c r="I44" s="4" t="s">
        <v>29</v>
      </c>
      <c r="J44" s="4" t="s">
        <v>30</v>
      </c>
      <c r="K44" s="4">
        <v>2</v>
      </c>
    </row>
    <row r="45" spans="1:11" ht="15.75" customHeight="1">
      <c r="A45" s="4">
        <v>45</v>
      </c>
      <c r="B45" s="4">
        <v>20104</v>
      </c>
      <c r="C45" s="4" t="s">
        <v>1398</v>
      </c>
      <c r="D45" s="4" t="s">
        <v>752</v>
      </c>
      <c r="E45" s="4" t="s">
        <v>555</v>
      </c>
      <c r="F45" s="4" t="s">
        <v>583</v>
      </c>
      <c r="H45" s="4" t="b">
        <v>0</v>
      </c>
      <c r="I45" s="4" t="s">
        <v>29</v>
      </c>
      <c r="J45" s="4" t="s">
        <v>30</v>
      </c>
      <c r="K45" s="4">
        <v>2</v>
      </c>
    </row>
    <row r="46" spans="1:11" ht="15.75" customHeight="1">
      <c r="A46" s="4">
        <v>46</v>
      </c>
      <c r="B46" s="4">
        <v>20105</v>
      </c>
      <c r="C46" s="4" t="s">
        <v>1398</v>
      </c>
      <c r="D46" s="4" t="s">
        <v>757</v>
      </c>
      <c r="E46" s="4" t="s">
        <v>555</v>
      </c>
      <c r="F46" s="4" t="s">
        <v>583</v>
      </c>
      <c r="H46" s="4" t="b">
        <v>0</v>
      </c>
      <c r="I46" s="4" t="s">
        <v>83</v>
      </c>
      <c r="J46" s="4" t="s">
        <v>30</v>
      </c>
      <c r="K46" s="4">
        <v>2</v>
      </c>
    </row>
    <row r="47" spans="1:11" ht="15.75" customHeight="1">
      <c r="A47" s="4">
        <v>47</v>
      </c>
      <c r="B47" s="4">
        <v>20106</v>
      </c>
      <c r="C47" s="4" t="s">
        <v>1398</v>
      </c>
      <c r="D47" s="4" t="s">
        <v>765</v>
      </c>
      <c r="E47" s="4" t="s">
        <v>555</v>
      </c>
      <c r="F47" s="4" t="s">
        <v>583</v>
      </c>
      <c r="G47" s="4" t="s">
        <v>32</v>
      </c>
      <c r="H47" s="4" t="b">
        <v>1</v>
      </c>
      <c r="I47" s="4" t="s">
        <v>29</v>
      </c>
      <c r="J47" s="4" t="s">
        <v>30</v>
      </c>
      <c r="K47" s="4">
        <v>2</v>
      </c>
    </row>
    <row r="48" spans="1:11" ht="15.75" customHeight="1">
      <c r="A48" s="4">
        <v>48</v>
      </c>
      <c r="B48" s="4">
        <v>20107</v>
      </c>
      <c r="C48" s="4" t="s">
        <v>1398</v>
      </c>
      <c r="D48" s="4" t="s">
        <v>767</v>
      </c>
      <c r="E48" s="4" t="s">
        <v>555</v>
      </c>
      <c r="F48" s="4" t="s">
        <v>583</v>
      </c>
      <c r="G48" s="4" t="s">
        <v>32</v>
      </c>
      <c r="H48" s="4" t="b">
        <v>1</v>
      </c>
      <c r="I48" s="4" t="s">
        <v>29</v>
      </c>
      <c r="J48" s="4" t="s">
        <v>30</v>
      </c>
      <c r="K48" s="4">
        <v>2</v>
      </c>
    </row>
    <row r="49" spans="1:11" ht="15.75" customHeight="1">
      <c r="A49" s="4">
        <v>49</v>
      </c>
      <c r="B49" s="4">
        <v>20108</v>
      </c>
      <c r="C49" s="4" t="s">
        <v>1398</v>
      </c>
      <c r="D49" s="4" t="s">
        <v>797</v>
      </c>
      <c r="E49" s="4" t="s">
        <v>555</v>
      </c>
      <c r="F49" s="4" t="s">
        <v>583</v>
      </c>
      <c r="H49" s="4" t="b">
        <v>0</v>
      </c>
      <c r="I49" s="4" t="s">
        <v>29</v>
      </c>
      <c r="J49" s="4" t="s">
        <v>63</v>
      </c>
      <c r="K49" s="4">
        <v>2</v>
      </c>
    </row>
    <row r="50" spans="1:11" ht="15.75" customHeight="1">
      <c r="A50" s="4">
        <v>50</v>
      </c>
      <c r="B50" s="4">
        <v>20109</v>
      </c>
      <c r="C50" s="4" t="s">
        <v>1398</v>
      </c>
      <c r="D50" s="4" t="s">
        <v>814</v>
      </c>
      <c r="E50" s="4" t="s">
        <v>555</v>
      </c>
      <c r="F50" s="4" t="s">
        <v>583</v>
      </c>
      <c r="G50" s="4" t="s">
        <v>44</v>
      </c>
      <c r="H50" s="4" t="b">
        <v>1</v>
      </c>
      <c r="I50" s="4" t="s">
        <v>29</v>
      </c>
      <c r="J50" s="4" t="s">
        <v>30</v>
      </c>
      <c r="K50" s="4">
        <v>2</v>
      </c>
    </row>
    <row r="51" spans="1:11" ht="15.75" customHeight="1">
      <c r="A51" s="4">
        <v>51</v>
      </c>
      <c r="B51" s="4">
        <v>20110</v>
      </c>
      <c r="C51" s="4" t="s">
        <v>1398</v>
      </c>
      <c r="D51" s="4" t="s">
        <v>837</v>
      </c>
      <c r="E51" s="4" t="s">
        <v>555</v>
      </c>
      <c r="F51" s="4" t="s">
        <v>583</v>
      </c>
      <c r="H51" s="4" t="b">
        <v>0</v>
      </c>
      <c r="I51" s="4" t="s">
        <v>29</v>
      </c>
      <c r="J51" s="4" t="s">
        <v>30</v>
      </c>
      <c r="K51" s="4">
        <v>2</v>
      </c>
    </row>
    <row r="52" spans="1:11" ht="15.75" customHeight="1">
      <c r="A52" s="4">
        <v>52</v>
      </c>
      <c r="B52" s="4">
        <v>20111</v>
      </c>
      <c r="C52" s="4" t="s">
        <v>1398</v>
      </c>
      <c r="D52" s="4" t="s">
        <v>874</v>
      </c>
      <c r="E52" s="4" t="s">
        <v>555</v>
      </c>
      <c r="F52" s="4" t="s">
        <v>583</v>
      </c>
      <c r="G52" s="4" t="s">
        <v>44</v>
      </c>
      <c r="H52" s="4" t="b">
        <v>1</v>
      </c>
      <c r="I52" s="4" t="s">
        <v>29</v>
      </c>
      <c r="J52" s="4" t="s">
        <v>30</v>
      </c>
      <c r="K52" s="4">
        <v>2</v>
      </c>
    </row>
    <row r="53" spans="1:11" ht="15.75" customHeight="1">
      <c r="A53" s="4">
        <v>53</v>
      </c>
      <c r="B53" s="4">
        <v>20112</v>
      </c>
      <c r="C53" s="4" t="s">
        <v>1398</v>
      </c>
      <c r="D53" s="4" t="s">
        <v>895</v>
      </c>
      <c r="E53" s="4" t="s">
        <v>555</v>
      </c>
      <c r="F53" s="4" t="s">
        <v>583</v>
      </c>
      <c r="H53" s="4" t="b">
        <v>0</v>
      </c>
      <c r="I53" s="4" t="s">
        <v>29</v>
      </c>
      <c r="J53" s="4" t="s">
        <v>30</v>
      </c>
      <c r="K53" s="4">
        <v>2</v>
      </c>
    </row>
    <row r="54" spans="1:11" ht="15.75" customHeight="1">
      <c r="A54" s="4">
        <v>54</v>
      </c>
      <c r="B54" s="4">
        <v>20113</v>
      </c>
      <c r="C54" s="4" t="s">
        <v>1398</v>
      </c>
      <c r="D54" s="4" t="s">
        <v>946</v>
      </c>
      <c r="E54" s="4" t="s">
        <v>555</v>
      </c>
      <c r="F54" s="4" t="s">
        <v>583</v>
      </c>
      <c r="H54" s="4" t="b">
        <v>0</v>
      </c>
      <c r="I54" s="4" t="s">
        <v>29</v>
      </c>
      <c r="J54" s="4" t="s">
        <v>30</v>
      </c>
      <c r="K54" s="4">
        <v>2</v>
      </c>
    </row>
    <row r="55" spans="1:11" ht="15.75" customHeight="1">
      <c r="A55" s="4">
        <v>55</v>
      </c>
      <c r="B55" s="4">
        <v>20114</v>
      </c>
      <c r="C55" s="4" t="s">
        <v>1398</v>
      </c>
      <c r="D55" s="4" t="s">
        <v>1029</v>
      </c>
      <c r="E55" s="4" t="s">
        <v>555</v>
      </c>
      <c r="F55" s="4" t="s">
        <v>583</v>
      </c>
      <c r="G55" s="4" t="s">
        <v>32</v>
      </c>
      <c r="H55" s="4" t="b">
        <v>1</v>
      </c>
      <c r="I55" s="4" t="s">
        <v>29</v>
      </c>
      <c r="J55" s="4" t="s">
        <v>30</v>
      </c>
      <c r="K55" s="4">
        <v>2</v>
      </c>
    </row>
    <row r="56" spans="1:11" ht="15.75" customHeight="1">
      <c r="A56" s="4">
        <v>56</v>
      </c>
      <c r="B56" s="4">
        <v>20115</v>
      </c>
      <c r="C56" s="4" t="s">
        <v>1398</v>
      </c>
      <c r="D56" s="4" t="s">
        <v>1107</v>
      </c>
      <c r="E56" s="4" t="s">
        <v>555</v>
      </c>
      <c r="F56" s="4" t="s">
        <v>583</v>
      </c>
      <c r="G56" s="4" t="s">
        <v>32</v>
      </c>
      <c r="H56" s="4" t="b">
        <v>1</v>
      </c>
      <c r="I56" s="4" t="s">
        <v>29</v>
      </c>
      <c r="J56" s="4" t="s">
        <v>30</v>
      </c>
      <c r="K56" s="4">
        <v>2</v>
      </c>
    </row>
    <row r="57" spans="1:11" ht="15.75" customHeight="1">
      <c r="A57" s="4">
        <v>57</v>
      </c>
      <c r="B57" s="4">
        <v>20116</v>
      </c>
      <c r="C57" s="4" t="s">
        <v>1398</v>
      </c>
      <c r="D57" s="4" t="s">
        <v>798</v>
      </c>
      <c r="E57" s="4" t="s">
        <v>555</v>
      </c>
      <c r="F57" s="4" t="s">
        <v>583</v>
      </c>
      <c r="H57" s="4" t="b">
        <v>0</v>
      </c>
      <c r="I57" s="4" t="s">
        <v>29</v>
      </c>
      <c r="J57" s="4" t="s">
        <v>30</v>
      </c>
      <c r="K57" s="4">
        <v>2</v>
      </c>
    </row>
    <row r="58" spans="1:11" ht="15.75" customHeight="1">
      <c r="A58" s="4">
        <v>58</v>
      </c>
      <c r="B58" s="4">
        <v>20201</v>
      </c>
      <c r="C58" s="4" t="s">
        <v>1398</v>
      </c>
      <c r="D58" s="4" t="s">
        <v>554</v>
      </c>
      <c r="E58" s="4" t="s">
        <v>555</v>
      </c>
      <c r="F58" s="4" t="s">
        <v>557</v>
      </c>
      <c r="H58" s="4" t="b">
        <v>0</v>
      </c>
      <c r="I58" s="4" t="s">
        <v>29</v>
      </c>
      <c r="J58" s="4" t="s">
        <v>30</v>
      </c>
      <c r="K58" s="4">
        <v>2</v>
      </c>
    </row>
    <row r="59" spans="1:11" ht="15.75" customHeight="1">
      <c r="A59" s="4">
        <v>59</v>
      </c>
      <c r="B59" s="4">
        <v>20202</v>
      </c>
      <c r="C59" s="4" t="s">
        <v>1398</v>
      </c>
      <c r="D59" s="4" t="s">
        <v>731</v>
      </c>
      <c r="E59" s="4" t="s">
        <v>555</v>
      </c>
      <c r="F59" s="4" t="s">
        <v>557</v>
      </c>
      <c r="H59" s="4" t="b">
        <v>0</v>
      </c>
      <c r="I59" s="4" t="s">
        <v>29</v>
      </c>
      <c r="J59" s="4" t="s">
        <v>30</v>
      </c>
      <c r="K59" s="4">
        <v>2</v>
      </c>
    </row>
    <row r="60" spans="1:11" ht="15.75" customHeight="1">
      <c r="A60" s="4">
        <v>60</v>
      </c>
      <c r="B60" s="4">
        <v>20203</v>
      </c>
      <c r="C60" s="4" t="s">
        <v>1398</v>
      </c>
      <c r="D60" s="4" t="s">
        <v>775</v>
      </c>
      <c r="E60" s="4" t="s">
        <v>555</v>
      </c>
      <c r="F60" s="4" t="s">
        <v>557</v>
      </c>
      <c r="G60" s="4" t="s">
        <v>776</v>
      </c>
      <c r="H60" s="4" t="b">
        <v>1</v>
      </c>
      <c r="I60" s="4" t="s">
        <v>29</v>
      </c>
      <c r="J60" s="4" t="s">
        <v>63</v>
      </c>
      <c r="K60" s="4">
        <v>2</v>
      </c>
    </row>
    <row r="61" spans="1:11" ht="15.75" customHeight="1">
      <c r="A61" s="4">
        <v>61</v>
      </c>
      <c r="B61" s="4">
        <v>20204</v>
      </c>
      <c r="C61" s="4" t="s">
        <v>1398</v>
      </c>
      <c r="D61" s="4" t="s">
        <v>779</v>
      </c>
      <c r="E61" s="4" t="s">
        <v>555</v>
      </c>
      <c r="F61" s="4" t="s">
        <v>557</v>
      </c>
      <c r="G61" s="4" t="s">
        <v>44</v>
      </c>
      <c r="H61" s="4" t="b">
        <v>1</v>
      </c>
      <c r="I61" s="4" t="s">
        <v>29</v>
      </c>
      <c r="J61" s="4" t="s">
        <v>30</v>
      </c>
      <c r="K61" s="4">
        <v>2</v>
      </c>
    </row>
    <row r="62" spans="1:11" ht="15.75" customHeight="1">
      <c r="A62" s="4">
        <v>62</v>
      </c>
      <c r="B62" s="4">
        <v>20205</v>
      </c>
      <c r="C62" s="4" t="s">
        <v>1398</v>
      </c>
      <c r="D62" s="4" t="s">
        <v>804</v>
      </c>
      <c r="E62" s="4" t="s">
        <v>555</v>
      </c>
      <c r="F62" s="4" t="s">
        <v>557</v>
      </c>
      <c r="G62" s="4" t="s">
        <v>776</v>
      </c>
      <c r="H62" s="4" t="b">
        <v>1</v>
      </c>
      <c r="I62" s="4" t="s">
        <v>29</v>
      </c>
      <c r="J62" s="4" t="s">
        <v>30</v>
      </c>
      <c r="K62" s="4">
        <v>2</v>
      </c>
    </row>
    <row r="63" spans="1:11" ht="15.75" customHeight="1">
      <c r="A63" s="4">
        <v>63</v>
      </c>
      <c r="B63" s="4">
        <v>20206</v>
      </c>
      <c r="C63" s="4" t="s">
        <v>1398</v>
      </c>
      <c r="D63" s="4" t="s">
        <v>823</v>
      </c>
      <c r="E63" s="4" t="s">
        <v>555</v>
      </c>
      <c r="F63" s="4" t="s">
        <v>557</v>
      </c>
      <c r="H63" s="4" t="b">
        <v>0</v>
      </c>
      <c r="I63" s="4" t="s">
        <v>83</v>
      </c>
      <c r="J63" s="4" t="s">
        <v>30</v>
      </c>
      <c r="K63" s="4">
        <v>2</v>
      </c>
    </row>
    <row r="64" spans="1:11" ht="15.75" customHeight="1">
      <c r="A64" s="4">
        <v>64</v>
      </c>
      <c r="B64" s="4">
        <v>20208</v>
      </c>
      <c r="C64" s="4" t="s">
        <v>1398</v>
      </c>
      <c r="D64" s="4" t="s">
        <v>987</v>
      </c>
      <c r="E64" s="4" t="s">
        <v>555</v>
      </c>
      <c r="F64" s="4" t="s">
        <v>557</v>
      </c>
      <c r="G64" s="4" t="s">
        <v>44</v>
      </c>
      <c r="H64" s="4" t="b">
        <v>1</v>
      </c>
      <c r="I64" s="4" t="s">
        <v>29</v>
      </c>
      <c r="J64" s="4" t="s">
        <v>30</v>
      </c>
      <c r="K64" s="4">
        <v>2</v>
      </c>
    </row>
    <row r="65" spans="1:11" ht="15.75" customHeight="1">
      <c r="A65" s="4">
        <v>65</v>
      </c>
      <c r="B65" s="4">
        <v>30101</v>
      </c>
      <c r="C65" s="4" t="s">
        <v>1398</v>
      </c>
      <c r="D65" s="4" t="s">
        <v>43</v>
      </c>
      <c r="E65" s="4" t="s">
        <v>26</v>
      </c>
      <c r="F65" s="4" t="s">
        <v>36</v>
      </c>
      <c r="G65" s="4" t="s">
        <v>44</v>
      </c>
      <c r="H65" s="4" t="b">
        <v>1</v>
      </c>
      <c r="I65" s="4" t="s">
        <v>29</v>
      </c>
      <c r="J65" s="4" t="s">
        <v>30</v>
      </c>
      <c r="K65" s="4">
        <v>3</v>
      </c>
    </row>
    <row r="66" spans="1:11" ht="15.75" customHeight="1">
      <c r="A66" s="4">
        <v>66</v>
      </c>
      <c r="B66" s="4">
        <v>30102</v>
      </c>
      <c r="C66" s="4" t="s">
        <v>1398</v>
      </c>
      <c r="D66" s="4" t="s">
        <v>55</v>
      </c>
      <c r="E66" s="4" t="s">
        <v>26</v>
      </c>
      <c r="F66" s="4" t="s">
        <v>36</v>
      </c>
      <c r="G66" s="4" t="s">
        <v>44</v>
      </c>
      <c r="H66" s="4" t="b">
        <v>1</v>
      </c>
      <c r="I66" s="4" t="s">
        <v>29</v>
      </c>
      <c r="J66" s="4" t="s">
        <v>30</v>
      </c>
      <c r="K66" s="4">
        <v>3</v>
      </c>
    </row>
    <row r="67" spans="1:11" ht="15.75" customHeight="1">
      <c r="A67" s="4">
        <v>67</v>
      </c>
      <c r="B67" s="4">
        <v>30103</v>
      </c>
      <c r="C67" s="4" t="s">
        <v>1398</v>
      </c>
      <c r="D67" s="4" t="s">
        <v>60</v>
      </c>
      <c r="E67" s="4" t="s">
        <v>26</v>
      </c>
      <c r="F67" s="4" t="s">
        <v>36</v>
      </c>
      <c r="H67" s="4" t="b">
        <v>0</v>
      </c>
      <c r="I67" s="4" t="s">
        <v>29</v>
      </c>
      <c r="J67" s="4" t="s">
        <v>30</v>
      </c>
      <c r="K67" s="4">
        <v>3</v>
      </c>
    </row>
    <row r="68" spans="1:11" ht="15.75" customHeight="1">
      <c r="A68" s="4">
        <v>68</v>
      </c>
      <c r="B68" s="4">
        <v>30104</v>
      </c>
      <c r="C68" s="4" t="s">
        <v>1398</v>
      </c>
      <c r="D68" s="4" t="s">
        <v>66</v>
      </c>
      <c r="E68" s="4" t="s">
        <v>26</v>
      </c>
      <c r="F68" s="4" t="s">
        <v>36</v>
      </c>
      <c r="H68" s="4" t="b">
        <v>0</v>
      </c>
      <c r="I68" s="4" t="s">
        <v>29</v>
      </c>
      <c r="J68" s="4" t="s">
        <v>30</v>
      </c>
      <c r="K68" s="4">
        <v>3</v>
      </c>
    </row>
    <row r="69" spans="1:11" ht="15.75" customHeight="1">
      <c r="A69" s="4">
        <v>69</v>
      </c>
      <c r="B69" s="4">
        <v>30105</v>
      </c>
      <c r="C69" s="4" t="s">
        <v>1398</v>
      </c>
      <c r="D69" s="4" t="s">
        <v>77</v>
      </c>
      <c r="E69" s="4" t="s">
        <v>26</v>
      </c>
      <c r="F69" s="4" t="s">
        <v>36</v>
      </c>
      <c r="H69" s="4" t="b">
        <v>0</v>
      </c>
      <c r="I69" s="4" t="s">
        <v>29</v>
      </c>
      <c r="J69" s="4" t="s">
        <v>30</v>
      </c>
      <c r="K69" s="4">
        <v>3</v>
      </c>
    </row>
    <row r="70" spans="1:11" ht="15.75" customHeight="1">
      <c r="A70" s="4">
        <v>70</v>
      </c>
      <c r="B70" s="4">
        <v>30201</v>
      </c>
      <c r="C70" s="4" t="s">
        <v>1398</v>
      </c>
      <c r="D70" s="4" t="s">
        <v>49</v>
      </c>
      <c r="E70" s="4" t="s">
        <v>26</v>
      </c>
      <c r="F70" s="4" t="s">
        <v>51</v>
      </c>
      <c r="G70" s="4" t="s">
        <v>32</v>
      </c>
      <c r="H70" s="4" t="b">
        <v>1</v>
      </c>
      <c r="I70" s="4" t="s">
        <v>29</v>
      </c>
      <c r="J70" s="4" t="s">
        <v>30</v>
      </c>
      <c r="K70" s="4">
        <v>3</v>
      </c>
    </row>
    <row r="71" spans="1:11" ht="15.75" customHeight="1">
      <c r="A71" s="4">
        <v>72</v>
      </c>
      <c r="B71" s="4">
        <v>30203</v>
      </c>
      <c r="C71" s="4" t="s">
        <v>1398</v>
      </c>
      <c r="D71" s="4" t="s">
        <v>67</v>
      </c>
      <c r="E71" s="4" t="s">
        <v>26</v>
      </c>
      <c r="F71" s="4" t="s">
        <v>51</v>
      </c>
      <c r="G71" s="4" t="s">
        <v>32</v>
      </c>
      <c r="H71" s="4" t="b">
        <v>1</v>
      </c>
      <c r="I71" s="4" t="s">
        <v>29</v>
      </c>
      <c r="J71" s="4" t="s">
        <v>30</v>
      </c>
      <c r="K71" s="4">
        <v>3</v>
      </c>
    </row>
    <row r="72" spans="1:11" ht="15.75" customHeight="1">
      <c r="A72" s="4">
        <v>73</v>
      </c>
      <c r="B72" s="4">
        <v>30204</v>
      </c>
      <c r="C72" s="4" t="s">
        <v>1398</v>
      </c>
      <c r="D72" s="4" t="s">
        <v>74</v>
      </c>
      <c r="E72" s="4" t="s">
        <v>26</v>
      </c>
      <c r="F72" s="4" t="s">
        <v>51</v>
      </c>
      <c r="G72" s="4" t="s">
        <v>32</v>
      </c>
      <c r="H72" s="4" t="b">
        <v>1</v>
      </c>
      <c r="I72" s="4" t="s">
        <v>29</v>
      </c>
      <c r="J72" s="4" t="s">
        <v>30</v>
      </c>
      <c r="K72" s="4">
        <v>3</v>
      </c>
    </row>
    <row r="73" spans="1:11" ht="15.75" customHeight="1">
      <c r="A73" s="4">
        <v>74</v>
      </c>
      <c r="B73" s="4">
        <v>30205</v>
      </c>
      <c r="C73" s="4" t="s">
        <v>1398</v>
      </c>
      <c r="D73" s="4" t="s">
        <v>80</v>
      </c>
      <c r="E73" s="4" t="s">
        <v>26</v>
      </c>
      <c r="F73" s="4" t="s">
        <v>51</v>
      </c>
      <c r="H73" s="4" t="b">
        <v>0</v>
      </c>
      <c r="I73" s="4" t="s">
        <v>29</v>
      </c>
      <c r="J73" s="4" t="s">
        <v>30</v>
      </c>
      <c r="K73" s="4">
        <v>3</v>
      </c>
    </row>
    <row r="74" spans="1:11" ht="15.75" customHeight="1">
      <c r="A74" s="4">
        <v>75</v>
      </c>
      <c r="B74" s="4">
        <v>30206</v>
      </c>
      <c r="C74" s="4" t="s">
        <v>1398</v>
      </c>
      <c r="D74" s="4" t="s">
        <v>81</v>
      </c>
      <c r="E74" s="4" t="s">
        <v>26</v>
      </c>
      <c r="F74" s="4" t="s">
        <v>51</v>
      </c>
      <c r="G74" s="4" t="s">
        <v>32</v>
      </c>
      <c r="H74" s="4" t="b">
        <v>1</v>
      </c>
      <c r="I74" s="4" t="s">
        <v>29</v>
      </c>
      <c r="J74" s="4" t="s">
        <v>30</v>
      </c>
      <c r="K74" s="4">
        <v>3</v>
      </c>
    </row>
    <row r="75" spans="1:11" ht="15.75" customHeight="1">
      <c r="A75" s="4">
        <v>76</v>
      </c>
      <c r="B75" s="4">
        <v>30207</v>
      </c>
      <c r="C75" s="4" t="s">
        <v>1398</v>
      </c>
      <c r="D75" s="4" t="s">
        <v>75</v>
      </c>
      <c r="E75" s="4" t="s">
        <v>26</v>
      </c>
      <c r="F75" s="4" t="s">
        <v>51</v>
      </c>
      <c r="G75" s="4" t="s">
        <v>48</v>
      </c>
      <c r="H75" s="4" t="b">
        <v>1</v>
      </c>
      <c r="I75" s="4" t="s">
        <v>29</v>
      </c>
      <c r="J75" s="4" t="s">
        <v>30</v>
      </c>
      <c r="K75" s="4">
        <v>3</v>
      </c>
    </row>
    <row r="76" spans="1:11" ht="15.75" customHeight="1">
      <c r="A76" s="4">
        <v>77</v>
      </c>
      <c r="B76" s="4">
        <v>30208</v>
      </c>
      <c r="C76" s="4" t="s">
        <v>1398</v>
      </c>
      <c r="D76" s="4" t="s">
        <v>82</v>
      </c>
      <c r="E76" s="4" t="s">
        <v>26</v>
      </c>
      <c r="F76" s="4" t="s">
        <v>51</v>
      </c>
      <c r="H76" s="4" t="b">
        <v>0</v>
      </c>
      <c r="I76" s="4" t="s">
        <v>83</v>
      </c>
      <c r="J76" s="4" t="s">
        <v>30</v>
      </c>
      <c r="K76" s="4">
        <v>3</v>
      </c>
    </row>
    <row r="77" spans="1:11" ht="15.75" customHeight="1">
      <c r="A77" s="4">
        <v>78</v>
      </c>
      <c r="B77" s="4">
        <v>30301</v>
      </c>
      <c r="C77" s="4" t="s">
        <v>1398</v>
      </c>
      <c r="D77" s="4" t="s">
        <v>23</v>
      </c>
      <c r="E77" s="4" t="s">
        <v>26</v>
      </c>
      <c r="F77" s="4" t="s">
        <v>28</v>
      </c>
      <c r="H77" s="4" t="b">
        <v>0</v>
      </c>
      <c r="I77" s="4" t="s">
        <v>29</v>
      </c>
      <c r="J77" s="4" t="s">
        <v>30</v>
      </c>
      <c r="K77" s="4">
        <v>3</v>
      </c>
    </row>
    <row r="78" spans="1:11" ht="15.75" customHeight="1">
      <c r="A78" s="4">
        <v>79</v>
      </c>
      <c r="B78" s="4">
        <v>30302</v>
      </c>
      <c r="C78" s="4" t="s">
        <v>1398</v>
      </c>
      <c r="D78" s="4" t="s">
        <v>31</v>
      </c>
      <c r="E78" s="4" t="s">
        <v>26</v>
      </c>
      <c r="F78" s="4" t="s">
        <v>28</v>
      </c>
      <c r="G78" s="4" t="s">
        <v>32</v>
      </c>
      <c r="H78" s="4" t="b">
        <v>1</v>
      </c>
      <c r="I78" s="4" t="s">
        <v>29</v>
      </c>
      <c r="J78" s="4" t="s">
        <v>30</v>
      </c>
      <c r="K78" s="4">
        <v>3</v>
      </c>
    </row>
    <row r="79" spans="1:11" ht="15.75" customHeight="1">
      <c r="A79" s="4">
        <v>80</v>
      </c>
      <c r="B79" s="4">
        <v>30303</v>
      </c>
      <c r="C79" s="4" t="s">
        <v>1398</v>
      </c>
      <c r="D79" s="4" t="s">
        <v>33</v>
      </c>
      <c r="E79" s="4" t="s">
        <v>26</v>
      </c>
      <c r="F79" s="4" t="s">
        <v>28</v>
      </c>
      <c r="G79" s="4" t="s">
        <v>32</v>
      </c>
      <c r="H79" s="4" t="b">
        <v>1</v>
      </c>
      <c r="I79" s="4" t="s">
        <v>29</v>
      </c>
      <c r="J79" s="4" t="s">
        <v>30</v>
      </c>
      <c r="K79" s="4">
        <v>3</v>
      </c>
    </row>
    <row r="80" spans="1:11" ht="15.75" customHeight="1">
      <c r="A80" s="4">
        <v>81</v>
      </c>
      <c r="B80" s="4">
        <v>30304</v>
      </c>
      <c r="C80" s="4" t="s">
        <v>1398</v>
      </c>
      <c r="D80" s="4" t="s">
        <v>37</v>
      </c>
      <c r="E80" s="4" t="s">
        <v>26</v>
      </c>
      <c r="F80" s="4" t="s">
        <v>28</v>
      </c>
      <c r="H80" s="4" t="b">
        <v>0</v>
      </c>
      <c r="I80" s="4" t="s">
        <v>29</v>
      </c>
      <c r="J80" s="4" t="s">
        <v>30</v>
      </c>
      <c r="K80" s="4">
        <v>3</v>
      </c>
    </row>
    <row r="81" spans="1:11" ht="15.75" customHeight="1">
      <c r="A81" s="4">
        <v>82</v>
      </c>
      <c r="B81" s="4">
        <v>30305</v>
      </c>
      <c r="C81" s="4" t="s">
        <v>1398</v>
      </c>
      <c r="D81" s="4" t="s">
        <v>47</v>
      </c>
      <c r="E81" s="4" t="s">
        <v>26</v>
      </c>
      <c r="F81" s="4" t="s">
        <v>28</v>
      </c>
      <c r="G81" s="4" t="s">
        <v>48</v>
      </c>
      <c r="H81" s="4" t="b">
        <v>1</v>
      </c>
      <c r="I81" s="4" t="s">
        <v>29</v>
      </c>
      <c r="J81" s="4" t="s">
        <v>30</v>
      </c>
      <c r="K81" s="4">
        <v>3</v>
      </c>
    </row>
    <row r="82" spans="1:11" ht="15.75" customHeight="1">
      <c r="A82" s="4">
        <v>83</v>
      </c>
      <c r="B82" s="4">
        <v>30306</v>
      </c>
      <c r="C82" s="4" t="s">
        <v>1398</v>
      </c>
      <c r="D82" s="4" t="s">
        <v>52</v>
      </c>
      <c r="E82" s="4" t="s">
        <v>26</v>
      </c>
      <c r="F82" s="4" t="s">
        <v>28</v>
      </c>
      <c r="H82" s="4" t="b">
        <v>0</v>
      </c>
      <c r="I82" s="4" t="s">
        <v>29</v>
      </c>
      <c r="J82" s="4" t="s">
        <v>30</v>
      </c>
      <c r="K82" s="4">
        <v>3</v>
      </c>
    </row>
    <row r="83" spans="1:11" ht="15.75" customHeight="1">
      <c r="A83" s="4">
        <v>84</v>
      </c>
      <c r="B83" s="4">
        <v>30307</v>
      </c>
      <c r="C83" s="4" t="s">
        <v>1398</v>
      </c>
      <c r="D83" s="4" t="s">
        <v>54</v>
      </c>
      <c r="E83" s="4" t="s">
        <v>26</v>
      </c>
      <c r="F83" s="4" t="s">
        <v>28</v>
      </c>
      <c r="G83" s="4" t="s">
        <v>32</v>
      </c>
      <c r="H83" s="4" t="b">
        <v>1</v>
      </c>
      <c r="I83" s="4" t="s">
        <v>29</v>
      </c>
      <c r="J83" s="4" t="s">
        <v>30</v>
      </c>
      <c r="K83" s="4">
        <v>3</v>
      </c>
    </row>
    <row r="84" spans="1:11" ht="15.75" customHeight="1">
      <c r="A84" s="4">
        <v>85</v>
      </c>
      <c r="B84" s="4">
        <v>30308</v>
      </c>
      <c r="C84" s="4" t="s">
        <v>1398</v>
      </c>
      <c r="D84" s="4" t="s">
        <v>72</v>
      </c>
      <c r="E84" s="4" t="s">
        <v>26</v>
      </c>
      <c r="F84" s="4" t="s">
        <v>28</v>
      </c>
      <c r="H84" s="4" t="b">
        <v>0</v>
      </c>
      <c r="I84" s="4" t="s">
        <v>29</v>
      </c>
      <c r="J84" s="4" t="s">
        <v>30</v>
      </c>
      <c r="K84" s="4">
        <v>3</v>
      </c>
    </row>
    <row r="85" spans="1:11" ht="15.75" customHeight="1">
      <c r="A85" s="4">
        <v>86</v>
      </c>
      <c r="B85" s="4">
        <v>30309</v>
      </c>
      <c r="C85" s="4" t="s">
        <v>1398</v>
      </c>
      <c r="D85" s="4" t="s">
        <v>73</v>
      </c>
      <c r="E85" s="4" t="s">
        <v>26</v>
      </c>
      <c r="F85" s="4" t="s">
        <v>28</v>
      </c>
      <c r="H85" s="4" t="b">
        <v>0</v>
      </c>
      <c r="I85" s="4" t="s">
        <v>29</v>
      </c>
      <c r="J85" s="4" t="s">
        <v>30</v>
      </c>
      <c r="K85" s="4">
        <v>3</v>
      </c>
    </row>
    <row r="86" spans="1:11" ht="15.75" customHeight="1">
      <c r="A86" s="4">
        <v>87</v>
      </c>
      <c r="B86" s="4">
        <v>30310</v>
      </c>
      <c r="C86" s="4" t="s">
        <v>1398</v>
      </c>
      <c r="D86" s="4" t="s">
        <v>78</v>
      </c>
      <c r="E86" s="4" t="s">
        <v>26</v>
      </c>
      <c r="F86" s="4" t="s">
        <v>28</v>
      </c>
      <c r="G86" s="4" t="s">
        <v>32</v>
      </c>
      <c r="H86" s="4" t="b">
        <v>1</v>
      </c>
      <c r="I86" s="4" t="s">
        <v>29</v>
      </c>
      <c r="J86" s="4" t="s">
        <v>30</v>
      </c>
      <c r="K86" s="4">
        <v>3</v>
      </c>
    </row>
    <row r="87" spans="1:11" ht="15.75" customHeight="1">
      <c r="A87" s="4">
        <v>88</v>
      </c>
      <c r="B87" s="4">
        <v>30311</v>
      </c>
      <c r="C87" s="4" t="s">
        <v>1398</v>
      </c>
      <c r="D87" s="4" t="s">
        <v>79</v>
      </c>
      <c r="E87" s="4" t="s">
        <v>26</v>
      </c>
      <c r="F87" s="4" t="s">
        <v>28</v>
      </c>
      <c r="G87" s="4" t="s">
        <v>32</v>
      </c>
      <c r="H87" s="4" t="b">
        <v>1</v>
      </c>
      <c r="I87" s="4" t="s">
        <v>29</v>
      </c>
      <c r="J87" s="4" t="s">
        <v>30</v>
      </c>
      <c r="K87" s="4">
        <v>3</v>
      </c>
    </row>
    <row r="88" spans="1:11" ht="15.75" customHeight="1">
      <c r="A88" s="4">
        <v>89</v>
      </c>
      <c r="B88" s="4">
        <v>30312</v>
      </c>
      <c r="C88" s="4" t="s">
        <v>1398</v>
      </c>
      <c r="D88" s="4" t="s">
        <v>84</v>
      </c>
      <c r="E88" s="4" t="s">
        <v>26</v>
      </c>
      <c r="F88" s="4" t="s">
        <v>28</v>
      </c>
      <c r="G88" s="4" t="s">
        <v>32</v>
      </c>
      <c r="H88" s="4" t="b">
        <v>1</v>
      </c>
      <c r="I88" s="4" t="s">
        <v>29</v>
      </c>
      <c r="J88" s="4" t="s">
        <v>30</v>
      </c>
      <c r="K88" s="4">
        <v>3</v>
      </c>
    </row>
    <row r="89" spans="1:11" ht="15.75" customHeight="1">
      <c r="A89" s="4">
        <v>90</v>
      </c>
      <c r="B89" s="4">
        <v>30313</v>
      </c>
      <c r="C89" s="4" t="s">
        <v>1398</v>
      </c>
      <c r="D89" s="4" t="s">
        <v>45</v>
      </c>
      <c r="E89" s="4" t="s">
        <v>26</v>
      </c>
      <c r="F89" s="4" t="s">
        <v>28</v>
      </c>
      <c r="H89" s="4" t="b">
        <v>0</v>
      </c>
      <c r="I89" s="4" t="s">
        <v>29</v>
      </c>
      <c r="J89" s="4" t="s">
        <v>30</v>
      </c>
      <c r="K89" s="4">
        <v>3</v>
      </c>
    </row>
    <row r="90" spans="1:11" ht="15.75" customHeight="1">
      <c r="A90" s="4">
        <v>91</v>
      </c>
      <c r="B90" s="4">
        <v>30314</v>
      </c>
      <c r="C90" s="4" t="s">
        <v>1398</v>
      </c>
      <c r="D90" s="4" t="s">
        <v>71</v>
      </c>
      <c r="E90" s="4" t="s">
        <v>26</v>
      </c>
      <c r="F90" s="4" t="s">
        <v>28</v>
      </c>
      <c r="H90" s="4" t="b">
        <v>0</v>
      </c>
      <c r="I90" s="4" t="s">
        <v>29</v>
      </c>
      <c r="J90" s="4" t="s">
        <v>30</v>
      </c>
      <c r="K90" s="4">
        <v>3</v>
      </c>
    </row>
    <row r="91" spans="1:11" ht="15.75" customHeight="1">
      <c r="A91" s="4">
        <v>92</v>
      </c>
      <c r="B91" s="4">
        <v>30315</v>
      </c>
      <c r="C91" s="4" t="s">
        <v>1398</v>
      </c>
      <c r="D91" s="4" t="s">
        <v>70</v>
      </c>
      <c r="E91" s="4" t="s">
        <v>26</v>
      </c>
      <c r="F91" s="4" t="s">
        <v>28</v>
      </c>
      <c r="G91" s="4" t="s">
        <v>48</v>
      </c>
      <c r="H91" s="4" t="b">
        <v>1</v>
      </c>
      <c r="I91" s="4" t="s">
        <v>29</v>
      </c>
      <c r="J91" s="4" t="s">
        <v>30</v>
      </c>
      <c r="K91" s="4">
        <v>3</v>
      </c>
    </row>
    <row r="92" spans="1:11" ht="15.75" customHeight="1">
      <c r="A92" s="4">
        <v>93</v>
      </c>
      <c r="B92" s="4">
        <v>30316</v>
      </c>
      <c r="C92" s="4" t="s">
        <v>1398</v>
      </c>
      <c r="D92" s="4" t="s">
        <v>61</v>
      </c>
      <c r="E92" s="4" t="s">
        <v>26</v>
      </c>
      <c r="F92" s="4" t="s">
        <v>28</v>
      </c>
      <c r="H92" s="4" t="b">
        <v>0</v>
      </c>
      <c r="I92" s="4" t="s">
        <v>29</v>
      </c>
      <c r="J92" s="4" t="s">
        <v>30</v>
      </c>
      <c r="K92" s="4">
        <v>3</v>
      </c>
    </row>
    <row r="93" spans="1:11" ht="15.75" customHeight="1">
      <c r="A93" s="4">
        <v>94</v>
      </c>
      <c r="B93" s="4">
        <v>30317</v>
      </c>
      <c r="C93" s="4" t="s">
        <v>1398</v>
      </c>
      <c r="D93" s="4" t="s">
        <v>64</v>
      </c>
      <c r="E93" s="4" t="s">
        <v>26</v>
      </c>
      <c r="F93" s="4" t="s">
        <v>28</v>
      </c>
      <c r="H93" s="4" t="b">
        <v>0</v>
      </c>
      <c r="I93" s="4" t="s">
        <v>29</v>
      </c>
      <c r="J93" s="4" t="s">
        <v>63</v>
      </c>
      <c r="K93" s="4">
        <v>3</v>
      </c>
    </row>
    <row r="94" spans="1:11" ht="15.75" customHeight="1">
      <c r="A94" s="4">
        <v>95</v>
      </c>
      <c r="B94" s="4">
        <v>30318</v>
      </c>
      <c r="C94" s="4" t="s">
        <v>1398</v>
      </c>
      <c r="D94" s="4" t="s">
        <v>76</v>
      </c>
      <c r="E94" s="4" t="s">
        <v>26</v>
      </c>
      <c r="F94" s="4" t="s">
        <v>28</v>
      </c>
      <c r="H94" s="4" t="b">
        <v>0</v>
      </c>
      <c r="I94" s="4" t="s">
        <v>29</v>
      </c>
      <c r="J94" s="4" t="s">
        <v>30</v>
      </c>
      <c r="K94" s="4">
        <v>3</v>
      </c>
    </row>
    <row r="95" spans="1:11" ht="15.75" customHeight="1">
      <c r="A95" s="4">
        <v>96</v>
      </c>
      <c r="B95" s="4">
        <v>30319</v>
      </c>
      <c r="C95" s="4" t="s">
        <v>1398</v>
      </c>
      <c r="D95" s="4" t="s">
        <v>68</v>
      </c>
      <c r="E95" s="4" t="s">
        <v>26</v>
      </c>
      <c r="F95" s="4" t="s">
        <v>28</v>
      </c>
      <c r="G95" s="4" t="s">
        <v>42</v>
      </c>
      <c r="H95" s="4" t="b">
        <v>1</v>
      </c>
      <c r="I95" s="4" t="s">
        <v>29</v>
      </c>
      <c r="J95" s="4" t="s">
        <v>30</v>
      </c>
      <c r="K95" s="4">
        <v>3</v>
      </c>
    </row>
    <row r="96" spans="1:11" ht="15.75" customHeight="1">
      <c r="A96" s="4">
        <v>97</v>
      </c>
      <c r="B96" s="4">
        <v>30401</v>
      </c>
      <c r="C96" s="4" t="s">
        <v>1398</v>
      </c>
      <c r="D96" s="4" t="s">
        <v>38</v>
      </c>
      <c r="E96" s="4" t="s">
        <v>26</v>
      </c>
      <c r="F96" s="4" t="s">
        <v>40</v>
      </c>
      <c r="H96" s="4" t="b">
        <v>0</v>
      </c>
      <c r="I96" s="4" t="s">
        <v>29</v>
      </c>
      <c r="J96" s="4" t="s">
        <v>30</v>
      </c>
      <c r="K96" s="4">
        <v>3</v>
      </c>
    </row>
    <row r="97" spans="1:11" ht="15.75" customHeight="1">
      <c r="A97" s="4">
        <v>98</v>
      </c>
      <c r="B97" s="4">
        <v>30402</v>
      </c>
      <c r="C97" s="4" t="s">
        <v>1398</v>
      </c>
      <c r="D97" s="4" t="s">
        <v>46</v>
      </c>
      <c r="E97" s="4" t="s">
        <v>26</v>
      </c>
      <c r="F97" s="4" t="s">
        <v>40</v>
      </c>
      <c r="H97" s="4" t="b">
        <v>0</v>
      </c>
      <c r="I97" s="4" t="s">
        <v>29</v>
      </c>
      <c r="J97" s="4" t="s">
        <v>30</v>
      </c>
      <c r="K97" s="4">
        <v>3</v>
      </c>
    </row>
    <row r="98" spans="1:11" ht="15.75" customHeight="1">
      <c r="A98" s="4">
        <v>99</v>
      </c>
      <c r="B98" s="4">
        <v>30403</v>
      </c>
      <c r="C98" s="4" t="s">
        <v>1398</v>
      </c>
      <c r="D98" s="4" t="s">
        <v>53</v>
      </c>
      <c r="E98" s="4" t="s">
        <v>26</v>
      </c>
      <c r="F98" s="4" t="s">
        <v>40</v>
      </c>
      <c r="G98" s="4" t="s">
        <v>44</v>
      </c>
      <c r="H98" s="4" t="b">
        <v>1</v>
      </c>
      <c r="I98" s="4" t="s">
        <v>29</v>
      </c>
      <c r="J98" s="4" t="s">
        <v>30</v>
      </c>
      <c r="K98" s="4">
        <v>3</v>
      </c>
    </row>
    <row r="99" spans="1:11" ht="15.75" customHeight="1">
      <c r="A99" s="4">
        <v>100</v>
      </c>
      <c r="B99" s="4">
        <v>30404</v>
      </c>
      <c r="C99" s="4" t="s">
        <v>1398</v>
      </c>
      <c r="D99" s="4" t="s">
        <v>56</v>
      </c>
      <c r="E99" s="4" t="s">
        <v>26</v>
      </c>
      <c r="F99" s="4" t="s">
        <v>40</v>
      </c>
      <c r="H99" s="4" t="b">
        <v>0</v>
      </c>
      <c r="I99" s="4" t="s">
        <v>29</v>
      </c>
      <c r="J99" s="4" t="s">
        <v>30</v>
      </c>
      <c r="K99" s="4">
        <v>3</v>
      </c>
    </row>
    <row r="100" spans="1:11" ht="15.75" customHeight="1">
      <c r="A100" s="4">
        <v>101</v>
      </c>
      <c r="B100" s="4">
        <v>30405</v>
      </c>
      <c r="C100" s="4" t="s">
        <v>1398</v>
      </c>
      <c r="D100" s="4" t="s">
        <v>62</v>
      </c>
      <c r="E100" s="4" t="s">
        <v>26</v>
      </c>
      <c r="F100" s="4" t="s">
        <v>40</v>
      </c>
      <c r="H100" s="4" t="b">
        <v>0</v>
      </c>
      <c r="I100" s="4" t="s">
        <v>29</v>
      </c>
      <c r="J100" s="4" t="s">
        <v>63</v>
      </c>
      <c r="K100" s="4">
        <v>3</v>
      </c>
    </row>
    <row r="101" spans="1:11" ht="15.75" customHeight="1">
      <c r="A101" s="4">
        <v>102</v>
      </c>
      <c r="B101" s="4">
        <v>30406</v>
      </c>
      <c r="C101" s="4" t="s">
        <v>1398</v>
      </c>
      <c r="D101" s="4" t="s">
        <v>41</v>
      </c>
      <c r="E101" s="4" t="s">
        <v>26</v>
      </c>
      <c r="F101" s="4" t="s">
        <v>40</v>
      </c>
      <c r="G101" s="4" t="s">
        <v>42</v>
      </c>
      <c r="H101" s="4" t="b">
        <v>1</v>
      </c>
      <c r="I101" s="4" t="s">
        <v>29</v>
      </c>
      <c r="J101" s="4" t="s">
        <v>30</v>
      </c>
      <c r="K101" s="4">
        <v>3</v>
      </c>
    </row>
    <row r="102" spans="1:11" ht="15.75" customHeight="1">
      <c r="A102" s="4">
        <v>103</v>
      </c>
      <c r="B102" s="4">
        <v>30407</v>
      </c>
      <c r="C102" s="4" t="s">
        <v>1398</v>
      </c>
      <c r="D102" s="4" t="s">
        <v>58</v>
      </c>
      <c r="E102" s="4" t="s">
        <v>26</v>
      </c>
      <c r="F102" s="4" t="s">
        <v>40</v>
      </c>
      <c r="G102" s="4" t="s">
        <v>42</v>
      </c>
      <c r="H102" s="4" t="b">
        <v>1</v>
      </c>
      <c r="I102" s="4" t="s">
        <v>29</v>
      </c>
      <c r="J102" s="4" t="s">
        <v>30</v>
      </c>
      <c r="K102" s="4">
        <v>3</v>
      </c>
    </row>
    <row r="103" spans="1:11" ht="15.75" customHeight="1">
      <c r="A103" s="4">
        <v>125</v>
      </c>
      <c r="B103" s="4">
        <v>50101</v>
      </c>
      <c r="C103" s="4" t="s">
        <v>1398</v>
      </c>
      <c r="D103" s="4" t="s">
        <v>176</v>
      </c>
      <c r="E103" s="4" t="s">
        <v>177</v>
      </c>
      <c r="F103" s="4" t="s">
        <v>179</v>
      </c>
      <c r="G103" s="4" t="s">
        <v>180</v>
      </c>
      <c r="H103" s="4" t="b">
        <v>1</v>
      </c>
      <c r="I103" s="4" t="s">
        <v>29</v>
      </c>
      <c r="J103" s="4" t="s">
        <v>30</v>
      </c>
      <c r="K103" s="4">
        <v>5</v>
      </c>
    </row>
    <row r="104" spans="1:11" ht="15.75" customHeight="1">
      <c r="A104" s="4">
        <v>126</v>
      </c>
      <c r="B104" s="4">
        <v>50102</v>
      </c>
      <c r="C104" s="4" t="s">
        <v>1398</v>
      </c>
      <c r="D104" s="4" t="s">
        <v>181</v>
      </c>
      <c r="E104" s="4" t="s">
        <v>177</v>
      </c>
      <c r="F104" s="4" t="s">
        <v>179</v>
      </c>
      <c r="H104" s="4" t="b">
        <v>0</v>
      </c>
      <c r="I104" s="4" t="s">
        <v>29</v>
      </c>
      <c r="J104" s="4" t="s">
        <v>63</v>
      </c>
      <c r="K104" s="4">
        <v>5</v>
      </c>
    </row>
    <row r="105" spans="1:11" ht="15.75" customHeight="1">
      <c r="A105" s="4">
        <v>127</v>
      </c>
      <c r="B105" s="4">
        <v>50103</v>
      </c>
      <c r="C105" s="4" t="s">
        <v>1398</v>
      </c>
      <c r="D105" s="4" t="s">
        <v>182</v>
      </c>
      <c r="E105" s="4" t="s">
        <v>177</v>
      </c>
      <c r="F105" s="4" t="s">
        <v>179</v>
      </c>
      <c r="H105" s="4" t="b">
        <v>0</v>
      </c>
      <c r="I105" s="4" t="s">
        <v>29</v>
      </c>
      <c r="J105" s="4" t="s">
        <v>30</v>
      </c>
      <c r="K105" s="4">
        <v>5</v>
      </c>
    </row>
    <row r="106" spans="1:11" ht="15.75" customHeight="1">
      <c r="A106" s="4">
        <v>128</v>
      </c>
      <c r="B106" s="4">
        <v>50104</v>
      </c>
      <c r="C106" s="4" t="s">
        <v>1398</v>
      </c>
      <c r="D106" s="4" t="s">
        <v>191</v>
      </c>
      <c r="E106" s="4" t="s">
        <v>177</v>
      </c>
      <c r="F106" s="4" t="s">
        <v>179</v>
      </c>
      <c r="G106" s="4" t="s">
        <v>32</v>
      </c>
      <c r="H106" s="4" t="b">
        <v>1</v>
      </c>
      <c r="I106" s="4" t="s">
        <v>29</v>
      </c>
      <c r="J106" s="4" t="s">
        <v>30</v>
      </c>
      <c r="K106" s="4">
        <v>5</v>
      </c>
    </row>
    <row r="107" spans="1:11" ht="15.75" customHeight="1">
      <c r="A107" s="4">
        <v>129</v>
      </c>
      <c r="B107" s="4">
        <v>50105</v>
      </c>
      <c r="C107" s="4" t="s">
        <v>1398</v>
      </c>
      <c r="D107" s="4" t="s">
        <v>192</v>
      </c>
      <c r="E107" s="4" t="s">
        <v>177</v>
      </c>
      <c r="F107" s="4" t="s">
        <v>179</v>
      </c>
      <c r="G107" s="4" t="s">
        <v>180</v>
      </c>
      <c r="H107" s="4" t="b">
        <v>1</v>
      </c>
      <c r="I107" s="4" t="s">
        <v>29</v>
      </c>
      <c r="J107" s="4" t="s">
        <v>30</v>
      </c>
      <c r="K107" s="4">
        <v>5</v>
      </c>
    </row>
    <row r="108" spans="1:11" ht="15.75" customHeight="1">
      <c r="A108" s="4">
        <v>130</v>
      </c>
      <c r="B108" s="4">
        <v>50106</v>
      </c>
      <c r="C108" s="4" t="s">
        <v>1398</v>
      </c>
      <c r="D108" s="4" t="s">
        <v>193</v>
      </c>
      <c r="E108" s="4" t="s">
        <v>177</v>
      </c>
      <c r="F108" s="4" t="s">
        <v>179</v>
      </c>
      <c r="G108" s="4" t="s">
        <v>44</v>
      </c>
      <c r="H108" s="4" t="b">
        <v>1</v>
      </c>
      <c r="I108" s="4" t="s">
        <v>29</v>
      </c>
      <c r="J108" s="4" t="s">
        <v>30</v>
      </c>
      <c r="K108" s="4">
        <v>5</v>
      </c>
    </row>
    <row r="109" spans="1:11" ht="15.75" customHeight="1">
      <c r="A109" s="4">
        <v>131</v>
      </c>
      <c r="B109" s="4">
        <v>50107</v>
      </c>
      <c r="C109" s="4" t="s">
        <v>1398</v>
      </c>
      <c r="D109" s="4" t="s">
        <v>195</v>
      </c>
      <c r="E109" s="4" t="s">
        <v>177</v>
      </c>
      <c r="F109" s="4" t="s">
        <v>179</v>
      </c>
      <c r="G109" s="4" t="s">
        <v>44</v>
      </c>
      <c r="H109" s="4" t="b">
        <v>1</v>
      </c>
      <c r="I109" s="4" t="s">
        <v>29</v>
      </c>
      <c r="J109" s="4" t="s">
        <v>30</v>
      </c>
      <c r="K109" s="4">
        <v>5</v>
      </c>
    </row>
    <row r="110" spans="1:11" ht="15.75" customHeight="1">
      <c r="A110" s="4">
        <v>132</v>
      </c>
      <c r="B110" s="4">
        <v>50108</v>
      </c>
      <c r="C110" s="4" t="s">
        <v>1398</v>
      </c>
      <c r="D110" s="4" t="s">
        <v>196</v>
      </c>
      <c r="E110" s="4" t="s">
        <v>177</v>
      </c>
      <c r="F110" s="4" t="s">
        <v>179</v>
      </c>
      <c r="G110" s="4" t="s">
        <v>180</v>
      </c>
      <c r="H110" s="4" t="b">
        <v>1</v>
      </c>
      <c r="I110" s="4" t="s">
        <v>29</v>
      </c>
      <c r="J110" s="4" t="s">
        <v>30</v>
      </c>
      <c r="K110" s="4">
        <v>5</v>
      </c>
    </row>
    <row r="111" spans="1:11" ht="15.75" customHeight="1">
      <c r="A111" s="4">
        <v>133</v>
      </c>
      <c r="B111" s="4">
        <v>50109</v>
      </c>
      <c r="C111" s="4" t="s">
        <v>1398</v>
      </c>
      <c r="D111" s="4" t="s">
        <v>201</v>
      </c>
      <c r="E111" s="4" t="s">
        <v>177</v>
      </c>
      <c r="F111" s="4" t="s">
        <v>179</v>
      </c>
      <c r="H111" s="4" t="b">
        <v>0</v>
      </c>
      <c r="I111" s="4" t="s">
        <v>29</v>
      </c>
      <c r="J111" s="4" t="s">
        <v>30</v>
      </c>
      <c r="K111" s="4">
        <v>5</v>
      </c>
    </row>
    <row r="112" spans="1:11" ht="15.75" customHeight="1">
      <c r="A112" s="4">
        <v>134</v>
      </c>
      <c r="B112" s="4">
        <v>50110</v>
      </c>
      <c r="C112" s="4" t="s">
        <v>1398</v>
      </c>
      <c r="D112" s="4" t="s">
        <v>202</v>
      </c>
      <c r="E112" s="4" t="s">
        <v>177</v>
      </c>
      <c r="F112" s="4" t="s">
        <v>179</v>
      </c>
      <c r="G112" s="4" t="s">
        <v>180</v>
      </c>
      <c r="H112" s="4" t="b">
        <v>1</v>
      </c>
      <c r="I112" s="4" t="s">
        <v>29</v>
      </c>
      <c r="J112" s="4" t="s">
        <v>30</v>
      </c>
      <c r="K112" s="4">
        <v>5</v>
      </c>
    </row>
    <row r="113" spans="1:11" ht="15.75" customHeight="1">
      <c r="A113" s="4">
        <v>135</v>
      </c>
      <c r="B113" s="4">
        <v>50111</v>
      </c>
      <c r="C113" s="4" t="s">
        <v>1398</v>
      </c>
      <c r="D113" s="4" t="s">
        <v>214</v>
      </c>
      <c r="E113" s="4" t="s">
        <v>177</v>
      </c>
      <c r="F113" s="4" t="s">
        <v>179</v>
      </c>
      <c r="G113" s="4" t="s">
        <v>44</v>
      </c>
      <c r="H113" s="4" t="b">
        <v>1</v>
      </c>
      <c r="I113" s="4" t="s">
        <v>29</v>
      </c>
      <c r="J113" s="4" t="s">
        <v>30</v>
      </c>
      <c r="K113" s="4">
        <v>5</v>
      </c>
    </row>
    <row r="114" spans="1:11" ht="15.75" customHeight="1">
      <c r="A114" s="4">
        <v>136</v>
      </c>
      <c r="B114" s="4">
        <v>50112</v>
      </c>
      <c r="C114" s="4" t="s">
        <v>1398</v>
      </c>
      <c r="D114" s="4" t="s">
        <v>217</v>
      </c>
      <c r="E114" s="4" t="s">
        <v>177</v>
      </c>
      <c r="F114" s="4" t="s">
        <v>179</v>
      </c>
      <c r="H114" s="4" t="b">
        <v>0</v>
      </c>
      <c r="I114" s="4" t="s">
        <v>29</v>
      </c>
      <c r="J114" s="4" t="s">
        <v>30</v>
      </c>
      <c r="K114" s="4">
        <v>5</v>
      </c>
    </row>
    <row r="115" spans="1:11" ht="15.75" customHeight="1">
      <c r="A115" s="4">
        <v>137</v>
      </c>
      <c r="B115" s="4">
        <v>50113</v>
      </c>
      <c r="C115" s="4" t="s">
        <v>1398</v>
      </c>
      <c r="D115" s="4" t="s">
        <v>218</v>
      </c>
      <c r="E115" s="4" t="s">
        <v>177</v>
      </c>
      <c r="F115" s="4" t="s">
        <v>179</v>
      </c>
      <c r="H115" s="4" t="b">
        <v>0</v>
      </c>
      <c r="I115" s="4" t="s">
        <v>29</v>
      </c>
      <c r="J115" s="4" t="s">
        <v>30</v>
      </c>
      <c r="K115" s="4">
        <v>5</v>
      </c>
    </row>
    <row r="116" spans="1:11" ht="15.75" customHeight="1">
      <c r="A116" s="4">
        <v>138</v>
      </c>
      <c r="B116" s="4">
        <v>50114</v>
      </c>
      <c r="C116" s="4" t="s">
        <v>1398</v>
      </c>
      <c r="D116" s="4" t="s">
        <v>219</v>
      </c>
      <c r="E116" s="4" t="s">
        <v>177</v>
      </c>
      <c r="F116" s="4" t="s">
        <v>179</v>
      </c>
      <c r="H116" s="4" t="b">
        <v>0</v>
      </c>
      <c r="I116" s="4" t="s">
        <v>29</v>
      </c>
      <c r="J116" s="4" t="s">
        <v>30</v>
      </c>
      <c r="K116" s="4">
        <v>5</v>
      </c>
    </row>
    <row r="117" spans="1:11" ht="15.75" customHeight="1">
      <c r="A117" s="4">
        <v>139</v>
      </c>
      <c r="B117" s="4">
        <v>50115</v>
      </c>
      <c r="C117" s="4" t="s">
        <v>1398</v>
      </c>
      <c r="D117" s="4" t="s">
        <v>225</v>
      </c>
      <c r="E117" s="4" t="s">
        <v>177</v>
      </c>
      <c r="F117" s="4" t="s">
        <v>179</v>
      </c>
      <c r="G117" s="4" t="s">
        <v>44</v>
      </c>
      <c r="H117" s="4" t="b">
        <v>1</v>
      </c>
      <c r="I117" s="4" t="s">
        <v>29</v>
      </c>
      <c r="J117" s="4" t="s">
        <v>30</v>
      </c>
      <c r="K117" s="4">
        <v>5</v>
      </c>
    </row>
    <row r="118" spans="1:11" ht="15.75" customHeight="1">
      <c r="A118" s="4">
        <v>140</v>
      </c>
      <c r="B118" s="4">
        <v>50116</v>
      </c>
      <c r="C118" s="4" t="s">
        <v>1398</v>
      </c>
      <c r="D118" s="4" t="s">
        <v>226</v>
      </c>
      <c r="E118" s="4" t="s">
        <v>177</v>
      </c>
      <c r="F118" s="4" t="s">
        <v>179</v>
      </c>
      <c r="G118" s="4" t="s">
        <v>180</v>
      </c>
      <c r="H118" s="4" t="b">
        <v>1</v>
      </c>
      <c r="I118" s="4" t="s">
        <v>29</v>
      </c>
      <c r="J118" s="4" t="s">
        <v>30</v>
      </c>
      <c r="K118" s="4">
        <v>5</v>
      </c>
    </row>
    <row r="119" spans="1:11" ht="15.75" customHeight="1">
      <c r="A119" s="4">
        <v>141</v>
      </c>
      <c r="B119" s="4">
        <v>50401</v>
      </c>
      <c r="C119" s="4" t="s">
        <v>1398</v>
      </c>
      <c r="D119" s="4" t="s">
        <v>183</v>
      </c>
      <c r="E119" s="4" t="s">
        <v>177</v>
      </c>
      <c r="F119" s="4" t="s">
        <v>185</v>
      </c>
      <c r="G119" s="4" t="s">
        <v>32</v>
      </c>
      <c r="H119" s="4" t="b">
        <v>1</v>
      </c>
      <c r="I119" s="4" t="s">
        <v>29</v>
      </c>
      <c r="J119" s="4" t="s">
        <v>30</v>
      </c>
      <c r="K119" s="4">
        <v>5</v>
      </c>
    </row>
    <row r="120" spans="1:11" ht="15.75" customHeight="1">
      <c r="A120" s="4">
        <v>142</v>
      </c>
      <c r="B120" s="4">
        <v>50402</v>
      </c>
      <c r="C120" s="4" t="s">
        <v>1398</v>
      </c>
      <c r="D120" s="4" t="s">
        <v>190</v>
      </c>
      <c r="E120" s="4" t="s">
        <v>177</v>
      </c>
      <c r="F120" s="4" t="s">
        <v>185</v>
      </c>
      <c r="G120" s="4" t="s">
        <v>32</v>
      </c>
      <c r="H120" s="4" t="b">
        <v>1</v>
      </c>
      <c r="I120" s="4" t="s">
        <v>29</v>
      </c>
      <c r="J120" s="4" t="s">
        <v>30</v>
      </c>
      <c r="K120" s="4">
        <v>5</v>
      </c>
    </row>
    <row r="121" spans="1:11" ht="15.75" customHeight="1">
      <c r="A121" s="4">
        <v>143</v>
      </c>
      <c r="B121" s="4">
        <v>50403</v>
      </c>
      <c r="C121" s="4" t="s">
        <v>1398</v>
      </c>
      <c r="D121" s="4" t="s">
        <v>194</v>
      </c>
      <c r="E121" s="4" t="s">
        <v>177</v>
      </c>
      <c r="F121" s="4" t="s">
        <v>185</v>
      </c>
      <c r="H121" s="4" t="b">
        <v>0</v>
      </c>
      <c r="I121" s="4" t="s">
        <v>29</v>
      </c>
      <c r="J121" s="4" t="s">
        <v>30</v>
      </c>
      <c r="K121" s="4">
        <v>5</v>
      </c>
    </row>
    <row r="122" spans="1:11" ht="15.75" customHeight="1">
      <c r="A122" s="4">
        <v>144</v>
      </c>
      <c r="B122" s="4">
        <v>50404</v>
      </c>
      <c r="C122" s="4" t="s">
        <v>1398</v>
      </c>
      <c r="D122" s="4" t="s">
        <v>200</v>
      </c>
      <c r="E122" s="4" t="s">
        <v>177</v>
      </c>
      <c r="F122" s="4" t="s">
        <v>185</v>
      </c>
      <c r="G122" s="4" t="s">
        <v>44</v>
      </c>
      <c r="H122" s="4" t="b">
        <v>1</v>
      </c>
      <c r="I122" s="4" t="s">
        <v>29</v>
      </c>
      <c r="J122" s="4" t="s">
        <v>30</v>
      </c>
      <c r="K122" s="4">
        <v>5</v>
      </c>
    </row>
    <row r="123" spans="1:11" ht="15.75" customHeight="1">
      <c r="A123" s="4">
        <v>145</v>
      </c>
      <c r="B123" s="4">
        <v>50405</v>
      </c>
      <c r="C123" s="4" t="s">
        <v>1398</v>
      </c>
      <c r="D123" s="4" t="s">
        <v>205</v>
      </c>
      <c r="E123" s="4" t="s">
        <v>177</v>
      </c>
      <c r="F123" s="4" t="s">
        <v>185</v>
      </c>
      <c r="G123" s="4" t="s">
        <v>44</v>
      </c>
      <c r="H123" s="4" t="b">
        <v>1</v>
      </c>
      <c r="I123" s="4" t="s">
        <v>29</v>
      </c>
      <c r="J123" s="4" t="s">
        <v>30</v>
      </c>
      <c r="K123" s="4">
        <v>5</v>
      </c>
    </row>
    <row r="124" spans="1:11" ht="15.75" customHeight="1">
      <c r="A124" s="4">
        <v>146</v>
      </c>
      <c r="B124" s="4">
        <v>50406</v>
      </c>
      <c r="C124" s="4" t="s">
        <v>1398</v>
      </c>
      <c r="D124" s="4" t="s">
        <v>207</v>
      </c>
      <c r="E124" s="4" t="s">
        <v>177</v>
      </c>
      <c r="F124" s="4" t="s">
        <v>185</v>
      </c>
      <c r="G124" s="4" t="s">
        <v>32</v>
      </c>
      <c r="H124" s="4" t="b">
        <v>1</v>
      </c>
      <c r="I124" s="4" t="s">
        <v>29</v>
      </c>
      <c r="J124" s="4" t="s">
        <v>30</v>
      </c>
      <c r="K124" s="4">
        <v>5</v>
      </c>
    </row>
    <row r="125" spans="1:11" ht="15.75" customHeight="1">
      <c r="A125" s="4">
        <v>147</v>
      </c>
      <c r="B125" s="4">
        <v>50407</v>
      </c>
      <c r="C125" s="4" t="s">
        <v>1398</v>
      </c>
      <c r="D125" s="4" t="s">
        <v>210</v>
      </c>
      <c r="E125" s="4" t="s">
        <v>177</v>
      </c>
      <c r="F125" s="4" t="s">
        <v>185</v>
      </c>
      <c r="H125" s="4" t="b">
        <v>0</v>
      </c>
      <c r="I125" s="4" t="s">
        <v>29</v>
      </c>
      <c r="J125" s="4" t="s">
        <v>30</v>
      </c>
      <c r="K125" s="4">
        <v>5</v>
      </c>
    </row>
    <row r="126" spans="1:11" ht="15.75" customHeight="1">
      <c r="A126" s="4">
        <v>148</v>
      </c>
      <c r="B126" s="4">
        <v>50408</v>
      </c>
      <c r="C126" s="4" t="s">
        <v>1398</v>
      </c>
      <c r="D126" s="4" t="s">
        <v>220</v>
      </c>
      <c r="E126" s="4" t="s">
        <v>177</v>
      </c>
      <c r="F126" s="4" t="s">
        <v>185</v>
      </c>
      <c r="G126" s="4" t="s">
        <v>44</v>
      </c>
      <c r="H126" s="4" t="b">
        <v>1</v>
      </c>
      <c r="I126" s="4" t="s">
        <v>29</v>
      </c>
      <c r="J126" s="4" t="s">
        <v>30</v>
      </c>
      <c r="K126" s="4">
        <v>5</v>
      </c>
    </row>
    <row r="127" spans="1:11" ht="15.75" customHeight="1">
      <c r="A127" s="4">
        <v>149</v>
      </c>
      <c r="B127" s="4">
        <v>50409</v>
      </c>
      <c r="C127" s="4" t="s">
        <v>1398</v>
      </c>
      <c r="D127" s="4" t="s">
        <v>222</v>
      </c>
      <c r="E127" s="4" t="s">
        <v>177</v>
      </c>
      <c r="F127" s="4" t="s">
        <v>185</v>
      </c>
      <c r="H127" s="4" t="b">
        <v>0</v>
      </c>
      <c r="I127" s="4" t="s">
        <v>29</v>
      </c>
      <c r="J127" s="4" t="s">
        <v>30</v>
      </c>
      <c r="K127" s="4">
        <v>5</v>
      </c>
    </row>
    <row r="128" spans="1:11" ht="15.75" customHeight="1">
      <c r="A128" s="4">
        <v>150</v>
      </c>
      <c r="B128" s="4">
        <v>50410</v>
      </c>
      <c r="C128" s="4" t="s">
        <v>1398</v>
      </c>
      <c r="D128" s="4" t="s">
        <v>227</v>
      </c>
      <c r="E128" s="4" t="s">
        <v>177</v>
      </c>
      <c r="F128" s="4" t="s">
        <v>185</v>
      </c>
      <c r="G128" s="4" t="s">
        <v>44</v>
      </c>
      <c r="H128" s="4" t="b">
        <v>1</v>
      </c>
      <c r="I128" s="4" t="s">
        <v>29</v>
      </c>
      <c r="J128" s="4" t="s">
        <v>30</v>
      </c>
      <c r="K128" s="4">
        <v>5</v>
      </c>
    </row>
    <row r="129" spans="1:11" ht="15.75" customHeight="1">
      <c r="A129" s="4">
        <v>151</v>
      </c>
      <c r="B129" s="4">
        <v>50301</v>
      </c>
      <c r="C129" s="4" t="s">
        <v>1398</v>
      </c>
      <c r="D129" s="4" t="s">
        <v>186</v>
      </c>
      <c r="E129" s="4" t="s">
        <v>177</v>
      </c>
      <c r="F129" s="4" t="s">
        <v>188</v>
      </c>
      <c r="H129" s="4" t="b">
        <v>0</v>
      </c>
      <c r="I129" s="4" t="s">
        <v>29</v>
      </c>
      <c r="J129" s="4" t="s">
        <v>30</v>
      </c>
      <c r="K129" s="4">
        <v>5</v>
      </c>
    </row>
    <row r="130" spans="1:11" ht="15.75" customHeight="1">
      <c r="A130" s="4">
        <v>152</v>
      </c>
      <c r="B130" s="4">
        <v>50303</v>
      </c>
      <c r="C130" s="4" t="s">
        <v>1398</v>
      </c>
      <c r="D130" s="4" t="s">
        <v>206</v>
      </c>
      <c r="E130" s="4" t="s">
        <v>177</v>
      </c>
      <c r="F130" s="4" t="s">
        <v>188</v>
      </c>
      <c r="H130" s="4" t="b">
        <v>0</v>
      </c>
      <c r="I130" s="4" t="s">
        <v>29</v>
      </c>
      <c r="J130" s="4" t="s">
        <v>30</v>
      </c>
      <c r="K130" s="4">
        <v>5</v>
      </c>
    </row>
    <row r="131" spans="1:11" ht="15.75" customHeight="1">
      <c r="A131" s="4">
        <v>153</v>
      </c>
      <c r="B131" s="4">
        <v>50304</v>
      </c>
      <c r="C131" s="4" t="s">
        <v>1398</v>
      </c>
      <c r="D131" s="4" t="s">
        <v>209</v>
      </c>
      <c r="E131" s="4" t="s">
        <v>177</v>
      </c>
      <c r="F131" s="4" t="s">
        <v>188</v>
      </c>
      <c r="H131" s="4" t="b">
        <v>0</v>
      </c>
      <c r="I131" s="4" t="s">
        <v>29</v>
      </c>
      <c r="J131" s="4" t="s">
        <v>30</v>
      </c>
      <c r="K131" s="4">
        <v>5</v>
      </c>
    </row>
    <row r="132" spans="1:11" ht="15.75" customHeight="1">
      <c r="A132" s="4">
        <v>154</v>
      </c>
      <c r="B132" s="4">
        <v>50305</v>
      </c>
      <c r="C132" s="4" t="s">
        <v>1398</v>
      </c>
      <c r="D132" s="4" t="s">
        <v>212</v>
      </c>
      <c r="E132" s="4" t="s">
        <v>177</v>
      </c>
      <c r="F132" s="4" t="s">
        <v>188</v>
      </c>
      <c r="G132" s="4" t="s">
        <v>44</v>
      </c>
      <c r="H132" s="4" t="b">
        <v>1</v>
      </c>
      <c r="I132" s="4" t="s">
        <v>29</v>
      </c>
      <c r="J132" s="4" t="s">
        <v>30</v>
      </c>
      <c r="K132" s="4">
        <v>5</v>
      </c>
    </row>
    <row r="133" spans="1:11" ht="15.75" customHeight="1">
      <c r="A133" s="4">
        <v>155</v>
      </c>
      <c r="B133" s="4">
        <v>50306</v>
      </c>
      <c r="C133" s="4" t="s">
        <v>1398</v>
      </c>
      <c r="D133" s="4" t="s">
        <v>215</v>
      </c>
      <c r="E133" s="4" t="s">
        <v>177</v>
      </c>
      <c r="F133" s="4" t="s">
        <v>188</v>
      </c>
      <c r="H133" s="4" t="b">
        <v>0</v>
      </c>
      <c r="I133" s="4" t="s">
        <v>29</v>
      </c>
      <c r="J133" s="4" t="s">
        <v>30</v>
      </c>
      <c r="K133" s="4">
        <v>5</v>
      </c>
    </row>
    <row r="134" spans="1:11" ht="15.75" customHeight="1">
      <c r="A134" s="4">
        <v>156</v>
      </c>
      <c r="B134" s="4">
        <v>50307</v>
      </c>
      <c r="C134" s="4" t="s">
        <v>1398</v>
      </c>
      <c r="D134" s="4" t="s">
        <v>228</v>
      </c>
      <c r="E134" s="4" t="s">
        <v>177</v>
      </c>
      <c r="F134" s="4" t="s">
        <v>188</v>
      </c>
      <c r="G134" s="4" t="s">
        <v>44</v>
      </c>
      <c r="H134" s="4" t="b">
        <v>1</v>
      </c>
      <c r="I134" s="4" t="s">
        <v>29</v>
      </c>
      <c r="J134" s="4" t="s">
        <v>30</v>
      </c>
      <c r="K134" s="4">
        <v>5</v>
      </c>
    </row>
    <row r="135" spans="1:11" ht="15.75" customHeight="1">
      <c r="A135" s="4">
        <v>157</v>
      </c>
      <c r="B135" s="4">
        <v>50308</v>
      </c>
      <c r="C135" s="4" t="s">
        <v>1398</v>
      </c>
      <c r="D135" s="4" t="s">
        <v>229</v>
      </c>
      <c r="E135" s="4" t="s">
        <v>177</v>
      </c>
      <c r="F135" s="4" t="s">
        <v>188</v>
      </c>
      <c r="G135" s="4" t="s">
        <v>32</v>
      </c>
      <c r="H135" s="4" t="b">
        <v>1</v>
      </c>
      <c r="I135" s="4" t="s">
        <v>29</v>
      </c>
      <c r="J135" s="4" t="s">
        <v>30</v>
      </c>
      <c r="K135" s="4">
        <v>5</v>
      </c>
    </row>
    <row r="136" spans="1:11" ht="15.75" customHeight="1">
      <c r="A136" s="4">
        <v>158</v>
      </c>
      <c r="B136" s="4">
        <v>50201</v>
      </c>
      <c r="C136" s="4" t="s">
        <v>1398</v>
      </c>
      <c r="D136" s="4" t="s">
        <v>211</v>
      </c>
      <c r="E136" s="4" t="s">
        <v>177</v>
      </c>
      <c r="F136" s="4" t="s">
        <v>199</v>
      </c>
      <c r="H136" s="4" t="b">
        <v>0</v>
      </c>
      <c r="I136" s="4" t="s">
        <v>29</v>
      </c>
      <c r="J136" s="4" t="s">
        <v>63</v>
      </c>
      <c r="K136" s="4">
        <v>5</v>
      </c>
    </row>
    <row r="137" spans="1:11" ht="15.75" customHeight="1">
      <c r="A137" s="4">
        <v>159</v>
      </c>
      <c r="B137" s="4">
        <v>50202</v>
      </c>
      <c r="C137" s="4" t="s">
        <v>1398</v>
      </c>
      <c r="D137" s="4" t="s">
        <v>197</v>
      </c>
      <c r="E137" s="4" t="s">
        <v>177</v>
      </c>
      <c r="F137" s="4" t="s">
        <v>199</v>
      </c>
      <c r="H137" s="4" t="b">
        <v>0</v>
      </c>
      <c r="I137" s="4" t="s">
        <v>29</v>
      </c>
      <c r="J137" s="4" t="s">
        <v>30</v>
      </c>
      <c r="K137" s="4">
        <v>5</v>
      </c>
    </row>
    <row r="138" spans="1:11" ht="15.75" customHeight="1">
      <c r="A138" s="4">
        <v>160</v>
      </c>
      <c r="B138" s="4">
        <v>50203</v>
      </c>
      <c r="C138" s="4" t="s">
        <v>1398</v>
      </c>
      <c r="D138" s="4" t="s">
        <v>203</v>
      </c>
      <c r="E138" s="4" t="s">
        <v>177</v>
      </c>
      <c r="F138" s="4" t="s">
        <v>199</v>
      </c>
      <c r="G138" s="4" t="s">
        <v>32</v>
      </c>
      <c r="H138" s="4" t="b">
        <v>1</v>
      </c>
      <c r="I138" s="4" t="s">
        <v>29</v>
      </c>
      <c r="J138" s="4" t="s">
        <v>30</v>
      </c>
      <c r="K138" s="4">
        <v>5</v>
      </c>
    </row>
    <row r="139" spans="1:11" ht="15.75" customHeight="1">
      <c r="A139" s="4">
        <v>161</v>
      </c>
      <c r="B139" s="4">
        <v>50204</v>
      </c>
      <c r="C139" s="4" t="s">
        <v>1398</v>
      </c>
      <c r="D139" s="4" t="s">
        <v>208</v>
      </c>
      <c r="E139" s="4" t="s">
        <v>177</v>
      </c>
      <c r="F139" s="4" t="s">
        <v>199</v>
      </c>
      <c r="G139" s="4" t="s">
        <v>44</v>
      </c>
      <c r="H139" s="4" t="b">
        <v>1</v>
      </c>
      <c r="I139" s="4" t="s">
        <v>29</v>
      </c>
      <c r="J139" s="4" t="s">
        <v>30</v>
      </c>
      <c r="K139" s="4">
        <v>5</v>
      </c>
    </row>
    <row r="140" spans="1:11" ht="15.75" customHeight="1">
      <c r="A140" s="4">
        <v>162</v>
      </c>
      <c r="B140" s="4">
        <v>50205</v>
      </c>
      <c r="C140" s="4" t="s">
        <v>1398</v>
      </c>
      <c r="D140" s="4" t="s">
        <v>213</v>
      </c>
      <c r="E140" s="4" t="s">
        <v>177</v>
      </c>
      <c r="F140" s="4" t="s">
        <v>199</v>
      </c>
      <c r="G140" s="4" t="s">
        <v>32</v>
      </c>
      <c r="H140" s="4" t="b">
        <v>1</v>
      </c>
      <c r="I140" s="4" t="s">
        <v>29</v>
      </c>
      <c r="J140" s="4" t="s">
        <v>30</v>
      </c>
      <c r="K140" s="4">
        <v>5</v>
      </c>
    </row>
    <row r="141" spans="1:11" ht="15.75" customHeight="1">
      <c r="A141" s="4">
        <v>163</v>
      </c>
      <c r="B141" s="4">
        <v>50206</v>
      </c>
      <c r="C141" s="4" t="s">
        <v>1398</v>
      </c>
      <c r="D141" s="4" t="s">
        <v>216</v>
      </c>
      <c r="E141" s="4" t="s">
        <v>177</v>
      </c>
      <c r="F141" s="4" t="s">
        <v>199</v>
      </c>
      <c r="G141" s="4" t="s">
        <v>44</v>
      </c>
      <c r="H141" s="4" t="b">
        <v>1</v>
      </c>
      <c r="I141" s="4" t="s">
        <v>29</v>
      </c>
      <c r="J141" s="4" t="s">
        <v>30</v>
      </c>
      <c r="K141" s="4">
        <v>5</v>
      </c>
    </row>
    <row r="142" spans="1:11" ht="15.75" customHeight="1">
      <c r="A142" s="4">
        <v>164</v>
      </c>
      <c r="B142" s="4">
        <v>50207</v>
      </c>
      <c r="C142" s="4" t="s">
        <v>1398</v>
      </c>
      <c r="D142" s="4" t="s">
        <v>221</v>
      </c>
      <c r="E142" s="4" t="s">
        <v>177</v>
      </c>
      <c r="F142" s="4" t="s">
        <v>199</v>
      </c>
      <c r="H142" s="4" t="b">
        <v>0</v>
      </c>
      <c r="I142" s="4" t="s">
        <v>29</v>
      </c>
      <c r="J142" s="4" t="s">
        <v>30</v>
      </c>
      <c r="K142" s="4">
        <v>5</v>
      </c>
    </row>
    <row r="143" spans="1:11" ht="15.75" customHeight="1">
      <c r="A143" s="4">
        <v>165</v>
      </c>
      <c r="B143" s="4">
        <v>50208</v>
      </c>
      <c r="C143" s="4" t="s">
        <v>1398</v>
      </c>
      <c r="D143" s="4" t="s">
        <v>223</v>
      </c>
      <c r="E143" s="4" t="s">
        <v>177</v>
      </c>
      <c r="F143" s="4" t="s">
        <v>199</v>
      </c>
      <c r="G143" s="4" t="s">
        <v>32</v>
      </c>
      <c r="H143" s="4" t="b">
        <v>1</v>
      </c>
      <c r="I143" s="4" t="s">
        <v>29</v>
      </c>
      <c r="J143" s="4" t="s">
        <v>30</v>
      </c>
      <c r="K143" s="4">
        <v>5</v>
      </c>
    </row>
    <row r="144" spans="1:11" ht="15.75" customHeight="1">
      <c r="A144" s="4">
        <v>166</v>
      </c>
      <c r="B144" s="4">
        <v>60101</v>
      </c>
      <c r="C144" s="4" t="s">
        <v>1398</v>
      </c>
      <c r="D144" s="4" t="s">
        <v>464</v>
      </c>
      <c r="E144" s="4" t="s">
        <v>465</v>
      </c>
      <c r="F144" s="4" t="s">
        <v>467</v>
      </c>
      <c r="H144" s="4" t="b">
        <v>0</v>
      </c>
      <c r="I144" s="4" t="s">
        <v>29</v>
      </c>
      <c r="J144" s="4" t="s">
        <v>30</v>
      </c>
      <c r="K144" s="4">
        <v>6</v>
      </c>
    </row>
    <row r="145" spans="1:11" ht="15.75" customHeight="1">
      <c r="A145" s="4">
        <v>167</v>
      </c>
      <c r="B145" s="4">
        <v>60102</v>
      </c>
      <c r="C145" s="4" t="s">
        <v>1398</v>
      </c>
      <c r="D145" s="4" t="s">
        <v>482</v>
      </c>
      <c r="E145" s="4" t="s">
        <v>465</v>
      </c>
      <c r="F145" s="4" t="s">
        <v>467</v>
      </c>
      <c r="H145" s="4" t="b">
        <v>0</v>
      </c>
      <c r="I145" s="4" t="s">
        <v>29</v>
      </c>
      <c r="J145" s="4" t="s">
        <v>30</v>
      </c>
      <c r="K145" s="4">
        <v>6</v>
      </c>
    </row>
    <row r="146" spans="1:11" ht="15.75" customHeight="1">
      <c r="A146" s="4">
        <v>168</v>
      </c>
      <c r="B146" s="4">
        <v>60103</v>
      </c>
      <c r="C146" s="4" t="s">
        <v>1398</v>
      </c>
      <c r="D146" s="4" t="s">
        <v>499</v>
      </c>
      <c r="E146" s="4" t="s">
        <v>465</v>
      </c>
      <c r="F146" s="4" t="s">
        <v>467</v>
      </c>
      <c r="H146" s="4" t="b">
        <v>0</v>
      </c>
      <c r="I146" s="4" t="s">
        <v>29</v>
      </c>
      <c r="J146" s="4" t="s">
        <v>30</v>
      </c>
      <c r="K146" s="4">
        <v>6</v>
      </c>
    </row>
    <row r="147" spans="1:11" ht="15.75" customHeight="1">
      <c r="A147" s="4">
        <v>169</v>
      </c>
      <c r="B147" s="4">
        <v>60104</v>
      </c>
      <c r="C147" s="4" t="s">
        <v>1398</v>
      </c>
      <c r="D147" s="4" t="s">
        <v>694</v>
      </c>
      <c r="E147" s="4" t="s">
        <v>465</v>
      </c>
      <c r="F147" s="4" t="s">
        <v>467</v>
      </c>
      <c r="G147" s="4" t="s">
        <v>180</v>
      </c>
      <c r="H147" s="4" t="b">
        <v>1</v>
      </c>
      <c r="I147" s="4" t="s">
        <v>29</v>
      </c>
      <c r="J147" s="4" t="s">
        <v>30</v>
      </c>
      <c r="K147" s="4">
        <v>6</v>
      </c>
    </row>
    <row r="148" spans="1:11" ht="15.75" customHeight="1">
      <c r="A148" s="4">
        <v>170</v>
      </c>
      <c r="B148" s="4">
        <v>60105</v>
      </c>
      <c r="C148" s="4" t="s">
        <v>1398</v>
      </c>
      <c r="D148" s="4" t="s">
        <v>738</v>
      </c>
      <c r="E148" s="4" t="s">
        <v>465</v>
      </c>
      <c r="F148" s="4" t="s">
        <v>467</v>
      </c>
      <c r="H148" s="4" t="b">
        <v>0</v>
      </c>
      <c r="I148" s="4" t="s">
        <v>29</v>
      </c>
      <c r="J148" s="4" t="s">
        <v>30</v>
      </c>
      <c r="K148" s="4">
        <v>6</v>
      </c>
    </row>
    <row r="149" spans="1:11" ht="15.75" customHeight="1">
      <c r="A149" s="4">
        <v>171</v>
      </c>
      <c r="B149" s="4">
        <v>60106</v>
      </c>
      <c r="C149" s="4" t="s">
        <v>1398</v>
      </c>
      <c r="D149" s="4" t="s">
        <v>986</v>
      </c>
      <c r="E149" s="4" t="s">
        <v>465</v>
      </c>
      <c r="F149" s="4" t="s">
        <v>467</v>
      </c>
      <c r="G149" s="4" t="s">
        <v>180</v>
      </c>
      <c r="H149" s="4" t="b">
        <v>1</v>
      </c>
      <c r="I149" s="4" t="s">
        <v>29</v>
      </c>
      <c r="J149" s="4" t="s">
        <v>30</v>
      </c>
      <c r="K149" s="4">
        <v>6</v>
      </c>
    </row>
    <row r="150" spans="1:11" ht="15.75" customHeight="1">
      <c r="A150" s="4">
        <v>172</v>
      </c>
      <c r="B150" s="4">
        <v>60107</v>
      </c>
      <c r="C150" s="4" t="s">
        <v>1398</v>
      </c>
      <c r="D150" s="4" t="s">
        <v>1018</v>
      </c>
      <c r="E150" s="4" t="s">
        <v>465</v>
      </c>
      <c r="F150" s="4" t="s">
        <v>467</v>
      </c>
      <c r="H150" s="4" t="b">
        <v>0</v>
      </c>
      <c r="I150" s="4" t="s">
        <v>29</v>
      </c>
      <c r="J150" s="4" t="s">
        <v>63</v>
      </c>
      <c r="K150" s="4">
        <v>6</v>
      </c>
    </row>
    <row r="151" spans="1:11" ht="15.75" customHeight="1">
      <c r="A151" s="4">
        <v>173</v>
      </c>
      <c r="B151" s="4">
        <v>60108</v>
      </c>
      <c r="C151" s="4" t="s">
        <v>1398</v>
      </c>
      <c r="D151" s="4" t="s">
        <v>1019</v>
      </c>
      <c r="E151" s="4" t="s">
        <v>465</v>
      </c>
      <c r="F151" s="4" t="s">
        <v>467</v>
      </c>
      <c r="H151" s="4" t="b">
        <v>0</v>
      </c>
      <c r="I151" s="4" t="s">
        <v>29</v>
      </c>
      <c r="J151" s="4" t="s">
        <v>30</v>
      </c>
      <c r="K151" s="4">
        <v>6</v>
      </c>
    </row>
    <row r="152" spans="1:11" ht="15.75" customHeight="1">
      <c r="A152" s="4">
        <v>174</v>
      </c>
      <c r="B152" s="4">
        <v>60109</v>
      </c>
      <c r="C152" s="4" t="s">
        <v>1398</v>
      </c>
      <c r="D152" s="4" t="s">
        <v>1039</v>
      </c>
      <c r="E152" s="4" t="s">
        <v>465</v>
      </c>
      <c r="F152" s="4" t="s">
        <v>467</v>
      </c>
      <c r="H152" s="4" t="b">
        <v>0</v>
      </c>
      <c r="I152" s="4" t="s">
        <v>29</v>
      </c>
      <c r="J152" s="4" t="s">
        <v>30</v>
      </c>
      <c r="K152" s="4">
        <v>6</v>
      </c>
    </row>
    <row r="153" spans="1:11" ht="15.75" customHeight="1">
      <c r="A153" s="4">
        <v>175</v>
      </c>
      <c r="B153" s="4">
        <v>60110</v>
      </c>
      <c r="C153" s="4" t="s">
        <v>1398</v>
      </c>
      <c r="D153" s="4" t="s">
        <v>1042</v>
      </c>
      <c r="E153" s="4" t="s">
        <v>465</v>
      </c>
      <c r="F153" s="4" t="s">
        <v>467</v>
      </c>
      <c r="G153" s="4" t="s">
        <v>180</v>
      </c>
      <c r="H153" s="4" t="b">
        <v>1</v>
      </c>
      <c r="I153" s="4" t="s">
        <v>29</v>
      </c>
      <c r="J153" s="4" t="s">
        <v>30</v>
      </c>
      <c r="K153" s="4">
        <v>6</v>
      </c>
    </row>
    <row r="154" spans="1:11" ht="15.75" customHeight="1">
      <c r="A154" s="4">
        <v>176</v>
      </c>
      <c r="B154" s="4">
        <v>60111</v>
      </c>
      <c r="C154" s="4" t="s">
        <v>1398</v>
      </c>
      <c r="D154" s="4" t="s">
        <v>1129</v>
      </c>
      <c r="E154" s="4" t="s">
        <v>465</v>
      </c>
      <c r="F154" s="4" t="s">
        <v>467</v>
      </c>
      <c r="H154" s="4" t="b">
        <v>0</v>
      </c>
      <c r="I154" s="4" t="s">
        <v>29</v>
      </c>
      <c r="J154" s="4" t="s">
        <v>30</v>
      </c>
      <c r="K154" s="4">
        <v>6</v>
      </c>
    </row>
    <row r="155" spans="1:11" ht="15.75" customHeight="1">
      <c r="A155" s="4">
        <v>177</v>
      </c>
      <c r="B155" s="4">
        <v>60112</v>
      </c>
      <c r="C155" s="4" t="s">
        <v>1398</v>
      </c>
      <c r="D155" s="4" t="s">
        <v>1162</v>
      </c>
      <c r="E155" s="4" t="s">
        <v>465</v>
      </c>
      <c r="F155" s="4" t="s">
        <v>467</v>
      </c>
      <c r="G155" s="4" t="s">
        <v>180</v>
      </c>
      <c r="H155" s="4" t="b">
        <v>1</v>
      </c>
      <c r="I155" s="4" t="s">
        <v>29</v>
      </c>
      <c r="J155" s="4" t="s">
        <v>30</v>
      </c>
      <c r="K155" s="4">
        <v>6</v>
      </c>
    </row>
    <row r="156" spans="1:11" ht="15.75" customHeight="1">
      <c r="A156" s="4">
        <v>178</v>
      </c>
      <c r="B156" s="4">
        <v>60201</v>
      </c>
      <c r="C156" s="4" t="s">
        <v>1398</v>
      </c>
      <c r="D156" s="4" t="s">
        <v>664</v>
      </c>
      <c r="E156" s="4" t="s">
        <v>465</v>
      </c>
      <c r="F156" s="4" t="s">
        <v>666</v>
      </c>
      <c r="H156" s="4" t="b">
        <v>0</v>
      </c>
      <c r="I156" s="4" t="s">
        <v>29</v>
      </c>
      <c r="J156" s="4" t="s">
        <v>30</v>
      </c>
      <c r="K156" s="4">
        <v>6</v>
      </c>
    </row>
    <row r="157" spans="1:11" ht="15.75" customHeight="1">
      <c r="A157" s="4">
        <v>179</v>
      </c>
      <c r="B157" s="4">
        <v>60202</v>
      </c>
      <c r="C157" s="4" t="s">
        <v>1398</v>
      </c>
      <c r="D157" s="4" t="s">
        <v>736</v>
      </c>
      <c r="E157" s="4" t="s">
        <v>465</v>
      </c>
      <c r="F157" s="4" t="s">
        <v>666</v>
      </c>
      <c r="H157" s="4" t="b">
        <v>0</v>
      </c>
      <c r="I157" s="4" t="s">
        <v>29</v>
      </c>
      <c r="J157" s="4" t="s">
        <v>30</v>
      </c>
      <c r="K157" s="4">
        <v>6</v>
      </c>
    </row>
    <row r="158" spans="1:11" ht="15.75" customHeight="1">
      <c r="A158" s="4">
        <v>180</v>
      </c>
      <c r="B158" s="4">
        <v>60203</v>
      </c>
      <c r="C158" s="4" t="s">
        <v>1398</v>
      </c>
      <c r="D158" s="4" t="s">
        <v>809</v>
      </c>
      <c r="E158" s="4" t="s">
        <v>465</v>
      </c>
      <c r="F158" s="4" t="s">
        <v>666</v>
      </c>
      <c r="H158" s="4" t="b">
        <v>0</v>
      </c>
      <c r="I158" s="4" t="s">
        <v>29</v>
      </c>
      <c r="J158" s="4" t="s">
        <v>30</v>
      </c>
      <c r="K158" s="4">
        <v>6</v>
      </c>
    </row>
    <row r="159" spans="1:11" ht="15.75" customHeight="1">
      <c r="A159" s="4">
        <v>181</v>
      </c>
      <c r="B159" s="4">
        <v>60204</v>
      </c>
      <c r="C159" s="4" t="s">
        <v>1398</v>
      </c>
      <c r="D159" s="4" t="s">
        <v>821</v>
      </c>
      <c r="E159" s="4" t="s">
        <v>465</v>
      </c>
      <c r="F159" s="4" t="s">
        <v>666</v>
      </c>
      <c r="H159" s="4" t="b">
        <v>0</v>
      </c>
      <c r="I159" s="4" t="s">
        <v>29</v>
      </c>
      <c r="J159" s="4" t="s">
        <v>30</v>
      </c>
      <c r="K159" s="4">
        <v>6</v>
      </c>
    </row>
    <row r="160" spans="1:11" ht="15.75" customHeight="1">
      <c r="A160" s="4">
        <v>182</v>
      </c>
      <c r="B160" s="4">
        <v>60205</v>
      </c>
      <c r="C160" s="4" t="s">
        <v>1398</v>
      </c>
      <c r="D160" s="4" t="s">
        <v>898</v>
      </c>
      <c r="E160" s="4" t="s">
        <v>465</v>
      </c>
      <c r="F160" s="4" t="s">
        <v>666</v>
      </c>
      <c r="G160" s="4" t="s">
        <v>180</v>
      </c>
      <c r="H160" s="4" t="b">
        <v>1</v>
      </c>
      <c r="I160" s="4" t="s">
        <v>29</v>
      </c>
      <c r="J160" s="4" t="s">
        <v>30</v>
      </c>
      <c r="K160" s="4">
        <v>6</v>
      </c>
    </row>
    <row r="161" spans="1:11" ht="15.75" customHeight="1">
      <c r="A161" s="4">
        <v>183</v>
      </c>
      <c r="B161" s="4">
        <v>60206</v>
      </c>
      <c r="C161" s="4" t="s">
        <v>1398</v>
      </c>
      <c r="D161" s="4" t="s">
        <v>1041</v>
      </c>
      <c r="E161" s="4" t="s">
        <v>465</v>
      </c>
      <c r="F161" s="4" t="s">
        <v>666</v>
      </c>
      <c r="H161" s="4" t="b">
        <v>0</v>
      </c>
      <c r="I161" s="4" t="s">
        <v>29</v>
      </c>
      <c r="J161" s="4" t="s">
        <v>30</v>
      </c>
      <c r="K161" s="4">
        <v>6</v>
      </c>
    </row>
    <row r="162" spans="1:11" ht="15.75" customHeight="1">
      <c r="A162" s="4">
        <v>184</v>
      </c>
      <c r="B162" s="4">
        <v>60207</v>
      </c>
      <c r="C162" s="4" t="s">
        <v>1398</v>
      </c>
      <c r="D162" s="4" t="s">
        <v>1048</v>
      </c>
      <c r="E162" s="4" t="s">
        <v>465</v>
      </c>
      <c r="F162" s="4" t="s">
        <v>666</v>
      </c>
      <c r="H162" s="4" t="b">
        <v>0</v>
      </c>
      <c r="I162" s="4" t="s">
        <v>29</v>
      </c>
      <c r="J162" s="4" t="s">
        <v>30</v>
      </c>
      <c r="K162" s="4">
        <v>6</v>
      </c>
    </row>
    <row r="163" spans="1:11" ht="15.75" customHeight="1">
      <c r="A163" s="4">
        <v>185</v>
      </c>
      <c r="B163" s="4">
        <v>70101</v>
      </c>
      <c r="C163" s="4" t="s">
        <v>1398</v>
      </c>
      <c r="D163" s="4" t="s">
        <v>284</v>
      </c>
      <c r="E163" s="4" t="s">
        <v>270</v>
      </c>
      <c r="F163" s="4" t="s">
        <v>286</v>
      </c>
      <c r="H163" s="4" t="b">
        <v>0</v>
      </c>
      <c r="I163" s="4" t="s">
        <v>29</v>
      </c>
      <c r="J163" s="4" t="s">
        <v>63</v>
      </c>
      <c r="K163" s="4">
        <v>7</v>
      </c>
    </row>
    <row r="164" spans="1:11" ht="15.75" customHeight="1">
      <c r="A164" s="4">
        <v>186</v>
      </c>
      <c r="B164" s="4">
        <v>70103</v>
      </c>
      <c r="C164" s="4" t="s">
        <v>1398</v>
      </c>
      <c r="D164" s="4" t="s">
        <v>309</v>
      </c>
      <c r="E164" s="4" t="s">
        <v>270</v>
      </c>
      <c r="F164" s="4" t="s">
        <v>286</v>
      </c>
      <c r="H164" s="4" t="b">
        <v>0</v>
      </c>
      <c r="I164" s="4" t="s">
        <v>29</v>
      </c>
      <c r="J164" s="4" t="s">
        <v>30</v>
      </c>
      <c r="K164" s="4">
        <v>7</v>
      </c>
    </row>
    <row r="165" spans="1:11" ht="15.75" customHeight="1">
      <c r="A165" s="4">
        <v>187</v>
      </c>
      <c r="B165" s="4">
        <v>70104</v>
      </c>
      <c r="C165" s="4" t="s">
        <v>1398</v>
      </c>
      <c r="D165" s="4" t="s">
        <v>315</v>
      </c>
      <c r="E165" s="4" t="s">
        <v>270</v>
      </c>
      <c r="F165" s="4" t="s">
        <v>286</v>
      </c>
      <c r="H165" s="4" t="b">
        <v>0</v>
      </c>
      <c r="I165" s="4" t="s">
        <v>29</v>
      </c>
      <c r="J165" s="4" t="s">
        <v>30</v>
      </c>
      <c r="K165" s="4">
        <v>7</v>
      </c>
    </row>
    <row r="166" spans="1:11" ht="15.75" customHeight="1">
      <c r="A166" s="4">
        <v>188</v>
      </c>
      <c r="B166" s="4">
        <v>70105</v>
      </c>
      <c r="C166" s="4" t="s">
        <v>1398</v>
      </c>
      <c r="D166" s="4" t="s">
        <v>334</v>
      </c>
      <c r="E166" s="4" t="s">
        <v>270</v>
      </c>
      <c r="F166" s="4" t="s">
        <v>286</v>
      </c>
      <c r="G166" s="4" t="s">
        <v>32</v>
      </c>
      <c r="H166" s="4" t="b">
        <v>1</v>
      </c>
      <c r="I166" s="4" t="s">
        <v>29</v>
      </c>
      <c r="J166" s="4" t="s">
        <v>30</v>
      </c>
      <c r="K166" s="4">
        <v>7</v>
      </c>
    </row>
    <row r="167" spans="1:11" ht="15.75" customHeight="1">
      <c r="A167" s="4">
        <v>189</v>
      </c>
      <c r="B167" s="4">
        <v>70106</v>
      </c>
      <c r="C167" s="4" t="s">
        <v>1398</v>
      </c>
      <c r="D167" s="4" t="s">
        <v>304</v>
      </c>
      <c r="E167" s="4" t="s">
        <v>270</v>
      </c>
      <c r="F167" s="4" t="s">
        <v>286</v>
      </c>
      <c r="G167" s="4" t="s">
        <v>295</v>
      </c>
      <c r="H167" s="4" t="b">
        <v>1</v>
      </c>
      <c r="I167" s="4" t="s">
        <v>29</v>
      </c>
      <c r="J167" s="4" t="s">
        <v>30</v>
      </c>
      <c r="K167" s="4">
        <v>7</v>
      </c>
    </row>
    <row r="168" spans="1:11" ht="15.75" customHeight="1">
      <c r="A168" s="4">
        <v>190</v>
      </c>
      <c r="B168" s="4">
        <v>70201</v>
      </c>
      <c r="C168" s="4" t="s">
        <v>1398</v>
      </c>
      <c r="D168" s="4" t="s">
        <v>276</v>
      </c>
      <c r="E168" s="4" t="s">
        <v>270</v>
      </c>
      <c r="F168" s="4" t="s">
        <v>278</v>
      </c>
      <c r="G168" s="4" t="s">
        <v>32</v>
      </c>
      <c r="H168" s="4" t="b">
        <v>1</v>
      </c>
      <c r="I168" s="4" t="s">
        <v>29</v>
      </c>
      <c r="J168" s="4" t="s">
        <v>30</v>
      </c>
      <c r="K168" s="4">
        <v>7</v>
      </c>
    </row>
    <row r="169" spans="1:11" ht="15.75" customHeight="1">
      <c r="A169" s="4">
        <v>191</v>
      </c>
      <c r="B169" s="4">
        <v>70202</v>
      </c>
      <c r="C169" s="4" t="s">
        <v>1398</v>
      </c>
      <c r="D169" s="4" t="s">
        <v>287</v>
      </c>
      <c r="E169" s="4" t="s">
        <v>270</v>
      </c>
      <c r="F169" s="4" t="s">
        <v>278</v>
      </c>
      <c r="H169" s="4" t="b">
        <v>0</v>
      </c>
      <c r="I169" s="4" t="s">
        <v>29</v>
      </c>
      <c r="J169" s="4" t="s">
        <v>30</v>
      </c>
      <c r="K169" s="4">
        <v>7</v>
      </c>
    </row>
    <row r="170" spans="1:11" ht="15.75" customHeight="1">
      <c r="A170" s="4">
        <v>192</v>
      </c>
      <c r="B170" s="4">
        <v>70203</v>
      </c>
      <c r="C170" s="4" t="s">
        <v>1398</v>
      </c>
      <c r="D170" s="4" t="s">
        <v>294</v>
      </c>
      <c r="E170" s="4" t="s">
        <v>270</v>
      </c>
      <c r="F170" s="4" t="s">
        <v>278</v>
      </c>
      <c r="G170" s="4" t="s">
        <v>295</v>
      </c>
      <c r="H170" s="4" t="b">
        <v>1</v>
      </c>
      <c r="I170" s="4" t="s">
        <v>29</v>
      </c>
      <c r="J170" s="4" t="s">
        <v>30</v>
      </c>
      <c r="K170" s="4">
        <v>7</v>
      </c>
    </row>
    <row r="171" spans="1:11" ht="15.75" customHeight="1">
      <c r="A171" s="4">
        <v>193</v>
      </c>
      <c r="B171" s="4">
        <v>70204</v>
      </c>
      <c r="C171" s="4" t="s">
        <v>1398</v>
      </c>
      <c r="D171" s="4" t="s">
        <v>328</v>
      </c>
      <c r="E171" s="4" t="s">
        <v>270</v>
      </c>
      <c r="F171" s="4" t="s">
        <v>278</v>
      </c>
      <c r="H171" s="4" t="b">
        <v>0</v>
      </c>
      <c r="I171" s="4" t="s">
        <v>29</v>
      </c>
      <c r="J171" s="4" t="s">
        <v>30</v>
      </c>
      <c r="K171" s="4">
        <v>7</v>
      </c>
    </row>
    <row r="172" spans="1:11" ht="15.75" customHeight="1">
      <c r="A172" s="4">
        <v>194</v>
      </c>
      <c r="B172" s="4">
        <v>70205</v>
      </c>
      <c r="C172" s="4" t="s">
        <v>1398</v>
      </c>
      <c r="D172" s="4" t="s">
        <v>314</v>
      </c>
      <c r="E172" s="4" t="s">
        <v>270</v>
      </c>
      <c r="F172" s="4" t="s">
        <v>278</v>
      </c>
      <c r="H172" s="4" t="b">
        <v>0</v>
      </c>
      <c r="I172" s="4" t="s">
        <v>29</v>
      </c>
      <c r="J172" s="4" t="s">
        <v>30</v>
      </c>
      <c r="K172" s="4">
        <v>7</v>
      </c>
    </row>
    <row r="173" spans="1:11" ht="15.75" customHeight="1">
      <c r="A173" s="4">
        <v>195</v>
      </c>
      <c r="B173" s="4">
        <v>70206</v>
      </c>
      <c r="C173" s="4" t="s">
        <v>1398</v>
      </c>
      <c r="D173" s="4" t="s">
        <v>338</v>
      </c>
      <c r="E173" s="4" t="s">
        <v>270</v>
      </c>
      <c r="F173" s="4" t="s">
        <v>278</v>
      </c>
      <c r="H173" s="4" t="b">
        <v>0</v>
      </c>
      <c r="I173" s="4" t="s">
        <v>29</v>
      </c>
      <c r="J173" s="4" t="s">
        <v>30</v>
      </c>
      <c r="K173" s="4">
        <v>7</v>
      </c>
    </row>
    <row r="174" spans="1:11" ht="15.75" customHeight="1">
      <c r="A174" s="4">
        <v>196</v>
      </c>
      <c r="B174" s="4">
        <v>70207</v>
      </c>
      <c r="C174" s="4" t="s">
        <v>1398</v>
      </c>
      <c r="D174" s="4" t="s">
        <v>280</v>
      </c>
      <c r="E174" s="4" t="s">
        <v>270</v>
      </c>
      <c r="F174" s="4" t="s">
        <v>278</v>
      </c>
      <c r="G174" s="4" t="s">
        <v>32</v>
      </c>
      <c r="H174" s="4" t="b">
        <v>1</v>
      </c>
      <c r="I174" s="4" t="s">
        <v>29</v>
      </c>
      <c r="J174" s="4" t="s">
        <v>30</v>
      </c>
      <c r="K174" s="4">
        <v>7</v>
      </c>
    </row>
    <row r="175" spans="1:11" ht="15.75" customHeight="1">
      <c r="A175" s="4">
        <v>197</v>
      </c>
      <c r="B175" s="4">
        <v>70301</v>
      </c>
      <c r="C175" s="4" t="s">
        <v>1398</v>
      </c>
      <c r="D175" s="4" t="s">
        <v>281</v>
      </c>
      <c r="E175" s="4" t="s">
        <v>270</v>
      </c>
      <c r="F175" s="4" t="s">
        <v>283</v>
      </c>
      <c r="G175" s="4" t="s">
        <v>275</v>
      </c>
      <c r="H175" s="4" t="b">
        <v>1</v>
      </c>
      <c r="I175" s="4" t="s">
        <v>29</v>
      </c>
      <c r="J175" s="4" t="s">
        <v>30</v>
      </c>
      <c r="K175" s="4">
        <v>7</v>
      </c>
    </row>
    <row r="176" spans="1:11" ht="15.75" customHeight="1">
      <c r="A176" s="4">
        <v>198</v>
      </c>
      <c r="B176" s="4">
        <v>70302</v>
      </c>
      <c r="C176" s="4" t="s">
        <v>1398</v>
      </c>
      <c r="D176" s="4" t="s">
        <v>289</v>
      </c>
      <c r="E176" s="4" t="s">
        <v>270</v>
      </c>
      <c r="F176" s="4" t="s">
        <v>283</v>
      </c>
      <c r="H176" s="4" t="b">
        <v>0</v>
      </c>
      <c r="I176" s="4" t="s">
        <v>29</v>
      </c>
      <c r="J176" s="4" t="s">
        <v>30</v>
      </c>
      <c r="K176" s="4">
        <v>7</v>
      </c>
    </row>
    <row r="177" spans="1:11" ht="15.75" customHeight="1">
      <c r="A177" s="4">
        <v>199</v>
      </c>
      <c r="B177" s="4">
        <v>70303</v>
      </c>
      <c r="C177" s="4" t="s">
        <v>1398</v>
      </c>
      <c r="D177" s="4" t="s">
        <v>303</v>
      </c>
      <c r="E177" s="4" t="s">
        <v>270</v>
      </c>
      <c r="F177" s="4" t="s">
        <v>283</v>
      </c>
      <c r="G177" s="4" t="s">
        <v>275</v>
      </c>
      <c r="H177" s="4" t="b">
        <v>1</v>
      </c>
      <c r="I177" s="4" t="s">
        <v>29</v>
      </c>
      <c r="J177" s="4" t="s">
        <v>30</v>
      </c>
      <c r="K177" s="4">
        <v>7</v>
      </c>
    </row>
    <row r="178" spans="1:11" ht="15.75" customHeight="1">
      <c r="A178" s="4">
        <v>200</v>
      </c>
      <c r="B178" s="4">
        <v>70304</v>
      </c>
      <c r="C178" s="4" t="s">
        <v>1398</v>
      </c>
      <c r="D178" s="4" t="s">
        <v>320</v>
      </c>
      <c r="E178" s="4" t="s">
        <v>270</v>
      </c>
      <c r="F178" s="4" t="s">
        <v>283</v>
      </c>
      <c r="G178" s="4" t="s">
        <v>275</v>
      </c>
      <c r="H178" s="4" t="b">
        <v>1</v>
      </c>
      <c r="I178" s="4" t="s">
        <v>29</v>
      </c>
      <c r="J178" s="4" t="s">
        <v>30</v>
      </c>
      <c r="K178" s="4">
        <v>7</v>
      </c>
    </row>
    <row r="179" spans="1:11" ht="15.75" customHeight="1">
      <c r="A179" s="4">
        <v>201</v>
      </c>
      <c r="B179" s="4">
        <v>70305</v>
      </c>
      <c r="C179" s="4" t="s">
        <v>1398</v>
      </c>
      <c r="D179" s="4" t="s">
        <v>322</v>
      </c>
      <c r="E179" s="4" t="s">
        <v>270</v>
      </c>
      <c r="F179" s="4" t="s">
        <v>283</v>
      </c>
      <c r="H179" s="4" t="b">
        <v>0</v>
      </c>
      <c r="I179" s="4" t="s">
        <v>29</v>
      </c>
      <c r="J179" s="4" t="s">
        <v>30</v>
      </c>
      <c r="K179" s="4">
        <v>7</v>
      </c>
    </row>
    <row r="180" spans="1:11" ht="15.75" customHeight="1">
      <c r="A180" s="4">
        <v>202</v>
      </c>
      <c r="B180" s="4">
        <v>70306</v>
      </c>
      <c r="C180" s="4" t="s">
        <v>1398</v>
      </c>
      <c r="D180" s="4" t="s">
        <v>323</v>
      </c>
      <c r="E180" s="4" t="s">
        <v>270</v>
      </c>
      <c r="F180" s="4" t="s">
        <v>283</v>
      </c>
      <c r="H180" s="4" t="b">
        <v>0</v>
      </c>
      <c r="I180" s="4" t="s">
        <v>83</v>
      </c>
      <c r="J180" s="4" t="s">
        <v>30</v>
      </c>
      <c r="K180" s="4">
        <v>7</v>
      </c>
    </row>
    <row r="181" spans="1:11" ht="15.75" customHeight="1">
      <c r="A181" s="4">
        <v>203</v>
      </c>
      <c r="B181" s="4">
        <v>70307</v>
      </c>
      <c r="C181" s="4" t="s">
        <v>1398</v>
      </c>
      <c r="D181" s="4" t="s">
        <v>330</v>
      </c>
      <c r="E181" s="4" t="s">
        <v>270</v>
      </c>
      <c r="F181" s="4" t="s">
        <v>283</v>
      </c>
      <c r="G181" s="4" t="s">
        <v>331</v>
      </c>
      <c r="H181" s="4" t="b">
        <v>1</v>
      </c>
      <c r="I181" s="4" t="s">
        <v>29</v>
      </c>
      <c r="J181" s="4" t="s">
        <v>30</v>
      </c>
      <c r="K181" s="4">
        <v>7</v>
      </c>
    </row>
    <row r="182" spans="1:11" ht="15.75" customHeight="1">
      <c r="A182" s="4">
        <v>204</v>
      </c>
      <c r="B182" s="4">
        <v>70308</v>
      </c>
      <c r="C182" s="4" t="s">
        <v>1398</v>
      </c>
      <c r="D182" s="4" t="s">
        <v>326</v>
      </c>
      <c r="E182" s="4" t="s">
        <v>270</v>
      </c>
      <c r="F182" s="4" t="s">
        <v>283</v>
      </c>
      <c r="H182" s="4" t="b">
        <v>0</v>
      </c>
      <c r="I182" s="4" t="s">
        <v>83</v>
      </c>
      <c r="J182" s="4" t="s">
        <v>30</v>
      </c>
      <c r="K182" s="4">
        <v>7</v>
      </c>
    </row>
    <row r="183" spans="1:11" ht="15.75" customHeight="1">
      <c r="A183" s="4">
        <v>205</v>
      </c>
      <c r="B183" s="4">
        <v>70309</v>
      </c>
      <c r="C183" s="4" t="s">
        <v>1398</v>
      </c>
      <c r="D183" s="4" t="s">
        <v>300</v>
      </c>
      <c r="E183" s="4" t="s">
        <v>270</v>
      </c>
      <c r="F183" s="4" t="s">
        <v>283</v>
      </c>
      <c r="H183" s="4" t="b">
        <v>0</v>
      </c>
      <c r="I183" s="4" t="s">
        <v>29</v>
      </c>
      <c r="J183" s="4" t="s">
        <v>30</v>
      </c>
      <c r="K183" s="4">
        <v>7</v>
      </c>
    </row>
    <row r="184" spans="1:11" ht="15.75" customHeight="1">
      <c r="A184" s="4">
        <v>207</v>
      </c>
      <c r="B184" s="4">
        <v>70601</v>
      </c>
      <c r="C184" s="4" t="s">
        <v>1398</v>
      </c>
      <c r="D184" s="4" t="s">
        <v>305</v>
      </c>
      <c r="E184" s="4" t="s">
        <v>270</v>
      </c>
      <c r="F184" s="4" t="s">
        <v>298</v>
      </c>
      <c r="H184" s="4" t="b">
        <v>0</v>
      </c>
      <c r="I184" s="4" t="s">
        <v>29</v>
      </c>
      <c r="J184" s="4" t="s">
        <v>63</v>
      </c>
      <c r="K184" s="4">
        <v>7</v>
      </c>
    </row>
    <row r="185" spans="1:11" ht="15.75" customHeight="1">
      <c r="A185" s="4">
        <v>208</v>
      </c>
      <c r="B185" s="4">
        <v>70603</v>
      </c>
      <c r="C185" s="4" t="s">
        <v>1398</v>
      </c>
      <c r="D185" s="4" t="s">
        <v>307</v>
      </c>
      <c r="E185" s="4" t="s">
        <v>270</v>
      </c>
      <c r="F185" s="4" t="s">
        <v>298</v>
      </c>
      <c r="H185" s="4" t="b">
        <v>0</v>
      </c>
      <c r="I185" s="4" t="s">
        <v>29</v>
      </c>
      <c r="J185" s="4" t="s">
        <v>30</v>
      </c>
      <c r="K185" s="4">
        <v>7</v>
      </c>
    </row>
    <row r="186" spans="1:11" ht="15.75" customHeight="1">
      <c r="A186" s="4">
        <v>209</v>
      </c>
      <c r="B186" s="4">
        <v>70604</v>
      </c>
      <c r="C186" s="4" t="s">
        <v>1398</v>
      </c>
      <c r="D186" s="4" t="s">
        <v>310</v>
      </c>
      <c r="E186" s="4" t="s">
        <v>270</v>
      </c>
      <c r="F186" s="4" t="s">
        <v>298</v>
      </c>
      <c r="G186" s="4" t="s">
        <v>44</v>
      </c>
      <c r="H186" s="4" t="b">
        <v>1</v>
      </c>
      <c r="I186" s="4" t="s">
        <v>29</v>
      </c>
      <c r="J186" s="4" t="s">
        <v>30</v>
      </c>
      <c r="K186" s="4">
        <v>7</v>
      </c>
    </row>
    <row r="187" spans="1:11" ht="15.75" customHeight="1">
      <c r="A187" s="4">
        <v>210</v>
      </c>
      <c r="B187" s="4">
        <v>70605</v>
      </c>
      <c r="C187" s="4" t="s">
        <v>1398</v>
      </c>
      <c r="D187" s="4" t="s">
        <v>318</v>
      </c>
      <c r="E187" s="4" t="s">
        <v>270</v>
      </c>
      <c r="F187" s="4" t="s">
        <v>298</v>
      </c>
      <c r="H187" s="4" t="b">
        <v>0</v>
      </c>
      <c r="I187" s="4" t="s">
        <v>29</v>
      </c>
      <c r="J187" s="4" t="s">
        <v>30</v>
      </c>
      <c r="K187" s="4">
        <v>7</v>
      </c>
    </row>
    <row r="188" spans="1:11" ht="15.75" customHeight="1">
      <c r="A188" s="4">
        <v>211</v>
      </c>
      <c r="B188" s="4">
        <v>70606</v>
      </c>
      <c r="C188" s="4" t="s">
        <v>1398</v>
      </c>
      <c r="D188" s="4" t="s">
        <v>306</v>
      </c>
      <c r="E188" s="4" t="s">
        <v>270</v>
      </c>
      <c r="F188" s="4" t="s">
        <v>298</v>
      </c>
      <c r="H188" s="4" t="b">
        <v>0</v>
      </c>
      <c r="I188" s="4" t="s">
        <v>29</v>
      </c>
      <c r="J188" s="4" t="s">
        <v>30</v>
      </c>
      <c r="K188" s="4">
        <v>7</v>
      </c>
    </row>
    <row r="189" spans="1:11" ht="15.75" customHeight="1">
      <c r="A189" s="4">
        <v>212</v>
      </c>
      <c r="B189" s="4">
        <v>70607</v>
      </c>
      <c r="C189" s="4" t="s">
        <v>1398</v>
      </c>
      <c r="D189" s="4" t="s">
        <v>327</v>
      </c>
      <c r="E189" s="4" t="s">
        <v>270</v>
      </c>
      <c r="F189" s="4" t="s">
        <v>298</v>
      </c>
      <c r="G189" s="4" t="s">
        <v>44</v>
      </c>
      <c r="H189" s="4" t="b">
        <v>1</v>
      </c>
      <c r="I189" s="4" t="s">
        <v>29</v>
      </c>
      <c r="J189" s="4" t="s">
        <v>30</v>
      </c>
      <c r="K189" s="4">
        <v>7</v>
      </c>
    </row>
    <row r="190" spans="1:11" ht="15.75" customHeight="1">
      <c r="A190" s="4">
        <v>213</v>
      </c>
      <c r="B190" s="4">
        <v>70608</v>
      </c>
      <c r="C190" s="4" t="s">
        <v>1398</v>
      </c>
      <c r="D190" s="4" t="s">
        <v>333</v>
      </c>
      <c r="E190" s="4" t="s">
        <v>270</v>
      </c>
      <c r="F190" s="4" t="s">
        <v>298</v>
      </c>
      <c r="H190" s="4" t="b">
        <v>0</v>
      </c>
      <c r="I190" s="4" t="s">
        <v>29</v>
      </c>
      <c r="J190" s="4" t="s">
        <v>30</v>
      </c>
      <c r="K190" s="4">
        <v>7</v>
      </c>
    </row>
    <row r="191" spans="1:11" ht="15.75" customHeight="1">
      <c r="A191" s="4">
        <v>214</v>
      </c>
      <c r="B191" s="4">
        <v>70701</v>
      </c>
      <c r="C191" s="4" t="s">
        <v>1398</v>
      </c>
      <c r="D191" s="4" t="s">
        <v>279</v>
      </c>
      <c r="E191" s="4" t="s">
        <v>270</v>
      </c>
      <c r="F191" s="4" t="s">
        <v>272</v>
      </c>
      <c r="G191" s="4" t="s">
        <v>32</v>
      </c>
      <c r="H191" s="4" t="b">
        <v>1</v>
      </c>
      <c r="I191" s="4" t="s">
        <v>29</v>
      </c>
      <c r="J191" s="4" t="s">
        <v>30</v>
      </c>
      <c r="K191" s="4">
        <v>7</v>
      </c>
    </row>
    <row r="192" spans="1:11" ht="15.75" customHeight="1">
      <c r="A192" s="4">
        <v>215</v>
      </c>
      <c r="B192" s="4">
        <v>70702</v>
      </c>
      <c r="C192" s="4" t="s">
        <v>1398</v>
      </c>
      <c r="D192" s="4" t="s">
        <v>288</v>
      </c>
      <c r="E192" s="4" t="s">
        <v>270</v>
      </c>
      <c r="F192" s="4" t="s">
        <v>272</v>
      </c>
      <c r="G192" s="4" t="s">
        <v>275</v>
      </c>
      <c r="H192" s="4" t="b">
        <v>1</v>
      </c>
      <c r="I192" s="4" t="s">
        <v>29</v>
      </c>
      <c r="J192" s="4" t="s">
        <v>30</v>
      </c>
      <c r="K192" s="4">
        <v>7</v>
      </c>
    </row>
    <row r="193" spans="1:11" ht="15.75" customHeight="1">
      <c r="A193" s="4">
        <v>216</v>
      </c>
      <c r="B193" s="4">
        <v>70703</v>
      </c>
      <c r="C193" s="4" t="s">
        <v>1398</v>
      </c>
      <c r="D193" s="4" t="s">
        <v>291</v>
      </c>
      <c r="E193" s="4" t="s">
        <v>270</v>
      </c>
      <c r="F193" s="4" t="s">
        <v>272</v>
      </c>
      <c r="H193" s="4" t="b">
        <v>0</v>
      </c>
      <c r="I193" s="4" t="s">
        <v>29</v>
      </c>
      <c r="J193" s="4" t="s">
        <v>30</v>
      </c>
      <c r="K193" s="4">
        <v>7</v>
      </c>
    </row>
    <row r="194" spans="1:11" ht="15.75" customHeight="1">
      <c r="A194" s="4">
        <v>217</v>
      </c>
      <c r="B194" s="4">
        <v>70704</v>
      </c>
      <c r="C194" s="4" t="s">
        <v>1398</v>
      </c>
      <c r="D194" s="4" t="s">
        <v>312</v>
      </c>
      <c r="E194" s="4" t="s">
        <v>270</v>
      </c>
      <c r="F194" s="4" t="s">
        <v>272</v>
      </c>
      <c r="H194" s="4" t="b">
        <v>0</v>
      </c>
      <c r="I194" s="4" t="s">
        <v>29</v>
      </c>
      <c r="J194" s="4" t="s">
        <v>63</v>
      </c>
      <c r="K194" s="4">
        <v>7</v>
      </c>
    </row>
    <row r="195" spans="1:11" ht="15.75" customHeight="1">
      <c r="A195" s="4">
        <v>218</v>
      </c>
      <c r="B195" s="4">
        <v>70705</v>
      </c>
      <c r="C195" s="4" t="s">
        <v>1398</v>
      </c>
      <c r="D195" s="4" t="s">
        <v>317</v>
      </c>
      <c r="E195" s="4" t="s">
        <v>270</v>
      </c>
      <c r="F195" s="4" t="s">
        <v>272</v>
      </c>
      <c r="H195" s="4" t="b">
        <v>0</v>
      </c>
      <c r="I195" s="4" t="s">
        <v>29</v>
      </c>
      <c r="J195" s="4" t="s">
        <v>63</v>
      </c>
      <c r="K195" s="4">
        <v>7</v>
      </c>
    </row>
    <row r="196" spans="1:11" ht="15.75" customHeight="1">
      <c r="A196" s="4">
        <v>219</v>
      </c>
      <c r="B196" s="4">
        <v>70706</v>
      </c>
      <c r="C196" s="4" t="s">
        <v>1398</v>
      </c>
      <c r="D196" s="4" t="s">
        <v>319</v>
      </c>
      <c r="E196" s="4" t="s">
        <v>270</v>
      </c>
      <c r="F196" s="4" t="s">
        <v>272</v>
      </c>
      <c r="G196" s="4" t="s">
        <v>293</v>
      </c>
      <c r="H196" s="4" t="b">
        <v>1</v>
      </c>
      <c r="I196" s="4" t="s">
        <v>29</v>
      </c>
      <c r="J196" s="4" t="s">
        <v>30</v>
      </c>
      <c r="K196" s="4">
        <v>7</v>
      </c>
    </row>
    <row r="197" spans="1:11" ht="15.75" customHeight="1">
      <c r="A197" s="4">
        <v>221</v>
      </c>
      <c r="B197" s="4">
        <v>70708</v>
      </c>
      <c r="C197" s="4" t="s">
        <v>1398</v>
      </c>
      <c r="D197" s="4" t="s">
        <v>325</v>
      </c>
      <c r="E197" s="4" t="s">
        <v>270</v>
      </c>
      <c r="F197" s="4" t="s">
        <v>272</v>
      </c>
      <c r="G197" s="4" t="s">
        <v>293</v>
      </c>
      <c r="H197" s="4" t="b">
        <v>1</v>
      </c>
      <c r="I197" s="4" t="s">
        <v>29</v>
      </c>
      <c r="J197" s="4" t="s">
        <v>30</v>
      </c>
      <c r="K197" s="4">
        <v>7</v>
      </c>
    </row>
    <row r="198" spans="1:11" ht="15.75" customHeight="1">
      <c r="A198" s="4">
        <v>222</v>
      </c>
      <c r="B198" s="4">
        <v>70709</v>
      </c>
      <c r="C198" s="4" t="s">
        <v>1398</v>
      </c>
      <c r="D198" s="4" t="s">
        <v>339</v>
      </c>
      <c r="E198" s="4" t="s">
        <v>270</v>
      </c>
      <c r="F198" s="4" t="s">
        <v>272</v>
      </c>
      <c r="H198" s="4" t="b">
        <v>0</v>
      </c>
      <c r="I198" s="4" t="s">
        <v>29</v>
      </c>
      <c r="J198" s="4" t="s">
        <v>30</v>
      </c>
      <c r="K198" s="4">
        <v>7</v>
      </c>
    </row>
    <row r="199" spans="1:11" ht="15.75" customHeight="1">
      <c r="A199" s="4">
        <v>223</v>
      </c>
      <c r="B199" s="4">
        <v>70710</v>
      </c>
      <c r="C199" s="4" t="s">
        <v>1398</v>
      </c>
      <c r="D199" s="4" t="s">
        <v>290</v>
      </c>
      <c r="E199" s="4" t="s">
        <v>270</v>
      </c>
      <c r="F199" s="4" t="s">
        <v>272</v>
      </c>
      <c r="H199" s="4" t="b">
        <v>0</v>
      </c>
      <c r="I199" s="4" t="s">
        <v>29</v>
      </c>
      <c r="J199" s="4" t="s">
        <v>30</v>
      </c>
      <c r="K199" s="4">
        <v>7</v>
      </c>
    </row>
    <row r="200" spans="1:11" ht="15.75" customHeight="1">
      <c r="A200" s="4">
        <v>224</v>
      </c>
      <c r="B200" s="4">
        <v>70711</v>
      </c>
      <c r="C200" s="4" t="s">
        <v>1398</v>
      </c>
      <c r="D200" s="4" t="s">
        <v>332</v>
      </c>
      <c r="E200" s="4" t="s">
        <v>270</v>
      </c>
      <c r="F200" s="4" t="s">
        <v>272</v>
      </c>
      <c r="H200" s="4" t="b">
        <v>0</v>
      </c>
      <c r="I200" s="4" t="s">
        <v>29</v>
      </c>
      <c r="J200" s="4" t="s">
        <v>30</v>
      </c>
      <c r="K200" s="4">
        <v>7</v>
      </c>
    </row>
    <row r="201" spans="1:11" ht="15.75" customHeight="1">
      <c r="A201" s="4">
        <v>225</v>
      </c>
      <c r="B201" s="4">
        <v>70712</v>
      </c>
      <c r="C201" s="4" t="s">
        <v>1398</v>
      </c>
      <c r="D201" s="4" t="s">
        <v>273</v>
      </c>
      <c r="E201" s="4" t="s">
        <v>270</v>
      </c>
      <c r="F201" s="4" t="s">
        <v>272</v>
      </c>
      <c r="H201" s="4" t="b">
        <v>0</v>
      </c>
      <c r="I201" s="4" t="s">
        <v>29</v>
      </c>
      <c r="J201" s="4" t="s">
        <v>30</v>
      </c>
      <c r="K201" s="4">
        <v>7</v>
      </c>
    </row>
    <row r="202" spans="1:11" ht="15.75" customHeight="1">
      <c r="A202" s="4">
        <v>226</v>
      </c>
      <c r="B202" s="4">
        <v>70713</v>
      </c>
      <c r="C202" s="4" t="s">
        <v>1398</v>
      </c>
      <c r="D202" s="4" t="s">
        <v>292</v>
      </c>
      <c r="E202" s="4" t="s">
        <v>270</v>
      </c>
      <c r="F202" s="4" t="s">
        <v>272</v>
      </c>
      <c r="G202" s="4" t="s">
        <v>293</v>
      </c>
      <c r="H202" s="4" t="b">
        <v>1</v>
      </c>
      <c r="I202" s="4" t="s">
        <v>29</v>
      </c>
      <c r="J202" s="4" t="s">
        <v>30</v>
      </c>
      <c r="K202" s="4">
        <v>7</v>
      </c>
    </row>
    <row r="203" spans="1:11" ht="15.75" customHeight="1">
      <c r="A203" s="4">
        <v>227</v>
      </c>
      <c r="B203" s="4">
        <v>70714</v>
      </c>
      <c r="C203" s="4" t="s">
        <v>1398</v>
      </c>
      <c r="D203" s="4" t="s">
        <v>274</v>
      </c>
      <c r="E203" s="4" t="s">
        <v>270</v>
      </c>
      <c r="F203" s="4" t="s">
        <v>272</v>
      </c>
      <c r="G203" s="4" t="s">
        <v>275</v>
      </c>
      <c r="H203" s="4" t="b">
        <v>1</v>
      </c>
      <c r="I203" s="4" t="s">
        <v>29</v>
      </c>
      <c r="J203" s="4" t="s">
        <v>30</v>
      </c>
      <c r="K203" s="4">
        <v>7</v>
      </c>
    </row>
    <row r="204" spans="1:11" ht="15.75" customHeight="1">
      <c r="A204" s="4">
        <v>228</v>
      </c>
      <c r="B204" s="4">
        <v>70716</v>
      </c>
      <c r="C204" s="4" t="s">
        <v>1398</v>
      </c>
      <c r="D204" s="4" t="s">
        <v>324</v>
      </c>
      <c r="E204" s="4" t="s">
        <v>270</v>
      </c>
      <c r="F204" s="4" t="s">
        <v>272</v>
      </c>
      <c r="G204" s="4" t="s">
        <v>32</v>
      </c>
      <c r="H204" s="4" t="b">
        <v>1</v>
      </c>
      <c r="I204" s="4" t="s">
        <v>29</v>
      </c>
      <c r="J204" s="4" t="s">
        <v>30</v>
      </c>
      <c r="K204" s="4">
        <v>7</v>
      </c>
    </row>
    <row r="205" spans="1:11" ht="15.75" customHeight="1">
      <c r="A205" s="4">
        <v>229</v>
      </c>
      <c r="B205" s="4">
        <v>70717</v>
      </c>
      <c r="C205" s="4" t="s">
        <v>1398</v>
      </c>
      <c r="D205" s="4" t="s">
        <v>321</v>
      </c>
      <c r="E205" s="4" t="s">
        <v>270</v>
      </c>
      <c r="F205" s="4" t="s">
        <v>272</v>
      </c>
      <c r="H205" s="4" t="b">
        <v>0</v>
      </c>
      <c r="I205" s="4" t="s">
        <v>29</v>
      </c>
      <c r="J205" s="4" t="s">
        <v>30</v>
      </c>
      <c r="K205" s="4">
        <v>7</v>
      </c>
    </row>
    <row r="206" spans="1:11" ht="15.75" customHeight="1">
      <c r="A206" s="4">
        <v>230</v>
      </c>
      <c r="B206" s="4">
        <v>80101</v>
      </c>
      <c r="C206" s="4" t="s">
        <v>1398</v>
      </c>
      <c r="D206" s="4" t="s">
        <v>762</v>
      </c>
      <c r="E206" s="4" t="s">
        <v>478</v>
      </c>
      <c r="F206" s="4" t="s">
        <v>764</v>
      </c>
      <c r="H206" s="4" t="b">
        <v>0</v>
      </c>
      <c r="I206" s="4" t="s">
        <v>29</v>
      </c>
      <c r="J206" s="4" t="s">
        <v>30</v>
      </c>
      <c r="K206" s="4">
        <v>8</v>
      </c>
    </row>
    <row r="207" spans="1:11" ht="15.75" customHeight="1">
      <c r="A207" s="4">
        <v>231</v>
      </c>
      <c r="B207" s="4">
        <v>80102</v>
      </c>
      <c r="C207" s="4" t="s">
        <v>1398</v>
      </c>
      <c r="D207" s="4" t="s">
        <v>768</v>
      </c>
      <c r="E207" s="4" t="s">
        <v>478</v>
      </c>
      <c r="F207" s="4" t="s">
        <v>764</v>
      </c>
      <c r="H207" s="4" t="b">
        <v>0</v>
      </c>
      <c r="I207" s="4" t="s">
        <v>29</v>
      </c>
      <c r="J207" s="4" t="s">
        <v>63</v>
      </c>
      <c r="K207" s="4">
        <v>8</v>
      </c>
    </row>
    <row r="208" spans="1:11" ht="15.75" customHeight="1">
      <c r="A208" s="4">
        <v>232</v>
      </c>
      <c r="B208" s="4">
        <v>80103</v>
      </c>
      <c r="C208" s="4" t="s">
        <v>1398</v>
      </c>
      <c r="D208" s="4" t="s">
        <v>880</v>
      </c>
      <c r="E208" s="4" t="s">
        <v>478</v>
      </c>
      <c r="F208" s="4" t="s">
        <v>764</v>
      </c>
      <c r="H208" s="4" t="b">
        <v>0</v>
      </c>
      <c r="I208" s="4" t="s">
        <v>29</v>
      </c>
      <c r="J208" s="4" t="s">
        <v>30</v>
      </c>
      <c r="K208" s="4">
        <v>8</v>
      </c>
    </row>
    <row r="209" spans="1:11" ht="15.75" customHeight="1">
      <c r="A209" s="4">
        <v>233</v>
      </c>
      <c r="B209" s="4">
        <v>80104</v>
      </c>
      <c r="C209" s="4" t="s">
        <v>1398</v>
      </c>
      <c r="D209" s="4" t="s">
        <v>1113</v>
      </c>
      <c r="E209" s="4" t="s">
        <v>478</v>
      </c>
      <c r="F209" s="4" t="s">
        <v>764</v>
      </c>
      <c r="H209" s="4" t="b">
        <v>0</v>
      </c>
      <c r="I209" s="4" t="s">
        <v>29</v>
      </c>
      <c r="J209" s="4" t="s">
        <v>30</v>
      </c>
      <c r="K209" s="4">
        <v>8</v>
      </c>
    </row>
    <row r="210" spans="1:11" ht="15.75" customHeight="1">
      <c r="A210" s="4">
        <v>234</v>
      </c>
      <c r="B210" s="4">
        <v>80105</v>
      </c>
      <c r="C210" s="4" t="s">
        <v>1398</v>
      </c>
      <c r="D210" s="4" t="s">
        <v>1111</v>
      </c>
      <c r="E210" s="4" t="s">
        <v>478</v>
      </c>
      <c r="F210" s="4" t="s">
        <v>764</v>
      </c>
      <c r="G210" s="4" t="s">
        <v>124</v>
      </c>
      <c r="H210" s="4" t="b">
        <v>1</v>
      </c>
      <c r="I210" s="4" t="s">
        <v>83</v>
      </c>
      <c r="J210" s="4" t="s">
        <v>30</v>
      </c>
      <c r="K210" s="4">
        <v>8</v>
      </c>
    </row>
    <row r="211" spans="1:11" ht="15.75" customHeight="1">
      <c r="A211" s="4">
        <v>235</v>
      </c>
      <c r="B211" s="4">
        <v>80107</v>
      </c>
      <c r="C211" s="4" t="s">
        <v>1398</v>
      </c>
      <c r="D211" s="4" t="s">
        <v>1158</v>
      </c>
      <c r="E211" s="4" t="s">
        <v>478</v>
      </c>
      <c r="F211" s="4" t="s">
        <v>764</v>
      </c>
      <c r="G211" s="4" t="s">
        <v>124</v>
      </c>
      <c r="H211" s="4" t="b">
        <v>1</v>
      </c>
      <c r="I211" s="4" t="s">
        <v>29</v>
      </c>
      <c r="J211" s="4" t="s">
        <v>30</v>
      </c>
      <c r="K211" s="4">
        <v>8</v>
      </c>
    </row>
    <row r="212" spans="1:11" ht="15.75" customHeight="1">
      <c r="A212" s="4">
        <v>236</v>
      </c>
      <c r="B212" s="4">
        <v>80108</v>
      </c>
      <c r="C212" s="4" t="s">
        <v>1398</v>
      </c>
      <c r="D212" s="4" t="s">
        <v>1192</v>
      </c>
      <c r="E212" s="4" t="s">
        <v>478</v>
      </c>
      <c r="F212" s="4" t="s">
        <v>764</v>
      </c>
      <c r="G212" s="4" t="s">
        <v>32</v>
      </c>
      <c r="H212" s="4" t="b">
        <v>1</v>
      </c>
      <c r="I212" s="4" t="s">
        <v>29</v>
      </c>
      <c r="J212" s="4" t="s">
        <v>30</v>
      </c>
      <c r="K212" s="4">
        <v>8</v>
      </c>
    </row>
    <row r="213" spans="1:11" ht="15.75" customHeight="1">
      <c r="A213" s="4">
        <v>237</v>
      </c>
      <c r="B213" s="4">
        <v>80201</v>
      </c>
      <c r="C213" s="4" t="s">
        <v>1398</v>
      </c>
      <c r="D213" s="4" t="s">
        <v>827</v>
      </c>
      <c r="E213" s="4" t="s">
        <v>478</v>
      </c>
      <c r="F213" s="4" t="s">
        <v>480</v>
      </c>
      <c r="G213" s="4" t="s">
        <v>107</v>
      </c>
      <c r="H213" s="4" t="b">
        <v>1</v>
      </c>
      <c r="I213" s="4" t="s">
        <v>29</v>
      </c>
      <c r="J213" s="4" t="s">
        <v>63</v>
      </c>
      <c r="K213" s="4">
        <v>8</v>
      </c>
    </row>
    <row r="214" spans="1:11" ht="15.75" customHeight="1">
      <c r="A214" s="4">
        <v>238</v>
      </c>
      <c r="B214" s="4">
        <v>80202</v>
      </c>
      <c r="C214" s="4" t="s">
        <v>1398</v>
      </c>
      <c r="D214" s="4" t="s">
        <v>867</v>
      </c>
      <c r="E214" s="4" t="s">
        <v>478</v>
      </c>
      <c r="F214" s="4" t="s">
        <v>480</v>
      </c>
      <c r="G214" s="4" t="s">
        <v>107</v>
      </c>
      <c r="H214" s="4" t="b">
        <v>1</v>
      </c>
      <c r="I214" s="4" t="s">
        <v>29</v>
      </c>
      <c r="J214" s="4" t="s">
        <v>30</v>
      </c>
      <c r="K214" s="4">
        <v>8</v>
      </c>
    </row>
    <row r="215" spans="1:11" ht="15.75" customHeight="1">
      <c r="A215" s="4">
        <v>239</v>
      </c>
      <c r="B215" s="4">
        <v>80203</v>
      </c>
      <c r="C215" s="4" t="s">
        <v>1398</v>
      </c>
      <c r="D215" s="4" t="s">
        <v>878</v>
      </c>
      <c r="E215" s="4" t="s">
        <v>478</v>
      </c>
      <c r="F215" s="4" t="s">
        <v>480</v>
      </c>
      <c r="G215" s="4" t="s">
        <v>32</v>
      </c>
      <c r="H215" s="4" t="b">
        <v>1</v>
      </c>
      <c r="I215" s="4" t="s">
        <v>29</v>
      </c>
      <c r="J215" s="4" t="s">
        <v>30</v>
      </c>
      <c r="K215" s="4">
        <v>8</v>
      </c>
    </row>
    <row r="216" spans="1:11" ht="15.75" customHeight="1">
      <c r="A216" s="4">
        <v>240</v>
      </c>
      <c r="B216" s="4">
        <v>80204</v>
      </c>
      <c r="C216" s="4" t="s">
        <v>1398</v>
      </c>
      <c r="D216" s="4" t="s">
        <v>1189</v>
      </c>
      <c r="E216" s="4" t="s">
        <v>478</v>
      </c>
      <c r="F216" s="4" t="s">
        <v>480</v>
      </c>
      <c r="G216" s="4" t="s">
        <v>107</v>
      </c>
      <c r="H216" s="4" t="b">
        <v>1</v>
      </c>
      <c r="I216" s="4" t="s">
        <v>29</v>
      </c>
      <c r="J216" s="4" t="s">
        <v>30</v>
      </c>
      <c r="K216" s="4">
        <v>8</v>
      </c>
    </row>
    <row r="217" spans="1:11" ht="15.75" customHeight="1">
      <c r="A217" s="4">
        <v>241</v>
      </c>
      <c r="B217" s="4">
        <v>80205</v>
      </c>
      <c r="C217" s="4" t="s">
        <v>1398</v>
      </c>
      <c r="D217" s="4" t="s">
        <v>525</v>
      </c>
      <c r="E217" s="4" t="s">
        <v>478</v>
      </c>
      <c r="F217" s="4" t="s">
        <v>480</v>
      </c>
      <c r="G217" s="4" t="s">
        <v>107</v>
      </c>
      <c r="H217" s="4" t="b">
        <v>1</v>
      </c>
      <c r="I217" s="4" t="s">
        <v>29</v>
      </c>
      <c r="J217" s="4" t="s">
        <v>30</v>
      </c>
      <c r="K217" s="4">
        <v>8</v>
      </c>
    </row>
    <row r="218" spans="1:11" ht="15.75" customHeight="1">
      <c r="A218" s="4">
        <v>242</v>
      </c>
      <c r="B218" s="4">
        <v>80206</v>
      </c>
      <c r="C218" s="4" t="s">
        <v>1398</v>
      </c>
      <c r="D218" s="4" t="s">
        <v>1187</v>
      </c>
      <c r="E218" s="4" t="s">
        <v>478</v>
      </c>
      <c r="F218" s="4" t="s">
        <v>480</v>
      </c>
      <c r="G218" s="4" t="s">
        <v>32</v>
      </c>
      <c r="H218" s="4" t="b">
        <v>1</v>
      </c>
      <c r="I218" s="4" t="s">
        <v>29</v>
      </c>
      <c r="J218" s="4" t="s">
        <v>30</v>
      </c>
      <c r="K218" s="4">
        <v>8</v>
      </c>
    </row>
    <row r="219" spans="1:11" ht="15.75" customHeight="1">
      <c r="A219" s="4">
        <v>243</v>
      </c>
      <c r="B219" s="4">
        <v>80207</v>
      </c>
      <c r="C219" s="4" t="s">
        <v>1398</v>
      </c>
      <c r="D219" s="4" t="s">
        <v>510</v>
      </c>
      <c r="E219" s="4" t="s">
        <v>478</v>
      </c>
      <c r="F219" s="4" t="s">
        <v>480</v>
      </c>
      <c r="H219" s="4" t="b">
        <v>0</v>
      </c>
      <c r="I219" s="4" t="s">
        <v>29</v>
      </c>
      <c r="J219" s="4" t="s">
        <v>30</v>
      </c>
      <c r="K219" s="4">
        <v>8</v>
      </c>
    </row>
    <row r="220" spans="1:11" ht="15.75" customHeight="1">
      <c r="A220" s="4">
        <v>244</v>
      </c>
      <c r="B220" s="4">
        <v>80208</v>
      </c>
      <c r="C220" s="4" t="s">
        <v>1398</v>
      </c>
      <c r="D220" s="4" t="s">
        <v>477</v>
      </c>
      <c r="E220" s="4" t="s">
        <v>478</v>
      </c>
      <c r="F220" s="4" t="s">
        <v>480</v>
      </c>
      <c r="G220" s="4" t="s">
        <v>107</v>
      </c>
      <c r="H220" s="4" t="b">
        <v>1</v>
      </c>
      <c r="I220" s="4" t="s">
        <v>29</v>
      </c>
      <c r="J220" s="4" t="s">
        <v>30</v>
      </c>
      <c r="K220" s="4">
        <v>8</v>
      </c>
    </row>
    <row r="221" spans="1:11" ht="15.75" customHeight="1">
      <c r="A221" s="4">
        <v>245</v>
      </c>
      <c r="B221" s="4">
        <v>80209</v>
      </c>
      <c r="C221" s="4" t="s">
        <v>1398</v>
      </c>
      <c r="D221" s="4" t="s">
        <v>904</v>
      </c>
      <c r="E221" s="4" t="s">
        <v>478</v>
      </c>
      <c r="F221" s="4" t="s">
        <v>480</v>
      </c>
      <c r="G221" s="4" t="s">
        <v>107</v>
      </c>
      <c r="H221" s="4" t="b">
        <v>1</v>
      </c>
      <c r="I221" s="4" t="s">
        <v>29</v>
      </c>
      <c r="J221" s="4" t="s">
        <v>30</v>
      </c>
      <c r="K221" s="4">
        <v>8</v>
      </c>
    </row>
    <row r="222" spans="1:11" ht="15.75" customHeight="1">
      <c r="A222" s="4">
        <v>246</v>
      </c>
      <c r="B222" s="4">
        <v>80301</v>
      </c>
      <c r="C222" s="4" t="s">
        <v>1398</v>
      </c>
      <c r="D222" s="4" t="s">
        <v>860</v>
      </c>
      <c r="E222" s="4" t="s">
        <v>478</v>
      </c>
      <c r="F222" s="4" t="s">
        <v>795</v>
      </c>
      <c r="H222" s="4" t="b">
        <v>0</v>
      </c>
      <c r="I222" s="4" t="s">
        <v>29</v>
      </c>
      <c r="J222" s="4" t="s">
        <v>30</v>
      </c>
      <c r="K222" s="4">
        <v>8</v>
      </c>
    </row>
    <row r="223" spans="1:11" ht="15.75" customHeight="1">
      <c r="A223" s="4">
        <v>247</v>
      </c>
      <c r="B223" s="4">
        <v>80303</v>
      </c>
      <c r="C223" s="4" t="s">
        <v>1398</v>
      </c>
      <c r="D223" s="4" t="s">
        <v>942</v>
      </c>
      <c r="E223" s="4" t="s">
        <v>478</v>
      </c>
      <c r="F223" s="4" t="s">
        <v>795</v>
      </c>
      <c r="H223" s="4" t="b">
        <v>0</v>
      </c>
      <c r="I223" s="4" t="s">
        <v>29</v>
      </c>
      <c r="J223" s="4" t="s">
        <v>30</v>
      </c>
      <c r="K223" s="4">
        <v>8</v>
      </c>
    </row>
    <row r="224" spans="1:11" ht="15.75" customHeight="1">
      <c r="A224" s="4">
        <v>248</v>
      </c>
      <c r="B224" s="4">
        <v>80304</v>
      </c>
      <c r="C224" s="4" t="s">
        <v>1398</v>
      </c>
      <c r="D224" s="4" t="s">
        <v>997</v>
      </c>
      <c r="E224" s="4" t="s">
        <v>478</v>
      </c>
      <c r="F224" s="4" t="s">
        <v>795</v>
      </c>
      <c r="H224" s="4" t="b">
        <v>0</v>
      </c>
      <c r="I224" s="4" t="s">
        <v>29</v>
      </c>
      <c r="J224" s="4" t="s">
        <v>30</v>
      </c>
      <c r="K224" s="4">
        <v>8</v>
      </c>
    </row>
    <row r="225" spans="1:11" ht="15.75" customHeight="1">
      <c r="A225" s="4">
        <v>249</v>
      </c>
      <c r="B225" s="4">
        <v>80305</v>
      </c>
      <c r="C225" s="4" t="s">
        <v>1398</v>
      </c>
      <c r="D225" s="4" t="s">
        <v>1021</v>
      </c>
      <c r="E225" s="4" t="s">
        <v>478</v>
      </c>
      <c r="F225" s="4" t="s">
        <v>795</v>
      </c>
      <c r="H225" s="4" t="b">
        <v>0</v>
      </c>
      <c r="I225" s="4" t="s">
        <v>29</v>
      </c>
      <c r="J225" s="4" t="s">
        <v>30</v>
      </c>
      <c r="K225" s="4">
        <v>8</v>
      </c>
    </row>
    <row r="226" spans="1:11" ht="15.75" customHeight="1">
      <c r="A226" s="4">
        <v>250</v>
      </c>
      <c r="B226" s="4">
        <v>80306</v>
      </c>
      <c r="C226" s="4" t="s">
        <v>1398</v>
      </c>
      <c r="D226" s="4" t="s">
        <v>1085</v>
      </c>
      <c r="E226" s="4" t="s">
        <v>478</v>
      </c>
      <c r="F226" s="4" t="s">
        <v>795</v>
      </c>
      <c r="H226" s="4" t="b">
        <v>0</v>
      </c>
      <c r="I226" s="4" t="s">
        <v>29</v>
      </c>
      <c r="J226" s="4" t="s">
        <v>30</v>
      </c>
      <c r="K226" s="4">
        <v>8</v>
      </c>
    </row>
    <row r="227" spans="1:11" ht="15.75" customHeight="1">
      <c r="A227" s="4">
        <v>251</v>
      </c>
      <c r="B227" s="4">
        <v>80310</v>
      </c>
      <c r="C227" s="4" t="s">
        <v>1398</v>
      </c>
      <c r="D227" s="4" t="s">
        <v>996</v>
      </c>
      <c r="E227" s="4" t="s">
        <v>478</v>
      </c>
      <c r="F227" s="4" t="s">
        <v>795</v>
      </c>
      <c r="H227" s="4" t="b">
        <v>0</v>
      </c>
      <c r="I227" s="4" t="s">
        <v>29</v>
      </c>
      <c r="J227" s="4" t="s">
        <v>63</v>
      </c>
      <c r="K227" s="4">
        <v>8</v>
      </c>
    </row>
    <row r="228" spans="1:11" ht="15.75" customHeight="1">
      <c r="A228" s="4">
        <v>252</v>
      </c>
      <c r="B228" s="4">
        <v>80311</v>
      </c>
      <c r="C228" s="4" t="s">
        <v>1398</v>
      </c>
      <c r="D228" s="4" t="s">
        <v>793</v>
      </c>
      <c r="E228" s="4" t="s">
        <v>478</v>
      </c>
      <c r="F228" s="4" t="s">
        <v>795</v>
      </c>
      <c r="G228" s="4" t="s">
        <v>32</v>
      </c>
      <c r="H228" s="4" t="b">
        <v>1</v>
      </c>
      <c r="I228" s="4" t="s">
        <v>29</v>
      </c>
      <c r="J228" s="4" t="s">
        <v>30</v>
      </c>
      <c r="K228" s="4">
        <v>8</v>
      </c>
    </row>
    <row r="229" spans="1:11" ht="15.75" customHeight="1">
      <c r="A229" s="4">
        <v>253</v>
      </c>
      <c r="B229" s="4">
        <v>80309</v>
      </c>
      <c r="C229" s="4" t="s">
        <v>1398</v>
      </c>
      <c r="D229" s="4" t="s">
        <v>1190</v>
      </c>
      <c r="E229" s="4" t="s">
        <v>478</v>
      </c>
      <c r="F229" s="4" t="s">
        <v>795</v>
      </c>
      <c r="H229" s="4" t="b">
        <v>0</v>
      </c>
      <c r="I229" s="4" t="s">
        <v>29</v>
      </c>
      <c r="J229" s="4" t="s">
        <v>30</v>
      </c>
      <c r="K229" s="4">
        <v>8</v>
      </c>
    </row>
    <row r="230" spans="1:11" ht="15.75" customHeight="1">
      <c r="A230" s="4">
        <v>254</v>
      </c>
      <c r="B230" s="4">
        <v>80402</v>
      </c>
      <c r="C230" s="4" t="s">
        <v>1398</v>
      </c>
      <c r="D230" s="4" t="s">
        <v>862</v>
      </c>
      <c r="E230" s="4" t="s">
        <v>478</v>
      </c>
      <c r="F230" s="4" t="s">
        <v>864</v>
      </c>
      <c r="H230" s="4" t="b">
        <v>0</v>
      </c>
      <c r="I230" s="4" t="s">
        <v>29</v>
      </c>
      <c r="J230" s="4" t="s">
        <v>30</v>
      </c>
      <c r="K230" s="4">
        <v>8</v>
      </c>
    </row>
    <row r="231" spans="1:11" ht="15.75" customHeight="1">
      <c r="A231" s="4">
        <v>255</v>
      </c>
      <c r="B231" s="4">
        <v>80403</v>
      </c>
      <c r="C231" s="4" t="s">
        <v>1398</v>
      </c>
      <c r="D231" s="4" t="s">
        <v>905</v>
      </c>
      <c r="E231" s="4" t="s">
        <v>478</v>
      </c>
      <c r="F231" s="4" t="s">
        <v>864</v>
      </c>
      <c r="H231" s="4" t="b">
        <v>0</v>
      </c>
      <c r="I231" s="4" t="s">
        <v>29</v>
      </c>
      <c r="J231" s="4" t="s">
        <v>30</v>
      </c>
      <c r="K231" s="4">
        <v>8</v>
      </c>
    </row>
    <row r="232" spans="1:11" ht="15.75" customHeight="1">
      <c r="A232" s="4">
        <v>256</v>
      </c>
      <c r="B232" s="4">
        <v>80404</v>
      </c>
      <c r="C232" s="4" t="s">
        <v>1398</v>
      </c>
      <c r="D232" s="4" t="s">
        <v>1076</v>
      </c>
      <c r="E232" s="4" t="s">
        <v>478</v>
      </c>
      <c r="F232" s="4" t="s">
        <v>864</v>
      </c>
      <c r="H232" s="4" t="b">
        <v>0</v>
      </c>
      <c r="I232" s="4" t="s">
        <v>29</v>
      </c>
      <c r="J232" s="4" t="s">
        <v>30</v>
      </c>
      <c r="K232" s="4">
        <v>8</v>
      </c>
    </row>
    <row r="233" spans="1:11" ht="15.75" customHeight="1">
      <c r="A233" s="4">
        <v>257</v>
      </c>
      <c r="B233" s="4">
        <v>80405</v>
      </c>
      <c r="C233" s="4" t="s">
        <v>1398</v>
      </c>
      <c r="D233" s="4" t="s">
        <v>1149</v>
      </c>
      <c r="E233" s="4" t="s">
        <v>478</v>
      </c>
      <c r="F233" s="4" t="s">
        <v>864</v>
      </c>
      <c r="H233" s="4" t="b">
        <v>0</v>
      </c>
      <c r="I233" s="4" t="s">
        <v>29</v>
      </c>
      <c r="J233" s="4" t="s">
        <v>63</v>
      </c>
      <c r="K233" s="4">
        <v>8</v>
      </c>
    </row>
    <row r="234" spans="1:11" ht="15.75" customHeight="1">
      <c r="A234" s="4">
        <v>258</v>
      </c>
      <c r="B234" s="4">
        <v>80406</v>
      </c>
      <c r="C234" s="4" t="s">
        <v>1398</v>
      </c>
      <c r="D234" s="4" t="s">
        <v>1049</v>
      </c>
      <c r="E234" s="4" t="s">
        <v>478</v>
      </c>
      <c r="F234" s="4" t="s">
        <v>864</v>
      </c>
      <c r="G234" s="4" t="s">
        <v>32</v>
      </c>
      <c r="H234" s="4" t="b">
        <v>1</v>
      </c>
      <c r="I234" s="4" t="s">
        <v>29</v>
      </c>
      <c r="J234" s="4" t="s">
        <v>30</v>
      </c>
      <c r="K234" s="4">
        <v>8</v>
      </c>
    </row>
    <row r="235" spans="1:11" ht="15.75" customHeight="1">
      <c r="A235" s="4">
        <v>259</v>
      </c>
      <c r="B235" s="4">
        <v>80501</v>
      </c>
      <c r="C235" s="4" t="s">
        <v>1398</v>
      </c>
      <c r="D235" s="4" t="s">
        <v>1026</v>
      </c>
      <c r="E235" s="4" t="s">
        <v>478</v>
      </c>
      <c r="F235" s="4" t="s">
        <v>847</v>
      </c>
      <c r="G235" s="4" t="s">
        <v>32</v>
      </c>
      <c r="H235" s="4" t="b">
        <v>1</v>
      </c>
      <c r="I235" s="4" t="s">
        <v>29</v>
      </c>
      <c r="J235" s="4" t="s">
        <v>30</v>
      </c>
      <c r="K235" s="4">
        <v>8</v>
      </c>
    </row>
    <row r="236" spans="1:11" ht="15.75" customHeight="1">
      <c r="A236" s="4">
        <v>260</v>
      </c>
      <c r="B236" s="4">
        <v>80502</v>
      </c>
      <c r="C236" s="4" t="s">
        <v>1398</v>
      </c>
      <c r="D236" s="4" t="s">
        <v>1136</v>
      </c>
      <c r="E236" s="4" t="s">
        <v>478</v>
      </c>
      <c r="F236" s="4" t="s">
        <v>847</v>
      </c>
      <c r="H236" s="4" t="b">
        <v>0</v>
      </c>
      <c r="I236" s="4" t="s">
        <v>29</v>
      </c>
      <c r="J236" s="4" t="s">
        <v>30</v>
      </c>
      <c r="K236" s="4">
        <v>8</v>
      </c>
    </row>
    <row r="237" spans="1:11" ht="15.75" customHeight="1">
      <c r="A237" s="4">
        <v>261</v>
      </c>
      <c r="B237" s="4">
        <v>80503</v>
      </c>
      <c r="C237" s="4" t="s">
        <v>1398</v>
      </c>
      <c r="D237" s="4" t="s">
        <v>896</v>
      </c>
      <c r="E237" s="4" t="s">
        <v>478</v>
      </c>
      <c r="F237" s="4" t="s">
        <v>847</v>
      </c>
      <c r="G237" s="4" t="s">
        <v>124</v>
      </c>
      <c r="H237" s="4" t="b">
        <v>1</v>
      </c>
      <c r="I237" s="4" t="s">
        <v>29</v>
      </c>
      <c r="J237" s="4" t="s">
        <v>63</v>
      </c>
      <c r="K237" s="4">
        <v>8</v>
      </c>
    </row>
    <row r="238" spans="1:11" ht="15.75" customHeight="1">
      <c r="A238" s="4">
        <v>262</v>
      </c>
      <c r="B238" s="4">
        <v>80504</v>
      </c>
      <c r="C238" s="4" t="s">
        <v>1398</v>
      </c>
      <c r="D238" s="4" t="s">
        <v>1166</v>
      </c>
      <c r="E238" s="4" t="s">
        <v>478</v>
      </c>
      <c r="F238" s="4" t="s">
        <v>847</v>
      </c>
      <c r="H238" s="4" t="b">
        <v>0</v>
      </c>
      <c r="I238" s="4" t="s">
        <v>29</v>
      </c>
      <c r="J238" s="4" t="s">
        <v>30</v>
      </c>
      <c r="K238" s="4">
        <v>8</v>
      </c>
    </row>
    <row r="239" spans="1:11" ht="15.75" customHeight="1">
      <c r="A239" s="4">
        <v>263</v>
      </c>
      <c r="B239" s="4">
        <v>80505</v>
      </c>
      <c r="C239" s="4" t="s">
        <v>1398</v>
      </c>
      <c r="D239" s="4" t="s">
        <v>1183</v>
      </c>
      <c r="E239" s="4" t="s">
        <v>478</v>
      </c>
      <c r="F239" s="4" t="s">
        <v>847</v>
      </c>
      <c r="G239" s="4" t="s">
        <v>124</v>
      </c>
      <c r="H239" s="4" t="b">
        <v>1</v>
      </c>
      <c r="I239" s="4" t="s">
        <v>29</v>
      </c>
      <c r="J239" s="4" t="s">
        <v>30</v>
      </c>
      <c r="K239" s="4">
        <v>8</v>
      </c>
    </row>
    <row r="240" spans="1:11" ht="15.75" customHeight="1">
      <c r="A240" s="4">
        <v>264</v>
      </c>
      <c r="B240" s="4">
        <v>80506</v>
      </c>
      <c r="C240" s="4" t="s">
        <v>1398</v>
      </c>
      <c r="D240" s="4" t="s">
        <v>1184</v>
      </c>
      <c r="E240" s="4" t="s">
        <v>478</v>
      </c>
      <c r="F240" s="4" t="s">
        <v>847</v>
      </c>
      <c r="H240" s="4" t="b">
        <v>0</v>
      </c>
      <c r="I240" s="4" t="s">
        <v>29</v>
      </c>
      <c r="J240" s="4" t="s">
        <v>30</v>
      </c>
      <c r="K240" s="4">
        <v>8</v>
      </c>
    </row>
    <row r="241" spans="1:11" ht="15.75" customHeight="1">
      <c r="A241" s="4">
        <v>265</v>
      </c>
      <c r="B241" s="4">
        <v>80508</v>
      </c>
      <c r="C241" s="4" t="s">
        <v>1398</v>
      </c>
      <c r="D241" s="4" t="s">
        <v>1122</v>
      </c>
      <c r="E241" s="4" t="s">
        <v>478</v>
      </c>
      <c r="F241" s="4" t="s">
        <v>847</v>
      </c>
      <c r="H241" s="4" t="b">
        <v>0</v>
      </c>
      <c r="I241" s="4" t="s">
        <v>29</v>
      </c>
      <c r="J241" s="4" t="s">
        <v>30</v>
      </c>
      <c r="K241" s="4">
        <v>8</v>
      </c>
    </row>
    <row r="242" spans="1:11" ht="15.75" customHeight="1">
      <c r="A242" s="4">
        <v>266</v>
      </c>
      <c r="B242" s="4">
        <v>80509</v>
      </c>
      <c r="C242" s="4" t="s">
        <v>1398</v>
      </c>
      <c r="D242" s="4" t="s">
        <v>845</v>
      </c>
      <c r="E242" s="4" t="s">
        <v>478</v>
      </c>
      <c r="F242" s="4" t="s">
        <v>847</v>
      </c>
      <c r="G242" s="4" t="s">
        <v>248</v>
      </c>
      <c r="H242" s="4" t="b">
        <v>1</v>
      </c>
      <c r="I242" s="4" t="s">
        <v>29</v>
      </c>
      <c r="J242" s="4" t="s">
        <v>30</v>
      </c>
      <c r="K242" s="4">
        <v>8</v>
      </c>
    </row>
    <row r="243" spans="1:11" ht="15.75" customHeight="1">
      <c r="A243" s="4">
        <v>267</v>
      </c>
      <c r="B243" s="4">
        <v>220101</v>
      </c>
      <c r="C243" s="4" t="s">
        <v>1398</v>
      </c>
      <c r="D243" s="4" t="s">
        <v>808</v>
      </c>
      <c r="E243" s="4" t="s">
        <v>502</v>
      </c>
      <c r="F243" s="4" t="s">
        <v>544</v>
      </c>
      <c r="H243" s="4" t="b">
        <v>0</v>
      </c>
      <c r="I243" s="4" t="s">
        <v>29</v>
      </c>
      <c r="J243" s="4" t="s">
        <v>30</v>
      </c>
      <c r="K243" s="4">
        <v>22</v>
      </c>
    </row>
    <row r="244" spans="1:11" ht="15.75" customHeight="1">
      <c r="A244" s="4">
        <v>268</v>
      </c>
      <c r="B244" s="4">
        <v>220107</v>
      </c>
      <c r="C244" s="4" t="s">
        <v>1398</v>
      </c>
      <c r="D244" s="4" t="s">
        <v>852</v>
      </c>
      <c r="E244" s="4" t="s">
        <v>502</v>
      </c>
      <c r="F244" s="4" t="s">
        <v>544</v>
      </c>
      <c r="H244" s="4" t="b">
        <v>0</v>
      </c>
      <c r="I244" s="4" t="s">
        <v>29</v>
      </c>
      <c r="J244" s="4" t="s">
        <v>30</v>
      </c>
      <c r="K244" s="4">
        <v>22</v>
      </c>
    </row>
    <row r="245" spans="1:11" ht="15.75" customHeight="1">
      <c r="A245" s="4">
        <v>269</v>
      </c>
      <c r="B245" s="4">
        <v>220109</v>
      </c>
      <c r="C245" s="4" t="s">
        <v>1398</v>
      </c>
      <c r="D245" s="4" t="s">
        <v>885</v>
      </c>
      <c r="E245" s="4" t="s">
        <v>502</v>
      </c>
      <c r="F245" s="4" t="s">
        <v>544</v>
      </c>
      <c r="H245" s="4" t="b">
        <v>0</v>
      </c>
      <c r="I245" s="4" t="s">
        <v>29</v>
      </c>
      <c r="J245" s="4" t="s">
        <v>30</v>
      </c>
      <c r="K245" s="4">
        <v>22</v>
      </c>
    </row>
    <row r="246" spans="1:11" ht="15.75" customHeight="1">
      <c r="A246" s="4">
        <v>270</v>
      </c>
      <c r="B246" s="4">
        <v>220110</v>
      </c>
      <c r="C246" s="4" t="s">
        <v>1398</v>
      </c>
      <c r="D246" s="4" t="s">
        <v>1015</v>
      </c>
      <c r="E246" s="4" t="s">
        <v>502</v>
      </c>
      <c r="F246" s="4" t="s">
        <v>544</v>
      </c>
      <c r="H246" s="4" t="b">
        <v>0</v>
      </c>
      <c r="I246" s="4" t="s">
        <v>29</v>
      </c>
      <c r="J246" s="4" t="s">
        <v>30</v>
      </c>
      <c r="K246" s="4">
        <v>22</v>
      </c>
    </row>
    <row r="247" spans="1:11" ht="15.75" customHeight="1">
      <c r="A247" s="4">
        <v>271</v>
      </c>
      <c r="B247" s="4">
        <v>220111</v>
      </c>
      <c r="C247" s="4" t="s">
        <v>1398</v>
      </c>
      <c r="D247" s="4" t="s">
        <v>802</v>
      </c>
      <c r="E247" s="4" t="s">
        <v>502</v>
      </c>
      <c r="F247" s="4" t="s">
        <v>544</v>
      </c>
      <c r="G247" s="4" t="s">
        <v>32</v>
      </c>
      <c r="H247" s="4" t="b">
        <v>1</v>
      </c>
      <c r="I247" s="4" t="s">
        <v>29</v>
      </c>
      <c r="J247" s="4" t="s">
        <v>30</v>
      </c>
      <c r="K247" s="4">
        <v>22</v>
      </c>
    </row>
    <row r="248" spans="1:11" ht="15.75" customHeight="1">
      <c r="A248" s="4">
        <v>272</v>
      </c>
      <c r="B248" s="4">
        <v>90501</v>
      </c>
      <c r="C248" s="4" t="s">
        <v>1398</v>
      </c>
      <c r="D248" s="4" t="s">
        <v>624</v>
      </c>
      <c r="E248" s="4" t="s">
        <v>488</v>
      </c>
      <c r="F248" s="4" t="s">
        <v>541</v>
      </c>
      <c r="H248" s="4" t="b">
        <v>0</v>
      </c>
      <c r="I248" s="4" t="s">
        <v>29</v>
      </c>
      <c r="J248" s="4" t="s">
        <v>30</v>
      </c>
      <c r="K248" s="4">
        <v>9</v>
      </c>
    </row>
    <row r="249" spans="1:11" ht="15.75" customHeight="1">
      <c r="A249" s="4">
        <v>275</v>
      </c>
      <c r="B249" s="4">
        <v>90504</v>
      </c>
      <c r="C249" s="4" t="s">
        <v>1398</v>
      </c>
      <c r="D249" s="4" t="s">
        <v>1112</v>
      </c>
      <c r="E249" s="4" t="s">
        <v>488</v>
      </c>
      <c r="F249" s="4" t="s">
        <v>541</v>
      </c>
      <c r="G249" s="4" t="s">
        <v>107</v>
      </c>
      <c r="H249" s="4" t="b">
        <v>1</v>
      </c>
      <c r="I249" s="4" t="s">
        <v>29</v>
      </c>
      <c r="J249" s="4" t="s">
        <v>63</v>
      </c>
      <c r="K249" s="4">
        <v>9</v>
      </c>
    </row>
    <row r="250" spans="1:11" ht="15.75" customHeight="1">
      <c r="A250" s="4">
        <v>276</v>
      </c>
      <c r="B250" s="4">
        <v>90505</v>
      </c>
      <c r="C250" s="4" t="s">
        <v>1398</v>
      </c>
      <c r="D250" s="4" t="s">
        <v>993</v>
      </c>
      <c r="E250" s="4" t="s">
        <v>488</v>
      </c>
      <c r="F250" s="4" t="s">
        <v>541</v>
      </c>
      <c r="G250" s="4" t="s">
        <v>48</v>
      </c>
      <c r="H250" s="4" t="b">
        <v>1</v>
      </c>
      <c r="I250" s="4" t="s">
        <v>29</v>
      </c>
      <c r="J250" s="4" t="s">
        <v>30</v>
      </c>
      <c r="K250" s="4">
        <v>9</v>
      </c>
    </row>
    <row r="251" spans="1:11" ht="15.75" customHeight="1">
      <c r="A251" s="4">
        <v>278</v>
      </c>
      <c r="B251" s="4">
        <v>90507</v>
      </c>
      <c r="C251" s="4" t="s">
        <v>1398</v>
      </c>
      <c r="D251" s="4" t="s">
        <v>854</v>
      </c>
      <c r="E251" s="4" t="s">
        <v>488</v>
      </c>
      <c r="F251" s="4" t="s">
        <v>541</v>
      </c>
      <c r="G251" s="4" t="s">
        <v>32</v>
      </c>
      <c r="H251" s="4" t="b">
        <v>1</v>
      </c>
      <c r="I251" s="4" t="s">
        <v>29</v>
      </c>
      <c r="J251" s="4" t="s">
        <v>30</v>
      </c>
      <c r="K251" s="4">
        <v>9</v>
      </c>
    </row>
    <row r="252" spans="1:11" ht="15.75" customHeight="1">
      <c r="A252" s="4">
        <v>279</v>
      </c>
      <c r="B252" s="4">
        <v>90508</v>
      </c>
      <c r="C252" s="4" t="s">
        <v>1398</v>
      </c>
      <c r="D252" s="4" t="s">
        <v>841</v>
      </c>
      <c r="E252" s="4" t="s">
        <v>488</v>
      </c>
      <c r="F252" s="4" t="s">
        <v>541</v>
      </c>
      <c r="G252" s="4" t="s">
        <v>32</v>
      </c>
      <c r="H252" s="4" t="b">
        <v>1</v>
      </c>
      <c r="I252" s="4" t="s">
        <v>29</v>
      </c>
      <c r="J252" s="4" t="s">
        <v>30</v>
      </c>
      <c r="K252" s="4">
        <v>9</v>
      </c>
    </row>
    <row r="253" spans="1:11" ht="15.75" customHeight="1">
      <c r="A253" s="4">
        <v>281</v>
      </c>
      <c r="B253" s="4">
        <v>90510</v>
      </c>
      <c r="C253" s="4" t="s">
        <v>1398</v>
      </c>
      <c r="D253" s="4" t="s">
        <v>1124</v>
      </c>
      <c r="E253" s="4" t="s">
        <v>488</v>
      </c>
      <c r="F253" s="4" t="s">
        <v>541</v>
      </c>
      <c r="H253" s="4" t="b">
        <v>0</v>
      </c>
      <c r="I253" s="4" t="s">
        <v>29</v>
      </c>
      <c r="J253" s="4" t="s">
        <v>30</v>
      </c>
      <c r="K253" s="4">
        <v>9</v>
      </c>
    </row>
    <row r="254" spans="1:11" ht="15.75" customHeight="1">
      <c r="A254" s="4">
        <v>282</v>
      </c>
      <c r="B254" s="4">
        <v>90511</v>
      </c>
      <c r="C254" s="4" t="s">
        <v>1398</v>
      </c>
      <c r="D254" s="4" t="s">
        <v>1064</v>
      </c>
      <c r="E254" s="4" t="s">
        <v>488</v>
      </c>
      <c r="F254" s="4" t="s">
        <v>541</v>
      </c>
      <c r="G254" s="4" t="s">
        <v>1065</v>
      </c>
      <c r="H254" s="4" t="b">
        <v>1</v>
      </c>
      <c r="I254" s="4" t="s">
        <v>29</v>
      </c>
      <c r="J254" s="4" t="s">
        <v>30</v>
      </c>
      <c r="K254" s="4">
        <v>9</v>
      </c>
    </row>
    <row r="255" spans="1:11" ht="15.75" customHeight="1">
      <c r="A255" s="4">
        <v>297</v>
      </c>
      <c r="B255" s="4">
        <v>90701</v>
      </c>
      <c r="C255" s="4" t="s">
        <v>1398</v>
      </c>
      <c r="D255" s="4" t="s">
        <v>990</v>
      </c>
      <c r="E255" s="4" t="s">
        <v>488</v>
      </c>
      <c r="F255" s="4" t="s">
        <v>490</v>
      </c>
      <c r="G255" s="4" t="s">
        <v>295</v>
      </c>
      <c r="H255" s="4" t="b">
        <v>1</v>
      </c>
      <c r="I255" s="4" t="s">
        <v>29</v>
      </c>
      <c r="J255" s="4" t="s">
        <v>30</v>
      </c>
      <c r="K255" s="4">
        <v>9</v>
      </c>
    </row>
    <row r="256" spans="1:11" ht="15.75" customHeight="1">
      <c r="A256" s="4">
        <v>298</v>
      </c>
      <c r="B256" s="4">
        <v>90702</v>
      </c>
      <c r="C256" s="4" t="s">
        <v>1398</v>
      </c>
      <c r="D256" s="4" t="s">
        <v>1086</v>
      </c>
      <c r="E256" s="4" t="s">
        <v>488</v>
      </c>
      <c r="F256" s="4" t="s">
        <v>490</v>
      </c>
      <c r="H256" s="4" t="b">
        <v>0</v>
      </c>
      <c r="I256" s="4" t="s">
        <v>29</v>
      </c>
      <c r="J256" s="4" t="s">
        <v>63</v>
      </c>
      <c r="K256" s="4">
        <v>9</v>
      </c>
    </row>
    <row r="257" spans="1:11" ht="15.75" customHeight="1">
      <c r="A257" s="4">
        <v>299</v>
      </c>
      <c r="B257" s="4">
        <v>90703</v>
      </c>
      <c r="C257" s="4" t="s">
        <v>1398</v>
      </c>
      <c r="D257" s="4" t="s">
        <v>487</v>
      </c>
      <c r="E257" s="4" t="s">
        <v>488</v>
      </c>
      <c r="F257" s="4" t="s">
        <v>490</v>
      </c>
      <c r="H257" s="4" t="b">
        <v>0</v>
      </c>
      <c r="I257" s="4" t="s">
        <v>29</v>
      </c>
      <c r="J257" s="4" t="s">
        <v>30</v>
      </c>
      <c r="K257" s="4">
        <v>9</v>
      </c>
    </row>
    <row r="258" spans="1:11" ht="15.75" customHeight="1">
      <c r="A258" s="4">
        <v>300</v>
      </c>
      <c r="B258" s="4">
        <v>90704</v>
      </c>
      <c r="C258" s="4" t="s">
        <v>1398</v>
      </c>
      <c r="D258" s="4" t="s">
        <v>810</v>
      </c>
      <c r="E258" s="4" t="s">
        <v>488</v>
      </c>
      <c r="F258" s="4" t="s">
        <v>490</v>
      </c>
      <c r="G258" s="4" t="s">
        <v>32</v>
      </c>
      <c r="H258" s="4" t="b">
        <v>1</v>
      </c>
      <c r="I258" s="4" t="s">
        <v>29</v>
      </c>
      <c r="J258" s="4" t="s">
        <v>30</v>
      </c>
      <c r="K258" s="4">
        <v>9</v>
      </c>
    </row>
    <row r="259" spans="1:11" ht="15.75" customHeight="1">
      <c r="A259" s="4">
        <v>301</v>
      </c>
      <c r="B259" s="4">
        <v>90705</v>
      </c>
      <c r="C259" s="4" t="s">
        <v>1398</v>
      </c>
      <c r="D259" s="4" t="s">
        <v>688</v>
      </c>
      <c r="E259" s="4" t="s">
        <v>488</v>
      </c>
      <c r="F259" s="4" t="s">
        <v>490</v>
      </c>
      <c r="G259" s="4" t="s">
        <v>124</v>
      </c>
      <c r="H259" s="4" t="b">
        <v>1</v>
      </c>
      <c r="I259" s="4" t="s">
        <v>29</v>
      </c>
      <c r="J259" s="4" t="s">
        <v>30</v>
      </c>
      <c r="K259" s="4">
        <v>9</v>
      </c>
    </row>
    <row r="260" spans="1:11" ht="15.75" customHeight="1">
      <c r="A260" s="4">
        <v>302</v>
      </c>
      <c r="B260" s="4">
        <v>90706</v>
      </c>
      <c r="C260" s="4" t="s">
        <v>1398</v>
      </c>
      <c r="D260" s="4" t="s">
        <v>1117</v>
      </c>
      <c r="E260" s="4" t="s">
        <v>488</v>
      </c>
      <c r="F260" s="4" t="s">
        <v>490</v>
      </c>
      <c r="G260" s="4" t="s">
        <v>48</v>
      </c>
      <c r="H260" s="4" t="b">
        <v>1</v>
      </c>
      <c r="I260" s="4" t="s">
        <v>29</v>
      </c>
      <c r="J260" s="4" t="s">
        <v>30</v>
      </c>
      <c r="K260" s="4">
        <v>9</v>
      </c>
    </row>
    <row r="261" spans="1:11" ht="15.75" customHeight="1">
      <c r="A261" s="4">
        <v>303</v>
      </c>
      <c r="B261" s="4">
        <v>90707</v>
      </c>
      <c r="C261" s="4" t="s">
        <v>1398</v>
      </c>
      <c r="D261" s="4" t="s">
        <v>995</v>
      </c>
      <c r="E261" s="4" t="s">
        <v>488</v>
      </c>
      <c r="F261" s="4" t="s">
        <v>490</v>
      </c>
      <c r="H261" s="4" t="b">
        <v>0</v>
      </c>
      <c r="I261" s="4" t="s">
        <v>29</v>
      </c>
      <c r="J261" s="4" t="s">
        <v>30</v>
      </c>
      <c r="K261" s="4">
        <v>9</v>
      </c>
    </row>
    <row r="262" spans="1:11" ht="15.75" customHeight="1">
      <c r="A262" s="4">
        <v>304</v>
      </c>
      <c r="B262" s="4">
        <v>90708</v>
      </c>
      <c r="C262" s="4" t="s">
        <v>1398</v>
      </c>
      <c r="D262" s="4" t="s">
        <v>1118</v>
      </c>
      <c r="E262" s="4" t="s">
        <v>488</v>
      </c>
      <c r="F262" s="4" t="s">
        <v>490</v>
      </c>
      <c r="G262" s="4" t="s">
        <v>48</v>
      </c>
      <c r="H262" s="4" t="b">
        <v>1</v>
      </c>
      <c r="I262" s="4" t="s">
        <v>29</v>
      </c>
      <c r="J262" s="4" t="s">
        <v>30</v>
      </c>
      <c r="K262" s="4">
        <v>9</v>
      </c>
    </row>
    <row r="263" spans="1:11" ht="15.75" customHeight="1">
      <c r="A263" s="4">
        <v>305</v>
      </c>
      <c r="B263" s="4">
        <v>90709</v>
      </c>
      <c r="C263" s="4" t="s">
        <v>1398</v>
      </c>
      <c r="D263" s="4" t="s">
        <v>819</v>
      </c>
      <c r="E263" s="4" t="s">
        <v>488</v>
      </c>
      <c r="F263" s="4" t="s">
        <v>490</v>
      </c>
      <c r="G263" s="4" t="s">
        <v>32</v>
      </c>
      <c r="H263" s="4" t="b">
        <v>1</v>
      </c>
      <c r="I263" s="4" t="s">
        <v>29</v>
      </c>
      <c r="J263" s="4" t="s">
        <v>30</v>
      </c>
      <c r="K263" s="4">
        <v>9</v>
      </c>
    </row>
    <row r="264" spans="1:11" ht="15.75" customHeight="1">
      <c r="A264" s="4">
        <v>306</v>
      </c>
      <c r="B264" s="4">
        <v>100101</v>
      </c>
      <c r="C264" s="4" t="s">
        <v>1398</v>
      </c>
      <c r="D264" s="4" t="s">
        <v>639</v>
      </c>
      <c r="E264" s="4" t="s">
        <v>597</v>
      </c>
      <c r="F264" s="4" t="s">
        <v>641</v>
      </c>
      <c r="H264" s="4" t="b">
        <v>0</v>
      </c>
      <c r="I264" s="4" t="s">
        <v>29</v>
      </c>
      <c r="J264" s="4" t="s">
        <v>30</v>
      </c>
      <c r="K264" s="4">
        <v>10</v>
      </c>
    </row>
    <row r="265" spans="1:11" ht="15.75" customHeight="1">
      <c r="A265" s="4">
        <v>307</v>
      </c>
      <c r="B265" s="4">
        <v>100102</v>
      </c>
      <c r="C265" s="4" t="s">
        <v>1398</v>
      </c>
      <c r="D265" s="4" t="s">
        <v>937</v>
      </c>
      <c r="E265" s="4" t="s">
        <v>597</v>
      </c>
      <c r="F265" s="4" t="s">
        <v>641</v>
      </c>
      <c r="G265" s="4" t="s">
        <v>180</v>
      </c>
      <c r="H265" s="4" t="b">
        <v>1</v>
      </c>
      <c r="I265" s="4" t="s">
        <v>29</v>
      </c>
      <c r="J265" s="4" t="s">
        <v>30</v>
      </c>
      <c r="K265" s="4">
        <v>10</v>
      </c>
    </row>
    <row r="266" spans="1:11" ht="15.75" customHeight="1">
      <c r="A266" s="4">
        <v>308</v>
      </c>
      <c r="B266" s="4">
        <v>100103</v>
      </c>
      <c r="C266" s="4" t="s">
        <v>1398</v>
      </c>
      <c r="D266" s="4" t="s">
        <v>1161</v>
      </c>
      <c r="E266" s="4" t="s">
        <v>597</v>
      </c>
      <c r="F266" s="4" t="s">
        <v>641</v>
      </c>
      <c r="H266" s="4" t="b">
        <v>0</v>
      </c>
      <c r="I266" s="4" t="s">
        <v>29</v>
      </c>
      <c r="J266" s="4" t="s">
        <v>30</v>
      </c>
      <c r="K266" s="4">
        <v>10</v>
      </c>
    </row>
    <row r="267" spans="1:11" ht="15.75" customHeight="1">
      <c r="A267" s="4">
        <v>309</v>
      </c>
      <c r="B267" s="4">
        <v>100104</v>
      </c>
      <c r="C267" s="4" t="s">
        <v>1398</v>
      </c>
      <c r="D267" s="4" t="s">
        <v>796</v>
      </c>
      <c r="E267" s="4" t="s">
        <v>597</v>
      </c>
      <c r="F267" s="4" t="s">
        <v>641</v>
      </c>
      <c r="H267" s="4" t="b">
        <v>0</v>
      </c>
      <c r="I267" s="4" t="s">
        <v>29</v>
      </c>
      <c r="J267" s="4" t="s">
        <v>30</v>
      </c>
      <c r="K267" s="4">
        <v>10</v>
      </c>
    </row>
    <row r="268" spans="1:11" ht="15.75" customHeight="1">
      <c r="A268" s="4">
        <v>310</v>
      </c>
      <c r="B268" s="4">
        <v>100105</v>
      </c>
      <c r="C268" s="4" t="s">
        <v>1398</v>
      </c>
      <c r="D268" s="4" t="s">
        <v>929</v>
      </c>
      <c r="E268" s="4" t="s">
        <v>597</v>
      </c>
      <c r="F268" s="4" t="s">
        <v>641</v>
      </c>
      <c r="G268" s="4" t="s">
        <v>124</v>
      </c>
      <c r="H268" s="4" t="b">
        <v>1</v>
      </c>
      <c r="I268" s="4" t="s">
        <v>29</v>
      </c>
      <c r="J268" s="4" t="s">
        <v>30</v>
      </c>
      <c r="K268" s="4">
        <v>10</v>
      </c>
    </row>
    <row r="269" spans="1:11" ht="15.75" customHeight="1">
      <c r="A269" s="4">
        <v>311</v>
      </c>
      <c r="B269" s="4">
        <v>100106</v>
      </c>
      <c r="C269" s="4" t="s">
        <v>1398</v>
      </c>
      <c r="D269" s="4" t="s">
        <v>1188</v>
      </c>
      <c r="E269" s="4" t="s">
        <v>597</v>
      </c>
      <c r="F269" s="4" t="s">
        <v>641</v>
      </c>
      <c r="H269" s="4" t="b">
        <v>0</v>
      </c>
      <c r="I269" s="4" t="s">
        <v>29</v>
      </c>
      <c r="J269" s="4" t="s">
        <v>30</v>
      </c>
      <c r="K269" s="4">
        <v>10</v>
      </c>
    </row>
    <row r="270" spans="1:11" ht="15.75" customHeight="1">
      <c r="A270" s="4">
        <v>312</v>
      </c>
      <c r="B270" s="4">
        <v>100201</v>
      </c>
      <c r="C270" s="4" t="s">
        <v>1398</v>
      </c>
      <c r="D270" s="4" t="s">
        <v>705</v>
      </c>
      <c r="E270" s="4" t="s">
        <v>597</v>
      </c>
      <c r="F270" s="4" t="s">
        <v>693</v>
      </c>
      <c r="H270" s="4" t="b">
        <v>0</v>
      </c>
      <c r="I270" s="4" t="s">
        <v>29</v>
      </c>
      <c r="J270" s="4" t="s">
        <v>30</v>
      </c>
      <c r="K270" s="4">
        <v>10</v>
      </c>
    </row>
    <row r="271" spans="1:11" ht="15.75" customHeight="1">
      <c r="A271" s="4">
        <v>313</v>
      </c>
      <c r="B271" s="4">
        <v>100202</v>
      </c>
      <c r="C271" s="4" t="s">
        <v>1398</v>
      </c>
      <c r="D271" s="4" t="s">
        <v>781</v>
      </c>
      <c r="E271" s="4" t="s">
        <v>597</v>
      </c>
      <c r="F271" s="4" t="s">
        <v>693</v>
      </c>
      <c r="H271" s="4" t="b">
        <v>0</v>
      </c>
      <c r="I271" s="4" t="s">
        <v>29</v>
      </c>
      <c r="J271" s="4" t="s">
        <v>30</v>
      </c>
      <c r="K271" s="4">
        <v>10</v>
      </c>
    </row>
    <row r="272" spans="1:11" ht="15.75" customHeight="1">
      <c r="A272" s="4">
        <v>314</v>
      </c>
      <c r="B272" s="4">
        <v>100203</v>
      </c>
      <c r="C272" s="4" t="s">
        <v>1398</v>
      </c>
      <c r="D272" s="4" t="s">
        <v>691</v>
      </c>
      <c r="E272" s="4" t="s">
        <v>597</v>
      </c>
      <c r="F272" s="4" t="s">
        <v>693</v>
      </c>
      <c r="H272" s="4" t="b">
        <v>0</v>
      </c>
      <c r="I272" s="4" t="s">
        <v>29</v>
      </c>
      <c r="J272" s="4" t="s">
        <v>30</v>
      </c>
      <c r="K272" s="4">
        <v>10</v>
      </c>
    </row>
    <row r="273" spans="1:11" ht="15.75" customHeight="1">
      <c r="A273" s="4">
        <v>315</v>
      </c>
      <c r="B273" s="4">
        <v>100301</v>
      </c>
      <c r="C273" s="4" t="s">
        <v>1398</v>
      </c>
      <c r="D273" s="4" t="s">
        <v>805</v>
      </c>
      <c r="E273" s="4" t="s">
        <v>597</v>
      </c>
      <c r="F273" s="4" t="s">
        <v>609</v>
      </c>
      <c r="H273" s="4" t="b">
        <v>0</v>
      </c>
      <c r="I273" s="4" t="s">
        <v>29</v>
      </c>
      <c r="J273" s="4" t="s">
        <v>30</v>
      </c>
      <c r="K273" s="4">
        <v>10</v>
      </c>
    </row>
    <row r="274" spans="1:11" ht="15.75" customHeight="1">
      <c r="A274" s="4">
        <v>316</v>
      </c>
      <c r="B274" s="4">
        <v>100302</v>
      </c>
      <c r="C274" s="4" t="s">
        <v>1398</v>
      </c>
      <c r="D274" s="4" t="s">
        <v>953</v>
      </c>
      <c r="E274" s="4" t="s">
        <v>597</v>
      </c>
      <c r="F274" s="4" t="s">
        <v>609</v>
      </c>
      <c r="H274" s="4" t="b">
        <v>0</v>
      </c>
      <c r="I274" s="4" t="s">
        <v>29</v>
      </c>
      <c r="J274" s="4" t="s">
        <v>30</v>
      </c>
      <c r="K274" s="4">
        <v>10</v>
      </c>
    </row>
    <row r="275" spans="1:11" ht="15.75" customHeight="1">
      <c r="A275" s="4">
        <v>317</v>
      </c>
      <c r="B275" s="4">
        <v>100303</v>
      </c>
      <c r="C275" s="4" t="s">
        <v>1398</v>
      </c>
      <c r="D275" s="4" t="s">
        <v>962</v>
      </c>
      <c r="E275" s="4" t="s">
        <v>597</v>
      </c>
      <c r="F275" s="4" t="s">
        <v>609</v>
      </c>
      <c r="H275" s="4" t="b">
        <v>0</v>
      </c>
      <c r="I275" s="4" t="s">
        <v>29</v>
      </c>
      <c r="J275" s="4" t="s">
        <v>30</v>
      </c>
      <c r="K275" s="4">
        <v>10</v>
      </c>
    </row>
    <row r="276" spans="1:11" ht="15.75" customHeight="1">
      <c r="A276" s="4">
        <v>318</v>
      </c>
      <c r="B276" s="4">
        <v>100304</v>
      </c>
      <c r="C276" s="4" t="s">
        <v>1398</v>
      </c>
      <c r="D276" s="4" t="s">
        <v>1058</v>
      </c>
      <c r="E276" s="4" t="s">
        <v>597</v>
      </c>
      <c r="F276" s="4" t="s">
        <v>609</v>
      </c>
      <c r="G276" s="4" t="s">
        <v>124</v>
      </c>
      <c r="H276" s="4" t="b">
        <v>1</v>
      </c>
      <c r="I276" s="4" t="s">
        <v>29</v>
      </c>
      <c r="J276" s="4" t="s">
        <v>30</v>
      </c>
      <c r="K276" s="4">
        <v>10</v>
      </c>
    </row>
    <row r="277" spans="1:11" ht="15.75" customHeight="1">
      <c r="A277" s="4">
        <v>319</v>
      </c>
      <c r="B277" s="4">
        <v>100305</v>
      </c>
      <c r="C277" s="4" t="s">
        <v>1398</v>
      </c>
      <c r="D277" s="4" t="s">
        <v>607</v>
      </c>
      <c r="E277" s="4" t="s">
        <v>597</v>
      </c>
      <c r="F277" s="4" t="s">
        <v>609</v>
      </c>
      <c r="H277" s="4" t="b">
        <v>0</v>
      </c>
      <c r="I277" s="4" t="s">
        <v>29</v>
      </c>
      <c r="J277" s="4" t="s">
        <v>30</v>
      </c>
      <c r="K277" s="4">
        <v>10</v>
      </c>
    </row>
    <row r="278" spans="1:11" ht="15.75" customHeight="1">
      <c r="A278" s="4">
        <v>320</v>
      </c>
      <c r="B278" s="4">
        <v>100306</v>
      </c>
      <c r="C278" s="4" t="s">
        <v>1398</v>
      </c>
      <c r="D278" s="4" t="s">
        <v>710</v>
      </c>
      <c r="E278" s="4" t="s">
        <v>597</v>
      </c>
      <c r="F278" s="4" t="s">
        <v>609</v>
      </c>
      <c r="H278" s="4" t="b">
        <v>0</v>
      </c>
      <c r="I278" s="4" t="s">
        <v>29</v>
      </c>
      <c r="J278" s="4" t="s">
        <v>30</v>
      </c>
      <c r="K278" s="4">
        <v>10</v>
      </c>
    </row>
    <row r="279" spans="1:11" ht="15.75" customHeight="1">
      <c r="A279" s="4">
        <v>321</v>
      </c>
      <c r="B279" s="4">
        <v>100401</v>
      </c>
      <c r="C279" s="4" t="s">
        <v>1398</v>
      </c>
      <c r="D279" s="4" t="s">
        <v>800</v>
      </c>
      <c r="E279" s="4" t="s">
        <v>597</v>
      </c>
      <c r="F279" s="4" t="s">
        <v>599</v>
      </c>
      <c r="H279" s="4" t="b">
        <v>0</v>
      </c>
      <c r="I279" s="4" t="s">
        <v>29</v>
      </c>
      <c r="J279" s="4" t="s">
        <v>30</v>
      </c>
      <c r="K279" s="4">
        <v>10</v>
      </c>
    </row>
    <row r="280" spans="1:11" ht="15.75" customHeight="1">
      <c r="A280" s="4">
        <v>322</v>
      </c>
      <c r="B280" s="4">
        <v>100402</v>
      </c>
      <c r="C280" s="4" t="s">
        <v>1398</v>
      </c>
      <c r="D280" s="4" t="s">
        <v>850</v>
      </c>
      <c r="E280" s="4" t="s">
        <v>597</v>
      </c>
      <c r="F280" s="4" t="s">
        <v>599</v>
      </c>
      <c r="H280" s="4" t="b">
        <v>0</v>
      </c>
      <c r="I280" s="4" t="s">
        <v>29</v>
      </c>
      <c r="J280" s="4" t="s">
        <v>30</v>
      </c>
      <c r="K280" s="4">
        <v>10</v>
      </c>
    </row>
    <row r="281" spans="1:11" ht="15.75" customHeight="1">
      <c r="A281" s="4">
        <v>323</v>
      </c>
      <c r="B281" s="4">
        <v>100403</v>
      </c>
      <c r="C281" s="4" t="s">
        <v>1398</v>
      </c>
      <c r="D281" s="4" t="s">
        <v>920</v>
      </c>
      <c r="E281" s="4" t="s">
        <v>597</v>
      </c>
      <c r="F281" s="4" t="s">
        <v>599</v>
      </c>
      <c r="G281" s="4" t="s">
        <v>32</v>
      </c>
      <c r="H281" s="4" t="b">
        <v>1</v>
      </c>
      <c r="I281" s="4" t="s">
        <v>29</v>
      </c>
      <c r="J281" s="4" t="s">
        <v>30</v>
      </c>
      <c r="K281" s="4">
        <v>10</v>
      </c>
    </row>
    <row r="282" spans="1:11" ht="15.75" customHeight="1">
      <c r="A282" s="4">
        <v>324</v>
      </c>
      <c r="B282" s="4">
        <v>100404</v>
      </c>
      <c r="C282" s="4" t="s">
        <v>1398</v>
      </c>
      <c r="D282" s="4" t="s">
        <v>955</v>
      </c>
      <c r="E282" s="4" t="s">
        <v>597</v>
      </c>
      <c r="F282" s="4" t="s">
        <v>599</v>
      </c>
      <c r="G282" s="4" t="s">
        <v>32</v>
      </c>
      <c r="H282" s="4" t="b">
        <v>1</v>
      </c>
      <c r="I282" s="4" t="s">
        <v>29</v>
      </c>
      <c r="J282" s="4" t="s">
        <v>30</v>
      </c>
      <c r="K282" s="4">
        <v>10</v>
      </c>
    </row>
    <row r="283" spans="1:11" ht="15.75" customHeight="1">
      <c r="A283" s="4">
        <v>325</v>
      </c>
      <c r="B283" s="4">
        <v>100405</v>
      </c>
      <c r="C283" s="4" t="s">
        <v>1398</v>
      </c>
      <c r="D283" s="4" t="s">
        <v>792</v>
      </c>
      <c r="E283" s="4" t="s">
        <v>597</v>
      </c>
      <c r="F283" s="4" t="s">
        <v>599</v>
      </c>
      <c r="G283" s="4" t="s">
        <v>32</v>
      </c>
      <c r="H283" s="4" t="b">
        <v>1</v>
      </c>
      <c r="I283" s="4" t="s">
        <v>29</v>
      </c>
      <c r="J283" s="4" t="s">
        <v>30</v>
      </c>
      <c r="K283" s="4">
        <v>10</v>
      </c>
    </row>
    <row r="284" spans="1:11" ht="15.75" customHeight="1">
      <c r="A284" s="4">
        <v>326</v>
      </c>
      <c r="B284" s="4">
        <v>100406</v>
      </c>
      <c r="C284" s="4" t="s">
        <v>1398</v>
      </c>
      <c r="D284" s="4" t="s">
        <v>596</v>
      </c>
      <c r="E284" s="4" t="s">
        <v>597</v>
      </c>
      <c r="F284" s="4" t="s">
        <v>599</v>
      </c>
      <c r="G284" s="4" t="s">
        <v>32</v>
      </c>
      <c r="H284" s="4" t="b">
        <v>1</v>
      </c>
      <c r="I284" s="4" t="s">
        <v>29</v>
      </c>
      <c r="J284" s="4" t="s">
        <v>30</v>
      </c>
      <c r="K284" s="4">
        <v>10</v>
      </c>
    </row>
    <row r="285" spans="1:11" ht="15.75" customHeight="1">
      <c r="A285" s="4">
        <v>327</v>
      </c>
      <c r="B285" s="4">
        <v>100407</v>
      </c>
      <c r="C285" s="4" t="s">
        <v>1398</v>
      </c>
      <c r="D285" s="4" t="s">
        <v>651</v>
      </c>
      <c r="E285" s="4" t="s">
        <v>597</v>
      </c>
      <c r="F285" s="4" t="s">
        <v>599</v>
      </c>
      <c r="H285" s="4" t="b">
        <v>0</v>
      </c>
      <c r="I285" s="4" t="s">
        <v>29</v>
      </c>
      <c r="J285" s="4" t="s">
        <v>30</v>
      </c>
      <c r="K285" s="4">
        <v>10</v>
      </c>
    </row>
    <row r="286" spans="1:11" ht="15.75" customHeight="1">
      <c r="A286" s="4">
        <v>328</v>
      </c>
      <c r="B286" s="4">
        <v>100408</v>
      </c>
      <c r="C286" s="4" t="s">
        <v>1398</v>
      </c>
      <c r="D286" s="4" t="s">
        <v>924</v>
      </c>
      <c r="E286" s="4" t="s">
        <v>597</v>
      </c>
      <c r="F286" s="4" t="s">
        <v>599</v>
      </c>
      <c r="H286" s="4" t="b">
        <v>0</v>
      </c>
      <c r="I286" s="4" t="s">
        <v>29</v>
      </c>
      <c r="J286" s="4" t="s">
        <v>30</v>
      </c>
      <c r="K286" s="4">
        <v>10</v>
      </c>
    </row>
    <row r="287" spans="1:11" ht="15.75" customHeight="1">
      <c r="A287" s="4">
        <v>329</v>
      </c>
      <c r="B287" s="4">
        <v>100501</v>
      </c>
      <c r="C287" s="4" t="s">
        <v>1398</v>
      </c>
      <c r="D287" s="4" t="s">
        <v>842</v>
      </c>
      <c r="E287" s="4" t="s">
        <v>597</v>
      </c>
      <c r="F287" s="4" t="s">
        <v>654</v>
      </c>
      <c r="H287" s="4" t="b">
        <v>0</v>
      </c>
      <c r="I287" s="4" t="s">
        <v>29</v>
      </c>
      <c r="J287" s="4" t="s">
        <v>63</v>
      </c>
      <c r="K287" s="4">
        <v>10</v>
      </c>
    </row>
    <row r="288" spans="1:11" ht="15.75" customHeight="1">
      <c r="A288" s="4">
        <v>330</v>
      </c>
      <c r="B288" s="4">
        <v>100502</v>
      </c>
      <c r="C288" s="4" t="s">
        <v>1398</v>
      </c>
      <c r="D288" s="4" t="s">
        <v>843</v>
      </c>
      <c r="E288" s="4" t="s">
        <v>597</v>
      </c>
      <c r="F288" s="4" t="s">
        <v>654</v>
      </c>
      <c r="H288" s="4" t="b">
        <v>0</v>
      </c>
      <c r="I288" s="4" t="s">
        <v>29</v>
      </c>
      <c r="J288" s="4" t="s">
        <v>30</v>
      </c>
      <c r="K288" s="4">
        <v>10</v>
      </c>
    </row>
    <row r="289" spans="1:11" ht="15.75" customHeight="1">
      <c r="A289" s="4">
        <v>331</v>
      </c>
      <c r="B289" s="4">
        <v>100503</v>
      </c>
      <c r="C289" s="4" t="s">
        <v>1398</v>
      </c>
      <c r="D289" s="4" t="s">
        <v>1006</v>
      </c>
      <c r="E289" s="4" t="s">
        <v>597</v>
      </c>
      <c r="F289" s="4" t="s">
        <v>654</v>
      </c>
      <c r="H289" s="4" t="b">
        <v>0</v>
      </c>
      <c r="I289" s="4" t="s">
        <v>29</v>
      </c>
      <c r="J289" s="4" t="s">
        <v>30</v>
      </c>
      <c r="K289" s="4">
        <v>10</v>
      </c>
    </row>
    <row r="290" spans="1:11" ht="15.75" customHeight="1">
      <c r="A290" s="4">
        <v>332</v>
      </c>
      <c r="B290" s="4">
        <v>100504</v>
      </c>
      <c r="C290" s="4" t="s">
        <v>1398</v>
      </c>
      <c r="D290" s="4" t="s">
        <v>1160</v>
      </c>
      <c r="E290" s="4" t="s">
        <v>597</v>
      </c>
      <c r="F290" s="4" t="s">
        <v>654</v>
      </c>
      <c r="H290" s="4" t="b">
        <v>0</v>
      </c>
      <c r="I290" s="4" t="s">
        <v>29</v>
      </c>
      <c r="J290" s="4" t="s">
        <v>30</v>
      </c>
      <c r="K290" s="4">
        <v>10</v>
      </c>
    </row>
    <row r="291" spans="1:11" ht="15.75" customHeight="1">
      <c r="A291" s="4">
        <v>333</v>
      </c>
      <c r="B291" s="4">
        <v>100505</v>
      </c>
      <c r="C291" s="4" t="s">
        <v>1398</v>
      </c>
      <c r="D291" s="4" t="s">
        <v>687</v>
      </c>
      <c r="E291" s="4" t="s">
        <v>597</v>
      </c>
      <c r="F291" s="4" t="s">
        <v>654</v>
      </c>
      <c r="H291" s="4" t="b">
        <v>0</v>
      </c>
      <c r="I291" s="4" t="s">
        <v>29</v>
      </c>
      <c r="J291" s="4" t="s">
        <v>30</v>
      </c>
      <c r="K291" s="4">
        <v>10</v>
      </c>
    </row>
    <row r="292" spans="1:11" ht="15.75" customHeight="1">
      <c r="A292" s="4">
        <v>334</v>
      </c>
      <c r="B292" s="4">
        <v>100506</v>
      </c>
      <c r="C292" s="4" t="s">
        <v>1398</v>
      </c>
      <c r="D292" s="4" t="s">
        <v>689</v>
      </c>
      <c r="E292" s="4" t="s">
        <v>597</v>
      </c>
      <c r="F292" s="4" t="s">
        <v>654</v>
      </c>
      <c r="G292" s="4" t="s">
        <v>32</v>
      </c>
      <c r="H292" s="4" t="b">
        <v>1</v>
      </c>
      <c r="I292" s="4" t="s">
        <v>29</v>
      </c>
      <c r="J292" s="4" t="s">
        <v>30</v>
      </c>
      <c r="K292" s="4">
        <v>10</v>
      </c>
    </row>
    <row r="293" spans="1:11" ht="15.75" customHeight="1">
      <c r="A293" s="4">
        <v>335</v>
      </c>
      <c r="B293" s="4">
        <v>100507</v>
      </c>
      <c r="C293" s="4" t="s">
        <v>1398</v>
      </c>
      <c r="D293" s="4" t="s">
        <v>652</v>
      </c>
      <c r="E293" s="4" t="s">
        <v>597</v>
      </c>
      <c r="F293" s="4" t="s">
        <v>654</v>
      </c>
      <c r="G293" s="4" t="s">
        <v>32</v>
      </c>
      <c r="H293" s="4" t="b">
        <v>1</v>
      </c>
      <c r="I293" s="4" t="s">
        <v>29</v>
      </c>
      <c r="J293" s="4" t="s">
        <v>30</v>
      </c>
      <c r="K293" s="4">
        <v>10</v>
      </c>
    </row>
    <row r="294" spans="1:11" ht="15.75" customHeight="1">
      <c r="A294" s="4">
        <v>336</v>
      </c>
      <c r="B294" s="4">
        <v>100508</v>
      </c>
      <c r="C294" s="4" t="s">
        <v>1398</v>
      </c>
      <c r="D294" s="4" t="s">
        <v>769</v>
      </c>
      <c r="E294" s="4" t="s">
        <v>597</v>
      </c>
      <c r="F294" s="4" t="s">
        <v>654</v>
      </c>
      <c r="H294" s="4" t="b">
        <v>0</v>
      </c>
      <c r="I294" s="4" t="s">
        <v>29</v>
      </c>
      <c r="J294" s="4" t="s">
        <v>30</v>
      </c>
      <c r="K294" s="4">
        <v>10</v>
      </c>
    </row>
    <row r="295" spans="1:11" ht="15.75" customHeight="1">
      <c r="A295" s="4">
        <v>337</v>
      </c>
      <c r="B295" s="4">
        <v>100601</v>
      </c>
      <c r="C295" s="4" t="s">
        <v>1398</v>
      </c>
      <c r="D295" s="4" t="s">
        <v>816</v>
      </c>
      <c r="E295" s="4" t="s">
        <v>597</v>
      </c>
      <c r="F295" s="4" t="s">
        <v>818</v>
      </c>
      <c r="H295" s="4" t="b">
        <v>0</v>
      </c>
      <c r="I295" s="4" t="s">
        <v>29</v>
      </c>
      <c r="J295" s="4" t="s">
        <v>30</v>
      </c>
      <c r="K295" s="4">
        <v>10</v>
      </c>
    </row>
    <row r="296" spans="1:11" ht="15.75" customHeight="1">
      <c r="A296" s="4">
        <v>338</v>
      </c>
      <c r="B296" s="4">
        <v>100602</v>
      </c>
      <c r="C296" s="4" t="s">
        <v>1398</v>
      </c>
      <c r="D296" s="4" t="s">
        <v>891</v>
      </c>
      <c r="E296" s="4" t="s">
        <v>597</v>
      </c>
      <c r="F296" s="4" t="s">
        <v>818</v>
      </c>
      <c r="G296" s="4" t="s">
        <v>32</v>
      </c>
      <c r="H296" s="4" t="b">
        <v>1</v>
      </c>
      <c r="I296" s="4" t="s">
        <v>29</v>
      </c>
      <c r="J296" s="4" t="s">
        <v>30</v>
      </c>
      <c r="K296" s="4">
        <v>10</v>
      </c>
    </row>
    <row r="297" spans="1:11" ht="15.75" customHeight="1">
      <c r="A297" s="4">
        <v>339</v>
      </c>
      <c r="B297" s="4">
        <v>100603</v>
      </c>
      <c r="C297" s="4" t="s">
        <v>1398</v>
      </c>
      <c r="D297" s="4" t="s">
        <v>1051</v>
      </c>
      <c r="E297" s="4" t="s">
        <v>597</v>
      </c>
      <c r="F297" s="4" t="s">
        <v>818</v>
      </c>
      <c r="H297" s="4" t="b">
        <v>0</v>
      </c>
      <c r="I297" s="4" t="s">
        <v>29</v>
      </c>
      <c r="J297" s="4" t="s">
        <v>30</v>
      </c>
      <c r="K297" s="4">
        <v>10</v>
      </c>
    </row>
    <row r="298" spans="1:11" ht="15.75" customHeight="1">
      <c r="A298" s="4">
        <v>340</v>
      </c>
      <c r="B298" s="4">
        <v>100604</v>
      </c>
      <c r="C298" s="4" t="s">
        <v>1398</v>
      </c>
      <c r="D298" s="4" t="s">
        <v>957</v>
      </c>
      <c r="E298" s="4" t="s">
        <v>597</v>
      </c>
      <c r="F298" s="4" t="s">
        <v>818</v>
      </c>
      <c r="H298" s="4" t="b">
        <v>0</v>
      </c>
      <c r="I298" s="4" t="s">
        <v>29</v>
      </c>
      <c r="J298" s="4" t="s">
        <v>30</v>
      </c>
      <c r="K298" s="4">
        <v>10</v>
      </c>
    </row>
    <row r="299" spans="1:11" ht="15.75" customHeight="1">
      <c r="A299" s="4">
        <v>341</v>
      </c>
      <c r="B299" s="4">
        <v>110101</v>
      </c>
      <c r="C299" s="4" t="s">
        <v>1398</v>
      </c>
      <c r="D299" s="4" t="s">
        <v>533</v>
      </c>
      <c r="E299" s="4" t="s">
        <v>507</v>
      </c>
      <c r="F299" s="4" t="s">
        <v>535</v>
      </c>
      <c r="H299" s="4" t="b">
        <v>0</v>
      </c>
      <c r="I299" s="4" t="s">
        <v>29</v>
      </c>
      <c r="J299" s="4" t="s">
        <v>30</v>
      </c>
      <c r="K299" s="4">
        <v>11</v>
      </c>
    </row>
    <row r="300" spans="1:11" ht="15.75" customHeight="1">
      <c r="A300" s="4">
        <v>342</v>
      </c>
      <c r="B300" s="4">
        <v>110102</v>
      </c>
      <c r="C300" s="4" t="s">
        <v>1398</v>
      </c>
      <c r="D300" s="4" t="s">
        <v>1084</v>
      </c>
      <c r="E300" s="4" t="s">
        <v>507</v>
      </c>
      <c r="F300" s="4" t="s">
        <v>535</v>
      </c>
      <c r="G300" s="4" t="s">
        <v>32</v>
      </c>
      <c r="H300" s="4" t="b">
        <v>1</v>
      </c>
      <c r="I300" s="4" t="s">
        <v>29</v>
      </c>
      <c r="J300" s="4" t="s">
        <v>30</v>
      </c>
      <c r="K300" s="4">
        <v>11</v>
      </c>
    </row>
    <row r="301" spans="1:11" ht="15.75" customHeight="1">
      <c r="A301" s="4">
        <v>343</v>
      </c>
      <c r="B301" s="4">
        <v>110103</v>
      </c>
      <c r="C301" s="4" t="s">
        <v>1398</v>
      </c>
      <c r="D301" s="4" t="s">
        <v>1172</v>
      </c>
      <c r="E301" s="4" t="s">
        <v>507</v>
      </c>
      <c r="F301" s="4" t="s">
        <v>535</v>
      </c>
      <c r="H301" s="4" t="b">
        <v>0</v>
      </c>
      <c r="I301" s="4" t="s">
        <v>29</v>
      </c>
      <c r="J301" s="4" t="s">
        <v>30</v>
      </c>
      <c r="K301" s="4">
        <v>11</v>
      </c>
    </row>
    <row r="302" spans="1:11" ht="15.75" customHeight="1">
      <c r="A302" s="4">
        <v>344</v>
      </c>
      <c r="B302" s="4">
        <v>110104</v>
      </c>
      <c r="C302" s="4" t="s">
        <v>1398</v>
      </c>
      <c r="D302" s="4" t="s">
        <v>858</v>
      </c>
      <c r="E302" s="4" t="s">
        <v>507</v>
      </c>
      <c r="F302" s="4" t="s">
        <v>535</v>
      </c>
      <c r="G302" s="4" t="s">
        <v>573</v>
      </c>
      <c r="H302" s="4" t="b">
        <v>1</v>
      </c>
      <c r="I302" s="4" t="s">
        <v>29</v>
      </c>
      <c r="J302" s="4" t="s">
        <v>30</v>
      </c>
      <c r="K302" s="4">
        <v>11</v>
      </c>
    </row>
    <row r="303" spans="1:11" ht="15.75" customHeight="1">
      <c r="A303" s="4">
        <v>345</v>
      </c>
      <c r="B303" s="4">
        <v>110201</v>
      </c>
      <c r="C303" s="4" t="s">
        <v>1398</v>
      </c>
      <c r="D303" s="4" t="s">
        <v>695</v>
      </c>
      <c r="E303" s="4" t="s">
        <v>507</v>
      </c>
      <c r="F303" s="4" t="s">
        <v>697</v>
      </c>
      <c r="H303" s="4" t="b">
        <v>0</v>
      </c>
      <c r="I303" s="4" t="s">
        <v>29</v>
      </c>
      <c r="J303" s="4" t="s">
        <v>63</v>
      </c>
      <c r="K303" s="4">
        <v>11</v>
      </c>
    </row>
    <row r="304" spans="1:11" ht="15.75" customHeight="1">
      <c r="A304" s="4">
        <v>346</v>
      </c>
      <c r="B304" s="4">
        <v>110202</v>
      </c>
      <c r="C304" s="4" t="s">
        <v>1398</v>
      </c>
      <c r="D304" s="4" t="s">
        <v>1178</v>
      </c>
      <c r="E304" s="4" t="s">
        <v>507</v>
      </c>
      <c r="F304" s="4" t="s">
        <v>697</v>
      </c>
      <c r="H304" s="4" t="b">
        <v>0</v>
      </c>
      <c r="I304" s="4" t="s">
        <v>29</v>
      </c>
      <c r="J304" s="4" t="s">
        <v>30</v>
      </c>
      <c r="K304" s="4">
        <v>11</v>
      </c>
    </row>
    <row r="305" spans="1:11" ht="15.75" customHeight="1">
      <c r="A305" s="4">
        <v>347</v>
      </c>
      <c r="B305" s="4">
        <v>110203</v>
      </c>
      <c r="C305" s="4" t="s">
        <v>1398</v>
      </c>
      <c r="D305" s="4" t="s">
        <v>968</v>
      </c>
      <c r="E305" s="4" t="s">
        <v>507</v>
      </c>
      <c r="F305" s="4" t="s">
        <v>697</v>
      </c>
      <c r="H305" s="4" t="b">
        <v>0</v>
      </c>
      <c r="I305" s="4" t="s">
        <v>29</v>
      </c>
      <c r="J305" s="4" t="s">
        <v>30</v>
      </c>
      <c r="K305" s="4">
        <v>11</v>
      </c>
    </row>
    <row r="306" spans="1:11" ht="15.75" customHeight="1">
      <c r="A306" s="4">
        <v>348</v>
      </c>
      <c r="B306" s="4">
        <v>110204</v>
      </c>
      <c r="C306" s="4" t="s">
        <v>1398</v>
      </c>
      <c r="D306" s="4" t="s">
        <v>760</v>
      </c>
      <c r="E306" s="4" t="s">
        <v>507</v>
      </c>
      <c r="F306" s="4" t="s">
        <v>697</v>
      </c>
      <c r="H306" s="4" t="b">
        <v>0</v>
      </c>
      <c r="I306" s="4" t="s">
        <v>29</v>
      </c>
      <c r="J306" s="4" t="s">
        <v>30</v>
      </c>
      <c r="K306" s="4">
        <v>11</v>
      </c>
    </row>
    <row r="307" spans="1:11" ht="15.75" customHeight="1">
      <c r="A307" s="4">
        <v>350</v>
      </c>
      <c r="B307" s="4">
        <v>110301</v>
      </c>
      <c r="C307" s="4" t="s">
        <v>1398</v>
      </c>
      <c r="D307" s="4" t="s">
        <v>673</v>
      </c>
      <c r="E307" s="4" t="s">
        <v>507</v>
      </c>
      <c r="F307" s="4" t="s">
        <v>675</v>
      </c>
      <c r="G307" s="4" t="s">
        <v>248</v>
      </c>
      <c r="H307" s="4" t="b">
        <v>1</v>
      </c>
      <c r="I307" s="4" t="s">
        <v>29</v>
      </c>
      <c r="J307" s="4" t="s">
        <v>30</v>
      </c>
      <c r="K307" s="4">
        <v>11</v>
      </c>
    </row>
    <row r="308" spans="1:11" ht="15.75" customHeight="1">
      <c r="A308" s="4">
        <v>351</v>
      </c>
      <c r="B308" s="4">
        <v>110302</v>
      </c>
      <c r="C308" s="4" t="s">
        <v>1398</v>
      </c>
      <c r="D308" s="4" t="s">
        <v>723</v>
      </c>
      <c r="E308" s="4" t="s">
        <v>507</v>
      </c>
      <c r="F308" s="4" t="s">
        <v>675</v>
      </c>
      <c r="H308" s="4" t="b">
        <v>0</v>
      </c>
      <c r="I308" s="4" t="s">
        <v>29</v>
      </c>
      <c r="J308" s="4" t="s">
        <v>30</v>
      </c>
      <c r="K308" s="4">
        <v>11</v>
      </c>
    </row>
    <row r="309" spans="1:11" ht="15.75" customHeight="1">
      <c r="A309" s="4">
        <v>352</v>
      </c>
      <c r="B309" s="4">
        <v>110303</v>
      </c>
      <c r="C309" s="4" t="s">
        <v>1398</v>
      </c>
      <c r="D309" s="4" t="s">
        <v>801</v>
      </c>
      <c r="E309" s="4" t="s">
        <v>507</v>
      </c>
      <c r="F309" s="4" t="s">
        <v>675</v>
      </c>
      <c r="H309" s="4" t="b">
        <v>0</v>
      </c>
      <c r="I309" s="4" t="s">
        <v>29</v>
      </c>
      <c r="J309" s="4" t="s">
        <v>30</v>
      </c>
      <c r="K309" s="4">
        <v>11</v>
      </c>
    </row>
    <row r="310" spans="1:11" ht="15.75" customHeight="1">
      <c r="A310" s="4">
        <v>353</v>
      </c>
      <c r="B310" s="4">
        <v>110304</v>
      </c>
      <c r="C310" s="4" t="s">
        <v>1398</v>
      </c>
      <c r="D310" s="4" t="s">
        <v>826</v>
      </c>
      <c r="E310" s="4" t="s">
        <v>507</v>
      </c>
      <c r="F310" s="4" t="s">
        <v>675</v>
      </c>
      <c r="G310" s="4" t="s">
        <v>573</v>
      </c>
      <c r="H310" s="4" t="b">
        <v>1</v>
      </c>
      <c r="I310" s="4" t="s">
        <v>29</v>
      </c>
      <c r="J310" s="4" t="s">
        <v>30</v>
      </c>
      <c r="K310" s="4">
        <v>11</v>
      </c>
    </row>
    <row r="311" spans="1:11" ht="15.75" customHeight="1">
      <c r="A311" s="4">
        <v>354</v>
      </c>
      <c r="B311" s="4">
        <v>110401</v>
      </c>
      <c r="C311" s="4" t="s">
        <v>1398</v>
      </c>
      <c r="D311" s="4" t="s">
        <v>749</v>
      </c>
      <c r="E311" s="4" t="s">
        <v>507</v>
      </c>
      <c r="F311" s="4" t="s">
        <v>751</v>
      </c>
      <c r="H311" s="4" t="b">
        <v>0</v>
      </c>
      <c r="I311" s="4" t="s">
        <v>29</v>
      </c>
      <c r="J311" s="4" t="s">
        <v>63</v>
      </c>
      <c r="K311" s="4">
        <v>11</v>
      </c>
    </row>
    <row r="312" spans="1:11" ht="15.75" customHeight="1">
      <c r="A312" s="4">
        <v>355</v>
      </c>
      <c r="B312" s="4">
        <v>110402</v>
      </c>
      <c r="C312" s="4" t="s">
        <v>1398</v>
      </c>
      <c r="D312" s="4" t="s">
        <v>982</v>
      </c>
      <c r="E312" s="4" t="s">
        <v>507</v>
      </c>
      <c r="F312" s="4" t="s">
        <v>751</v>
      </c>
      <c r="G312" s="4" t="s">
        <v>42</v>
      </c>
      <c r="H312" s="4" t="b">
        <v>1</v>
      </c>
      <c r="I312" s="4" t="s">
        <v>29</v>
      </c>
      <c r="J312" s="4" t="s">
        <v>30</v>
      </c>
      <c r="K312" s="4">
        <v>11</v>
      </c>
    </row>
    <row r="313" spans="1:11" ht="15.75" customHeight="1">
      <c r="A313" s="4">
        <v>356</v>
      </c>
      <c r="B313" s="4">
        <v>110403</v>
      </c>
      <c r="C313" s="4" t="s">
        <v>1398</v>
      </c>
      <c r="D313" s="4" t="s">
        <v>1194</v>
      </c>
      <c r="E313" s="4" t="s">
        <v>507</v>
      </c>
      <c r="F313" s="4" t="s">
        <v>751</v>
      </c>
      <c r="G313" s="4" t="s">
        <v>573</v>
      </c>
      <c r="H313" s="4" t="b">
        <v>1</v>
      </c>
      <c r="I313" s="4" t="s">
        <v>29</v>
      </c>
      <c r="J313" s="4" t="s">
        <v>30</v>
      </c>
      <c r="K313" s="4">
        <v>11</v>
      </c>
    </row>
    <row r="314" spans="1:11" ht="15.75" customHeight="1">
      <c r="A314" s="4">
        <v>357</v>
      </c>
      <c r="B314" s="4">
        <v>110501</v>
      </c>
      <c r="C314" s="4" t="s">
        <v>1398</v>
      </c>
      <c r="D314" s="4" t="s">
        <v>882</v>
      </c>
      <c r="E314" s="4" t="s">
        <v>507</v>
      </c>
      <c r="F314" s="4" t="s">
        <v>700</v>
      </c>
      <c r="H314" s="4" t="b">
        <v>0</v>
      </c>
      <c r="I314" s="4" t="s">
        <v>29</v>
      </c>
      <c r="J314" s="4" t="s">
        <v>30</v>
      </c>
      <c r="K314" s="4">
        <v>11</v>
      </c>
    </row>
    <row r="315" spans="1:11" ht="15.75" customHeight="1">
      <c r="A315" s="4">
        <v>358</v>
      </c>
      <c r="B315" s="4">
        <v>110502</v>
      </c>
      <c r="C315" s="4" t="s">
        <v>1398</v>
      </c>
      <c r="D315" s="4" t="s">
        <v>971</v>
      </c>
      <c r="E315" s="4" t="s">
        <v>507</v>
      </c>
      <c r="F315" s="4" t="s">
        <v>700</v>
      </c>
      <c r="H315" s="4" t="b">
        <v>0</v>
      </c>
      <c r="I315" s="4" t="s">
        <v>29</v>
      </c>
      <c r="J315" s="4" t="s">
        <v>30</v>
      </c>
      <c r="K315" s="4">
        <v>11</v>
      </c>
    </row>
    <row r="316" spans="1:11" ht="15.75" customHeight="1">
      <c r="A316" s="4">
        <v>359</v>
      </c>
      <c r="B316" s="4">
        <v>110503</v>
      </c>
      <c r="C316" s="4" t="s">
        <v>1398</v>
      </c>
      <c r="D316" s="4" t="s">
        <v>1133</v>
      </c>
      <c r="E316" s="4" t="s">
        <v>507</v>
      </c>
      <c r="F316" s="4" t="s">
        <v>700</v>
      </c>
      <c r="H316" s="4" t="b">
        <v>0</v>
      </c>
      <c r="I316" s="4" t="s">
        <v>29</v>
      </c>
      <c r="J316" s="4" t="s">
        <v>30</v>
      </c>
      <c r="K316" s="4">
        <v>11</v>
      </c>
    </row>
    <row r="317" spans="1:11" ht="15.75" customHeight="1">
      <c r="A317" s="4">
        <v>360</v>
      </c>
      <c r="B317" s="4">
        <v>110504</v>
      </c>
      <c r="C317" s="4" t="s">
        <v>1398</v>
      </c>
      <c r="D317" s="4" t="s">
        <v>698</v>
      </c>
      <c r="E317" s="4" t="s">
        <v>507</v>
      </c>
      <c r="F317" s="4" t="s">
        <v>700</v>
      </c>
      <c r="G317" s="4" t="s">
        <v>701</v>
      </c>
      <c r="H317" s="4" t="b">
        <v>1</v>
      </c>
      <c r="I317" s="4" t="s">
        <v>29</v>
      </c>
      <c r="J317" s="4" t="s">
        <v>30</v>
      </c>
      <c r="K317" s="4">
        <v>11</v>
      </c>
    </row>
    <row r="318" spans="1:11" ht="15.75" customHeight="1">
      <c r="A318" s="4">
        <v>361</v>
      </c>
      <c r="B318" s="4">
        <v>110601</v>
      </c>
      <c r="C318" s="4" t="s">
        <v>1398</v>
      </c>
      <c r="D318" s="4" t="s">
        <v>506</v>
      </c>
      <c r="E318" s="4" t="s">
        <v>507</v>
      </c>
      <c r="F318" s="4" t="s">
        <v>509</v>
      </c>
      <c r="H318" s="4" t="b">
        <v>0</v>
      </c>
      <c r="I318" s="4" t="s">
        <v>29</v>
      </c>
      <c r="J318" s="4" t="s">
        <v>30</v>
      </c>
      <c r="K318" s="4">
        <v>11</v>
      </c>
    </row>
    <row r="319" spans="1:11" ht="15.75" customHeight="1">
      <c r="A319" s="4">
        <v>362</v>
      </c>
      <c r="B319" s="4">
        <v>110602</v>
      </c>
      <c r="C319" s="4" t="s">
        <v>1398</v>
      </c>
      <c r="D319" s="4" t="s">
        <v>572</v>
      </c>
      <c r="E319" s="4" t="s">
        <v>507</v>
      </c>
      <c r="F319" s="4" t="s">
        <v>509</v>
      </c>
      <c r="G319" s="4" t="s">
        <v>573</v>
      </c>
      <c r="H319" s="4" t="b">
        <v>1</v>
      </c>
      <c r="I319" s="4" t="s">
        <v>29</v>
      </c>
      <c r="J319" s="4" t="s">
        <v>30</v>
      </c>
      <c r="K319" s="4">
        <v>11</v>
      </c>
    </row>
    <row r="320" spans="1:11" ht="15.75" customHeight="1">
      <c r="A320" s="4">
        <v>363</v>
      </c>
      <c r="B320" s="4">
        <v>110603</v>
      </c>
      <c r="C320" s="4" t="s">
        <v>1398</v>
      </c>
      <c r="D320" s="4" t="s">
        <v>1390</v>
      </c>
      <c r="E320" s="4" t="s">
        <v>507</v>
      </c>
      <c r="F320" s="4" t="s">
        <v>509</v>
      </c>
      <c r="G320" s="4" t="s">
        <v>573</v>
      </c>
      <c r="H320" s="4" t="b">
        <v>1</v>
      </c>
      <c r="I320" s="4" t="s">
        <v>29</v>
      </c>
      <c r="J320" s="4" t="s">
        <v>63</v>
      </c>
      <c r="K320" s="4">
        <v>11</v>
      </c>
    </row>
    <row r="321" spans="1:11" ht="15.75" customHeight="1">
      <c r="A321" s="4">
        <v>364</v>
      </c>
      <c r="B321" s="4">
        <v>110604</v>
      </c>
      <c r="C321" s="4" t="s">
        <v>1398</v>
      </c>
      <c r="D321" s="4" t="s">
        <v>906</v>
      </c>
      <c r="E321" s="4" t="s">
        <v>507</v>
      </c>
      <c r="F321" s="4" t="s">
        <v>509</v>
      </c>
      <c r="H321" s="4" t="b">
        <v>0</v>
      </c>
      <c r="I321" s="4" t="s">
        <v>29</v>
      </c>
      <c r="J321" s="4" t="s">
        <v>30</v>
      </c>
      <c r="K321" s="4">
        <v>11</v>
      </c>
    </row>
    <row r="322" spans="1:11" ht="15.75" customHeight="1">
      <c r="A322" s="4">
        <v>365</v>
      </c>
      <c r="B322" s="4">
        <v>110605</v>
      </c>
      <c r="C322" s="4" t="s">
        <v>1398</v>
      </c>
      <c r="D322" s="4" t="s">
        <v>974</v>
      </c>
      <c r="E322" s="4" t="s">
        <v>507</v>
      </c>
      <c r="F322" s="4" t="s">
        <v>509</v>
      </c>
      <c r="G322" s="4" t="s">
        <v>573</v>
      </c>
      <c r="H322" s="4" t="b">
        <v>1</v>
      </c>
      <c r="I322" s="4" t="s">
        <v>29</v>
      </c>
      <c r="J322" s="4" t="s">
        <v>30</v>
      </c>
      <c r="K322" s="4">
        <v>11</v>
      </c>
    </row>
    <row r="323" spans="1:11" ht="15.75" customHeight="1">
      <c r="A323" s="4">
        <v>366</v>
      </c>
      <c r="B323" s="4">
        <v>110606</v>
      </c>
      <c r="C323" s="4" t="s">
        <v>1398</v>
      </c>
      <c r="D323" s="4" t="s">
        <v>981</v>
      </c>
      <c r="E323" s="4" t="s">
        <v>507</v>
      </c>
      <c r="F323" s="4" t="s">
        <v>509</v>
      </c>
      <c r="G323" s="4" t="s">
        <v>48</v>
      </c>
      <c r="H323" s="4" t="b">
        <v>1</v>
      </c>
      <c r="I323" s="4" t="s">
        <v>29</v>
      </c>
      <c r="J323" s="4" t="s">
        <v>30</v>
      </c>
      <c r="K323" s="4">
        <v>11</v>
      </c>
    </row>
    <row r="324" spans="1:11" ht="15.75" customHeight="1">
      <c r="A324" s="4">
        <v>367</v>
      </c>
      <c r="B324" s="4">
        <v>110607</v>
      </c>
      <c r="C324" s="4" t="s">
        <v>1398</v>
      </c>
      <c r="D324" s="4" t="s">
        <v>1061</v>
      </c>
      <c r="E324" s="4" t="s">
        <v>507</v>
      </c>
      <c r="F324" s="4" t="s">
        <v>509</v>
      </c>
      <c r="H324" s="4" t="b">
        <v>0</v>
      </c>
      <c r="I324" s="4" t="s">
        <v>29</v>
      </c>
      <c r="J324" s="4" t="s">
        <v>30</v>
      </c>
      <c r="K324" s="4">
        <v>11</v>
      </c>
    </row>
    <row r="325" spans="1:11" ht="15.75" customHeight="1">
      <c r="A325" s="4">
        <v>368</v>
      </c>
      <c r="B325" s="4">
        <v>110608</v>
      </c>
      <c r="C325" s="4" t="s">
        <v>1398</v>
      </c>
      <c r="D325" s="4" t="s">
        <v>1037</v>
      </c>
      <c r="E325" s="4" t="s">
        <v>507</v>
      </c>
      <c r="F325" s="4" t="s">
        <v>509</v>
      </c>
      <c r="G325" s="4" t="s">
        <v>1038</v>
      </c>
      <c r="H325" s="4" t="b">
        <v>1</v>
      </c>
      <c r="I325" s="4" t="s">
        <v>29</v>
      </c>
      <c r="J325" s="4" t="s">
        <v>30</v>
      </c>
      <c r="K325" s="4">
        <v>11</v>
      </c>
    </row>
    <row r="326" spans="1:11" ht="15.75" customHeight="1">
      <c r="A326" s="4">
        <v>369</v>
      </c>
      <c r="B326" s="4">
        <v>110609</v>
      </c>
      <c r="C326" s="4" t="s">
        <v>1398</v>
      </c>
      <c r="D326" s="4" t="s">
        <v>1115</v>
      </c>
      <c r="E326" s="4" t="s">
        <v>507</v>
      </c>
      <c r="F326" s="4" t="s">
        <v>509</v>
      </c>
      <c r="G326" s="4" t="s">
        <v>573</v>
      </c>
      <c r="H326" s="4" t="b">
        <v>1</v>
      </c>
      <c r="I326" s="4" t="s">
        <v>29</v>
      </c>
      <c r="J326" s="4" t="s">
        <v>30</v>
      </c>
      <c r="K326" s="4">
        <v>11</v>
      </c>
    </row>
    <row r="327" spans="1:11" ht="15.75" customHeight="1">
      <c r="A327" s="4">
        <v>370</v>
      </c>
      <c r="B327" s="4">
        <v>110610</v>
      </c>
      <c r="C327" s="4" t="s">
        <v>1398</v>
      </c>
      <c r="D327" s="4" t="s">
        <v>1180</v>
      </c>
      <c r="E327" s="4" t="s">
        <v>507</v>
      </c>
      <c r="F327" s="4" t="s">
        <v>509</v>
      </c>
      <c r="H327" s="4" t="b">
        <v>0</v>
      </c>
      <c r="I327" s="4" t="s">
        <v>29</v>
      </c>
      <c r="J327" s="4" t="s">
        <v>30</v>
      </c>
      <c r="K327" s="4">
        <v>11</v>
      </c>
    </row>
    <row r="328" spans="1:11" ht="15.75" customHeight="1">
      <c r="A328" s="4">
        <v>371</v>
      </c>
      <c r="B328" s="4">
        <v>110611</v>
      </c>
      <c r="C328" s="4" t="s">
        <v>1398</v>
      </c>
      <c r="D328" s="4" t="s">
        <v>989</v>
      </c>
      <c r="E328" s="4" t="s">
        <v>507</v>
      </c>
      <c r="F328" s="4" t="s">
        <v>509</v>
      </c>
      <c r="G328" s="4" t="s">
        <v>107</v>
      </c>
      <c r="H328" s="4" t="b">
        <v>1</v>
      </c>
      <c r="I328" s="4" t="s">
        <v>29</v>
      </c>
      <c r="J328" s="4" t="s">
        <v>30</v>
      </c>
      <c r="K328" s="4">
        <v>11</v>
      </c>
    </row>
    <row r="329" spans="1:11" ht="15.75" customHeight="1">
      <c r="A329" s="4">
        <v>372</v>
      </c>
      <c r="B329" s="4">
        <v>110701</v>
      </c>
      <c r="C329" s="4" t="s">
        <v>1398</v>
      </c>
      <c r="D329" s="4" t="s">
        <v>720</v>
      </c>
      <c r="E329" s="4" t="s">
        <v>507</v>
      </c>
      <c r="F329" s="4" t="s">
        <v>722</v>
      </c>
      <c r="H329" s="4" t="b">
        <v>0</v>
      </c>
      <c r="I329" s="4" t="s">
        <v>29</v>
      </c>
      <c r="J329" s="4" t="s">
        <v>30</v>
      </c>
      <c r="K329" s="4">
        <v>11</v>
      </c>
    </row>
    <row r="330" spans="1:11" ht="15.75" customHeight="1">
      <c r="A330" s="4">
        <v>373</v>
      </c>
      <c r="B330" s="4">
        <v>110702</v>
      </c>
      <c r="C330" s="4" t="s">
        <v>1398</v>
      </c>
      <c r="D330" s="4" t="s">
        <v>739</v>
      </c>
      <c r="E330" s="4" t="s">
        <v>507</v>
      </c>
      <c r="F330" s="4" t="s">
        <v>722</v>
      </c>
      <c r="G330" s="4" t="s">
        <v>740</v>
      </c>
      <c r="H330" s="4" t="b">
        <v>1</v>
      </c>
      <c r="I330" s="4" t="s">
        <v>29</v>
      </c>
      <c r="J330" s="4" t="s">
        <v>30</v>
      </c>
      <c r="K330" s="4">
        <v>11</v>
      </c>
    </row>
    <row r="331" spans="1:11" ht="15.75" customHeight="1">
      <c r="A331" s="4">
        <v>374</v>
      </c>
      <c r="B331" s="4">
        <v>110703</v>
      </c>
      <c r="C331" s="4" t="s">
        <v>1398</v>
      </c>
      <c r="D331" s="4" t="s">
        <v>922</v>
      </c>
      <c r="E331" s="4" t="s">
        <v>507</v>
      </c>
      <c r="F331" s="4" t="s">
        <v>722</v>
      </c>
      <c r="G331" s="4" t="s">
        <v>42</v>
      </c>
      <c r="H331" s="4" t="b">
        <v>1</v>
      </c>
      <c r="I331" s="4" t="s">
        <v>29</v>
      </c>
      <c r="J331" s="4" t="s">
        <v>30</v>
      </c>
      <c r="K331" s="4">
        <v>11</v>
      </c>
    </row>
    <row r="332" spans="1:11" ht="15.75" customHeight="1">
      <c r="A332" s="4">
        <v>375</v>
      </c>
      <c r="B332" s="4">
        <v>110704</v>
      </c>
      <c r="C332" s="4" t="s">
        <v>1398</v>
      </c>
      <c r="D332" s="4" t="s">
        <v>977</v>
      </c>
      <c r="E332" s="4" t="s">
        <v>507</v>
      </c>
      <c r="F332" s="4" t="s">
        <v>722</v>
      </c>
      <c r="H332" s="4" t="b">
        <v>0</v>
      </c>
      <c r="I332" s="4" t="s">
        <v>29</v>
      </c>
      <c r="J332" s="4" t="s">
        <v>30</v>
      </c>
      <c r="K332" s="4">
        <v>11</v>
      </c>
    </row>
    <row r="333" spans="1:11" ht="15.75" customHeight="1">
      <c r="A333" s="4">
        <v>376</v>
      </c>
      <c r="B333" s="4">
        <v>110801</v>
      </c>
      <c r="C333" s="4" t="s">
        <v>1398</v>
      </c>
      <c r="D333" s="4" t="s">
        <v>1057</v>
      </c>
      <c r="E333" s="4" t="s">
        <v>507</v>
      </c>
      <c r="F333" s="4" t="s">
        <v>773</v>
      </c>
      <c r="H333" s="4" t="b">
        <v>0</v>
      </c>
      <c r="I333" s="4" t="s">
        <v>29</v>
      </c>
      <c r="J333" s="4" t="s">
        <v>30</v>
      </c>
      <c r="K333" s="4">
        <v>11</v>
      </c>
    </row>
    <row r="334" spans="1:11" ht="15.75" customHeight="1">
      <c r="A334" s="4">
        <v>377</v>
      </c>
      <c r="B334" s="4">
        <v>110802</v>
      </c>
      <c r="C334" s="4" t="s">
        <v>1398</v>
      </c>
      <c r="D334" s="4" t="s">
        <v>1137</v>
      </c>
      <c r="E334" s="4" t="s">
        <v>507</v>
      </c>
      <c r="F334" s="4" t="s">
        <v>773</v>
      </c>
      <c r="H334" s="4" t="b">
        <v>0</v>
      </c>
      <c r="I334" s="4" t="s">
        <v>29</v>
      </c>
      <c r="J334" s="4" t="s">
        <v>30</v>
      </c>
      <c r="K334" s="4">
        <v>11</v>
      </c>
    </row>
    <row r="335" spans="1:11" ht="15.75" customHeight="1">
      <c r="A335" s="4">
        <v>378</v>
      </c>
      <c r="B335" s="4">
        <v>120101</v>
      </c>
      <c r="C335" s="4" t="s">
        <v>1398</v>
      </c>
      <c r="D335" s="4" t="s">
        <v>625</v>
      </c>
      <c r="E335" s="4" t="s">
        <v>512</v>
      </c>
      <c r="F335" s="4" t="s">
        <v>617</v>
      </c>
      <c r="H335" s="4" t="b">
        <v>0</v>
      </c>
      <c r="I335" s="4" t="s">
        <v>29</v>
      </c>
      <c r="J335" s="4" t="s">
        <v>30</v>
      </c>
      <c r="K335" s="4">
        <v>12</v>
      </c>
    </row>
    <row r="336" spans="1:11" ht="15.75" customHeight="1">
      <c r="A336" s="4">
        <v>379</v>
      </c>
      <c r="B336" s="4">
        <v>120102</v>
      </c>
      <c r="C336" s="4" t="s">
        <v>1398</v>
      </c>
      <c r="D336" s="4" t="s">
        <v>679</v>
      </c>
      <c r="E336" s="4" t="s">
        <v>512</v>
      </c>
      <c r="F336" s="4" t="s">
        <v>617</v>
      </c>
      <c r="H336" s="4" t="b">
        <v>0</v>
      </c>
      <c r="I336" s="4" t="s">
        <v>29</v>
      </c>
      <c r="J336" s="4" t="s">
        <v>30</v>
      </c>
      <c r="K336" s="4">
        <v>12</v>
      </c>
    </row>
    <row r="337" spans="1:11" ht="15.75" customHeight="1">
      <c r="A337" s="4">
        <v>380</v>
      </c>
      <c r="B337" s="4">
        <v>120103</v>
      </c>
      <c r="C337" s="4" t="s">
        <v>1398</v>
      </c>
      <c r="D337" s="4" t="s">
        <v>943</v>
      </c>
      <c r="E337" s="4" t="s">
        <v>512</v>
      </c>
      <c r="F337" s="4" t="s">
        <v>617</v>
      </c>
      <c r="H337" s="4" t="b">
        <v>0</v>
      </c>
      <c r="I337" s="4" t="s">
        <v>29</v>
      </c>
      <c r="J337" s="4" t="s">
        <v>30</v>
      </c>
      <c r="K337" s="4">
        <v>12</v>
      </c>
    </row>
    <row r="338" spans="1:11" ht="15.75" customHeight="1">
      <c r="A338" s="4">
        <v>381</v>
      </c>
      <c r="B338" s="4">
        <v>120104</v>
      </c>
      <c r="C338" s="4" t="s">
        <v>1398</v>
      </c>
      <c r="D338" s="4" t="s">
        <v>1175</v>
      </c>
      <c r="E338" s="4" t="s">
        <v>512</v>
      </c>
      <c r="F338" s="4" t="s">
        <v>617</v>
      </c>
      <c r="H338" s="4" t="b">
        <v>0</v>
      </c>
      <c r="I338" s="4" t="s">
        <v>29</v>
      </c>
      <c r="J338" s="4" t="s">
        <v>30</v>
      </c>
      <c r="K338" s="4">
        <v>12</v>
      </c>
    </row>
    <row r="339" spans="1:11" ht="15.75" customHeight="1">
      <c r="A339" s="4">
        <v>382</v>
      </c>
      <c r="B339" s="4">
        <v>120105</v>
      </c>
      <c r="C339" s="4" t="s">
        <v>1398</v>
      </c>
      <c r="D339" s="4" t="s">
        <v>1174</v>
      </c>
      <c r="E339" s="4" t="s">
        <v>512</v>
      </c>
      <c r="F339" s="4" t="s">
        <v>617</v>
      </c>
      <c r="G339" s="4" t="s">
        <v>124</v>
      </c>
      <c r="H339" s="4" t="b">
        <v>1</v>
      </c>
      <c r="I339" s="4" t="s">
        <v>29</v>
      </c>
      <c r="J339" s="4" t="s">
        <v>30</v>
      </c>
      <c r="K339" s="4">
        <v>12</v>
      </c>
    </row>
    <row r="340" spans="1:11" ht="15.75" customHeight="1">
      <c r="A340" s="4">
        <v>383</v>
      </c>
      <c r="B340" s="4">
        <v>120106</v>
      </c>
      <c r="C340" s="4" t="s">
        <v>1398</v>
      </c>
      <c r="D340" s="4" t="s">
        <v>1151</v>
      </c>
      <c r="E340" s="4" t="s">
        <v>512</v>
      </c>
      <c r="F340" s="4" t="s">
        <v>617</v>
      </c>
      <c r="H340" s="4" t="b">
        <v>0</v>
      </c>
      <c r="I340" s="4" t="s">
        <v>29</v>
      </c>
      <c r="J340" s="4" t="s">
        <v>30</v>
      </c>
      <c r="K340" s="4">
        <v>12</v>
      </c>
    </row>
    <row r="341" spans="1:11" ht="15.75" customHeight="1">
      <c r="A341" s="4">
        <v>384</v>
      </c>
      <c r="B341" s="4">
        <v>120107</v>
      </c>
      <c r="C341" s="4" t="s">
        <v>1398</v>
      </c>
      <c r="D341" s="4" t="s">
        <v>615</v>
      </c>
      <c r="E341" s="4" t="s">
        <v>512</v>
      </c>
      <c r="F341" s="4" t="s">
        <v>617</v>
      </c>
      <c r="H341" s="4" t="b">
        <v>0</v>
      </c>
      <c r="I341" s="4" t="s">
        <v>29</v>
      </c>
      <c r="J341" s="4" t="s">
        <v>30</v>
      </c>
      <c r="K341" s="4">
        <v>12</v>
      </c>
    </row>
    <row r="342" spans="1:11" ht="15.75" customHeight="1">
      <c r="A342" s="4">
        <v>385</v>
      </c>
      <c r="B342" s="4">
        <v>120201</v>
      </c>
      <c r="C342" s="4" t="s">
        <v>1398</v>
      </c>
      <c r="D342" s="4" t="s">
        <v>612</v>
      </c>
      <c r="E342" s="4" t="s">
        <v>512</v>
      </c>
      <c r="F342" s="4" t="s">
        <v>614</v>
      </c>
      <c r="G342" s="4" t="s">
        <v>124</v>
      </c>
      <c r="H342" s="4" t="b">
        <v>1</v>
      </c>
      <c r="I342" s="4" t="s">
        <v>29</v>
      </c>
      <c r="J342" s="4" t="s">
        <v>63</v>
      </c>
      <c r="K342" s="4">
        <v>12</v>
      </c>
    </row>
    <row r="343" spans="1:11" ht="15.75" customHeight="1">
      <c r="A343" s="4">
        <v>386</v>
      </c>
      <c r="B343" s="4">
        <v>120202</v>
      </c>
      <c r="C343" s="4" t="s">
        <v>1398</v>
      </c>
      <c r="D343" s="4" t="s">
        <v>919</v>
      </c>
      <c r="E343" s="4" t="s">
        <v>512</v>
      </c>
      <c r="F343" s="4" t="s">
        <v>614</v>
      </c>
      <c r="G343" s="4" t="s">
        <v>124</v>
      </c>
      <c r="H343" s="4" t="b">
        <v>1</v>
      </c>
      <c r="I343" s="4" t="s">
        <v>29</v>
      </c>
      <c r="J343" s="4" t="s">
        <v>30</v>
      </c>
      <c r="K343" s="4">
        <v>12</v>
      </c>
    </row>
    <row r="344" spans="1:11" ht="15.75" customHeight="1">
      <c r="A344" s="4">
        <v>387</v>
      </c>
      <c r="B344" s="4">
        <v>120203</v>
      </c>
      <c r="C344" s="4" t="s">
        <v>1398</v>
      </c>
      <c r="D344" s="4" t="s">
        <v>975</v>
      </c>
      <c r="E344" s="4" t="s">
        <v>512</v>
      </c>
      <c r="F344" s="4" t="s">
        <v>614</v>
      </c>
      <c r="H344" s="4" t="b">
        <v>0</v>
      </c>
      <c r="I344" s="4" t="s">
        <v>29</v>
      </c>
      <c r="J344" s="4" t="s">
        <v>30</v>
      </c>
      <c r="K344" s="4">
        <v>12</v>
      </c>
    </row>
    <row r="345" spans="1:11" ht="15.75" customHeight="1">
      <c r="A345" s="4">
        <v>388</v>
      </c>
      <c r="B345" s="4">
        <v>120204</v>
      </c>
      <c r="C345" s="4" t="s">
        <v>1398</v>
      </c>
      <c r="D345" s="4" t="s">
        <v>1153</v>
      </c>
      <c r="E345" s="4" t="s">
        <v>512</v>
      </c>
      <c r="F345" s="4" t="s">
        <v>614</v>
      </c>
      <c r="G345" s="4" t="s">
        <v>124</v>
      </c>
      <c r="H345" s="4" t="b">
        <v>1</v>
      </c>
      <c r="I345" s="4" t="s">
        <v>29</v>
      </c>
      <c r="J345" s="4" t="s">
        <v>30</v>
      </c>
      <c r="K345" s="4">
        <v>12</v>
      </c>
    </row>
    <row r="346" spans="1:11" ht="15.75" customHeight="1">
      <c r="A346" s="4">
        <v>389</v>
      </c>
      <c r="B346" s="4">
        <v>120205</v>
      </c>
      <c r="C346" s="4" t="s">
        <v>1398</v>
      </c>
      <c r="D346" s="4" t="s">
        <v>892</v>
      </c>
      <c r="E346" s="4" t="s">
        <v>512</v>
      </c>
      <c r="F346" s="4" t="s">
        <v>614</v>
      </c>
      <c r="G346" s="4" t="s">
        <v>124</v>
      </c>
      <c r="H346" s="4" t="b">
        <v>1</v>
      </c>
      <c r="I346" s="4" t="s">
        <v>29</v>
      </c>
      <c r="J346" s="4" t="s">
        <v>30</v>
      </c>
      <c r="K346" s="4">
        <v>12</v>
      </c>
    </row>
    <row r="347" spans="1:11" ht="15.75" customHeight="1">
      <c r="A347" s="4">
        <v>390</v>
      </c>
      <c r="B347" s="4">
        <v>120206</v>
      </c>
      <c r="C347" s="4" t="s">
        <v>1398</v>
      </c>
      <c r="D347" s="4" t="s">
        <v>811</v>
      </c>
      <c r="E347" s="4" t="s">
        <v>512</v>
      </c>
      <c r="F347" s="4" t="s">
        <v>614</v>
      </c>
      <c r="H347" s="4" t="b">
        <v>0</v>
      </c>
      <c r="I347" s="4" t="s">
        <v>29</v>
      </c>
      <c r="J347" s="4" t="s">
        <v>30</v>
      </c>
      <c r="K347" s="4">
        <v>12</v>
      </c>
    </row>
    <row r="348" spans="1:11" ht="15.75" customHeight="1">
      <c r="A348" s="4">
        <v>391</v>
      </c>
      <c r="B348" s="4">
        <v>120207</v>
      </c>
      <c r="C348" s="4" t="s">
        <v>1398</v>
      </c>
      <c r="D348" s="4" t="s">
        <v>677</v>
      </c>
      <c r="E348" s="4" t="s">
        <v>512</v>
      </c>
      <c r="F348" s="4" t="s">
        <v>614</v>
      </c>
      <c r="H348" s="4" t="b">
        <v>0</v>
      </c>
      <c r="I348" s="4" t="s">
        <v>29</v>
      </c>
      <c r="J348" s="4" t="s">
        <v>30</v>
      </c>
      <c r="K348" s="4">
        <v>12</v>
      </c>
    </row>
    <row r="349" spans="1:11" ht="15.75" customHeight="1">
      <c r="A349" s="4">
        <v>392</v>
      </c>
      <c r="B349" s="4">
        <v>120301</v>
      </c>
      <c r="C349" s="4" t="s">
        <v>1398</v>
      </c>
      <c r="D349" s="4" t="s">
        <v>932</v>
      </c>
      <c r="E349" s="4" t="s">
        <v>512</v>
      </c>
      <c r="F349" s="4" t="s">
        <v>934</v>
      </c>
      <c r="H349" s="4" t="b">
        <v>0</v>
      </c>
      <c r="I349" s="4" t="s">
        <v>29</v>
      </c>
      <c r="J349" s="4" t="s">
        <v>30</v>
      </c>
      <c r="K349" s="4">
        <v>12</v>
      </c>
    </row>
    <row r="350" spans="1:11" ht="15.75" customHeight="1">
      <c r="A350" s="4">
        <v>393</v>
      </c>
      <c r="B350" s="4">
        <v>120302</v>
      </c>
      <c r="C350" s="4" t="s">
        <v>1398</v>
      </c>
      <c r="D350" s="4" t="s">
        <v>1043</v>
      </c>
      <c r="E350" s="4" t="s">
        <v>512</v>
      </c>
      <c r="F350" s="4" t="s">
        <v>934</v>
      </c>
      <c r="H350" s="4" t="b">
        <v>0</v>
      </c>
      <c r="I350" s="4" t="s">
        <v>29</v>
      </c>
      <c r="J350" s="4" t="s">
        <v>30</v>
      </c>
      <c r="K350" s="4">
        <v>12</v>
      </c>
    </row>
    <row r="351" spans="1:11" ht="15.75" customHeight="1">
      <c r="A351" s="4">
        <v>394</v>
      </c>
      <c r="B351" s="4">
        <v>120303</v>
      </c>
      <c r="C351" s="4" t="s">
        <v>1398</v>
      </c>
      <c r="D351" s="4" t="s">
        <v>1195</v>
      </c>
      <c r="E351" s="4" t="s">
        <v>512</v>
      </c>
      <c r="F351" s="4" t="s">
        <v>934</v>
      </c>
      <c r="G351" s="4" t="s">
        <v>124</v>
      </c>
      <c r="H351" s="4" t="b">
        <v>1</v>
      </c>
      <c r="I351" s="4" t="s">
        <v>29</v>
      </c>
      <c r="J351" s="4" t="s">
        <v>30</v>
      </c>
      <c r="K351" s="4">
        <v>12</v>
      </c>
    </row>
    <row r="352" spans="1:11" ht="15.75" customHeight="1">
      <c r="A352" s="4">
        <v>395</v>
      </c>
      <c r="B352" s="4">
        <v>120304</v>
      </c>
      <c r="C352" s="4" t="s">
        <v>1398</v>
      </c>
      <c r="D352" s="4" t="s">
        <v>1159</v>
      </c>
      <c r="E352" s="4" t="s">
        <v>512</v>
      </c>
      <c r="F352" s="4" t="s">
        <v>934</v>
      </c>
      <c r="H352" s="4" t="b">
        <v>0</v>
      </c>
      <c r="I352" s="4" t="s">
        <v>29</v>
      </c>
      <c r="J352" s="4" t="s">
        <v>30</v>
      </c>
      <c r="K352" s="4">
        <v>12</v>
      </c>
    </row>
    <row r="353" spans="1:11" ht="15.75" customHeight="1">
      <c r="A353" s="4">
        <v>396</v>
      </c>
      <c r="B353" s="4">
        <v>120401</v>
      </c>
      <c r="C353" s="4" t="s">
        <v>1398</v>
      </c>
      <c r="D353" s="4" t="s">
        <v>655</v>
      </c>
      <c r="E353" s="4" t="s">
        <v>512</v>
      </c>
      <c r="F353" s="4" t="s">
        <v>632</v>
      </c>
      <c r="H353" s="4" t="b">
        <v>0</v>
      </c>
      <c r="I353" s="4" t="s">
        <v>29</v>
      </c>
      <c r="J353" s="4" t="s">
        <v>30</v>
      </c>
      <c r="K353" s="4">
        <v>12</v>
      </c>
    </row>
    <row r="354" spans="1:11" ht="15.75" customHeight="1">
      <c r="A354" s="4">
        <v>397</v>
      </c>
      <c r="B354" s="4">
        <v>120403</v>
      </c>
      <c r="C354" s="4" t="s">
        <v>1398</v>
      </c>
      <c r="D354" s="4" t="s">
        <v>734</v>
      </c>
      <c r="E354" s="4" t="s">
        <v>512</v>
      </c>
      <c r="F354" s="4" t="s">
        <v>632</v>
      </c>
      <c r="H354" s="4" t="b">
        <v>0</v>
      </c>
      <c r="I354" s="4" t="s">
        <v>29</v>
      </c>
      <c r="J354" s="4" t="s">
        <v>30</v>
      </c>
      <c r="K354" s="4">
        <v>12</v>
      </c>
    </row>
    <row r="355" spans="1:11" ht="15.75" customHeight="1">
      <c r="A355" s="4">
        <v>398</v>
      </c>
      <c r="B355" s="4">
        <v>120404</v>
      </c>
      <c r="C355" s="4" t="s">
        <v>1398</v>
      </c>
      <c r="D355" s="4" t="s">
        <v>745</v>
      </c>
      <c r="E355" s="4" t="s">
        <v>512</v>
      </c>
      <c r="F355" s="4" t="s">
        <v>632</v>
      </c>
      <c r="H355" s="4" t="b">
        <v>0</v>
      </c>
      <c r="I355" s="4" t="s">
        <v>29</v>
      </c>
      <c r="J355" s="4" t="s">
        <v>30</v>
      </c>
      <c r="K355" s="4">
        <v>12</v>
      </c>
    </row>
    <row r="356" spans="1:11" ht="15.75" customHeight="1">
      <c r="A356" s="4">
        <v>399</v>
      </c>
      <c r="B356" s="4">
        <v>120405</v>
      </c>
      <c r="C356" s="4" t="s">
        <v>1398</v>
      </c>
      <c r="D356" s="4" t="s">
        <v>1185</v>
      </c>
      <c r="E356" s="4" t="s">
        <v>512</v>
      </c>
      <c r="F356" s="4" t="s">
        <v>632</v>
      </c>
      <c r="G356" s="4" t="s">
        <v>124</v>
      </c>
      <c r="H356" s="4" t="b">
        <v>1</v>
      </c>
      <c r="I356" s="4" t="s">
        <v>29</v>
      </c>
      <c r="J356" s="4" t="s">
        <v>30</v>
      </c>
      <c r="K356" s="4">
        <v>12</v>
      </c>
    </row>
    <row r="357" spans="1:11" ht="15.75" customHeight="1">
      <c r="A357" s="4">
        <v>400</v>
      </c>
      <c r="B357" s="4">
        <v>120406</v>
      </c>
      <c r="C357" s="4" t="s">
        <v>1398</v>
      </c>
      <c r="D357" s="4" t="s">
        <v>630</v>
      </c>
      <c r="E357" s="4" t="s">
        <v>512</v>
      </c>
      <c r="F357" s="4" t="s">
        <v>632</v>
      </c>
      <c r="H357" s="4" t="b">
        <v>0</v>
      </c>
      <c r="I357" s="4" t="s">
        <v>29</v>
      </c>
      <c r="J357" s="4" t="s">
        <v>30</v>
      </c>
      <c r="K357" s="4">
        <v>12</v>
      </c>
    </row>
    <row r="358" spans="1:11" ht="15.75" customHeight="1">
      <c r="A358" s="4">
        <v>401</v>
      </c>
      <c r="B358" s="4">
        <v>120407</v>
      </c>
      <c r="C358" s="4" t="s">
        <v>1398</v>
      </c>
      <c r="D358" s="4" t="s">
        <v>1177</v>
      </c>
      <c r="E358" s="4" t="s">
        <v>512</v>
      </c>
      <c r="F358" s="4" t="s">
        <v>632</v>
      </c>
      <c r="H358" s="4" t="b">
        <v>0</v>
      </c>
      <c r="I358" s="4" t="s">
        <v>29</v>
      </c>
      <c r="J358" s="4" t="s">
        <v>30</v>
      </c>
      <c r="K358" s="4">
        <v>12</v>
      </c>
    </row>
    <row r="359" spans="1:11" ht="15.75" customHeight="1">
      <c r="A359" s="4">
        <v>402</v>
      </c>
      <c r="B359" s="4">
        <v>120502</v>
      </c>
      <c r="C359" s="4" t="s">
        <v>1398</v>
      </c>
      <c r="D359" s="4" t="s">
        <v>511</v>
      </c>
      <c r="E359" s="4" t="s">
        <v>512</v>
      </c>
      <c r="F359" s="4" t="s">
        <v>514</v>
      </c>
      <c r="H359" s="4" t="b">
        <v>0</v>
      </c>
      <c r="I359" s="4" t="s">
        <v>29</v>
      </c>
      <c r="J359" s="4" t="s">
        <v>63</v>
      </c>
      <c r="K359" s="4">
        <v>12</v>
      </c>
    </row>
    <row r="360" spans="1:11" ht="15.75" customHeight="1">
      <c r="A360" s="4">
        <v>403</v>
      </c>
      <c r="B360" s="4">
        <v>120503</v>
      </c>
      <c r="C360" s="4" t="s">
        <v>1398</v>
      </c>
      <c r="D360" s="4" t="s">
        <v>618</v>
      </c>
      <c r="E360" s="4" t="s">
        <v>512</v>
      </c>
      <c r="F360" s="4" t="s">
        <v>514</v>
      </c>
      <c r="H360" s="4" t="b">
        <v>0</v>
      </c>
      <c r="I360" s="4" t="s">
        <v>29</v>
      </c>
      <c r="J360" s="4" t="s">
        <v>30</v>
      </c>
      <c r="K360" s="4">
        <v>12</v>
      </c>
    </row>
    <row r="361" spans="1:11" ht="15.75" customHeight="1">
      <c r="A361" s="4">
        <v>404</v>
      </c>
      <c r="B361" s="4">
        <v>120504</v>
      </c>
      <c r="C361" s="4" t="s">
        <v>1398</v>
      </c>
      <c r="D361" s="4" t="s">
        <v>633</v>
      </c>
      <c r="E361" s="4" t="s">
        <v>512</v>
      </c>
      <c r="F361" s="4" t="s">
        <v>514</v>
      </c>
      <c r="H361" s="4" t="b">
        <v>0</v>
      </c>
      <c r="I361" s="4" t="s">
        <v>29</v>
      </c>
      <c r="J361" s="4" t="s">
        <v>30</v>
      </c>
      <c r="K361" s="4">
        <v>12</v>
      </c>
    </row>
    <row r="362" spans="1:11" ht="15.75" customHeight="1">
      <c r="A362" s="4">
        <v>405</v>
      </c>
      <c r="B362" s="4">
        <v>120505</v>
      </c>
      <c r="C362" s="4" t="s">
        <v>1398</v>
      </c>
      <c r="D362" s="4" t="s">
        <v>711</v>
      </c>
      <c r="E362" s="4" t="s">
        <v>512</v>
      </c>
      <c r="F362" s="4" t="s">
        <v>514</v>
      </c>
      <c r="H362" s="4" t="b">
        <v>0</v>
      </c>
      <c r="I362" s="4" t="s">
        <v>29</v>
      </c>
      <c r="J362" s="4" t="s">
        <v>30</v>
      </c>
      <c r="K362" s="4">
        <v>12</v>
      </c>
    </row>
    <row r="363" spans="1:11" ht="15.75" customHeight="1">
      <c r="A363" s="4">
        <v>406</v>
      </c>
      <c r="B363" s="4">
        <v>120506</v>
      </c>
      <c r="C363" s="4" t="s">
        <v>1398</v>
      </c>
      <c r="D363" s="4" t="s">
        <v>918</v>
      </c>
      <c r="E363" s="4" t="s">
        <v>512</v>
      </c>
      <c r="F363" s="4" t="s">
        <v>514</v>
      </c>
      <c r="H363" s="4" t="b">
        <v>0</v>
      </c>
      <c r="I363" s="4" t="s">
        <v>29</v>
      </c>
      <c r="J363" s="4" t="s">
        <v>30</v>
      </c>
      <c r="K363" s="4">
        <v>12</v>
      </c>
    </row>
    <row r="364" spans="1:11" ht="15.75" customHeight="1">
      <c r="A364" s="4">
        <v>407</v>
      </c>
      <c r="B364" s="4">
        <v>120507</v>
      </c>
      <c r="C364" s="4" t="s">
        <v>1398</v>
      </c>
      <c r="D364" s="4" t="s">
        <v>1093</v>
      </c>
      <c r="E364" s="4" t="s">
        <v>512</v>
      </c>
      <c r="F364" s="4" t="s">
        <v>514</v>
      </c>
      <c r="H364" s="4" t="b">
        <v>0</v>
      </c>
      <c r="I364" s="4" t="s">
        <v>29</v>
      </c>
      <c r="J364" s="4" t="s">
        <v>30</v>
      </c>
      <c r="K364" s="4">
        <v>12</v>
      </c>
    </row>
    <row r="365" spans="1:11" ht="15.75" customHeight="1">
      <c r="A365" s="4">
        <v>408</v>
      </c>
      <c r="B365" s="4">
        <v>120508</v>
      </c>
      <c r="C365" s="4" t="s">
        <v>1398</v>
      </c>
      <c r="D365" s="4" t="s">
        <v>1105</v>
      </c>
      <c r="E365" s="4" t="s">
        <v>512</v>
      </c>
      <c r="F365" s="4" t="s">
        <v>514</v>
      </c>
      <c r="G365" s="4" t="s">
        <v>124</v>
      </c>
      <c r="H365" s="4" t="b">
        <v>1</v>
      </c>
      <c r="I365" s="4" t="s">
        <v>29</v>
      </c>
      <c r="J365" s="4" t="s">
        <v>30</v>
      </c>
      <c r="K365" s="4">
        <v>12</v>
      </c>
    </row>
    <row r="366" spans="1:11" ht="15.75" customHeight="1">
      <c r="A366" s="4">
        <v>409</v>
      </c>
      <c r="B366" s="4">
        <v>120509</v>
      </c>
      <c r="C366" s="4" t="s">
        <v>1398</v>
      </c>
      <c r="D366" s="4" t="s">
        <v>1138</v>
      </c>
      <c r="E366" s="4" t="s">
        <v>512</v>
      </c>
      <c r="F366" s="4" t="s">
        <v>514</v>
      </c>
      <c r="H366" s="4" t="b">
        <v>0</v>
      </c>
      <c r="I366" s="4" t="s">
        <v>29</v>
      </c>
      <c r="J366" s="4" t="s">
        <v>30</v>
      </c>
      <c r="K366" s="4">
        <v>12</v>
      </c>
    </row>
    <row r="367" spans="1:11" ht="15.75" customHeight="1">
      <c r="A367" s="4">
        <v>410</v>
      </c>
      <c r="B367" s="4">
        <v>120510</v>
      </c>
      <c r="C367" s="4" t="s">
        <v>1398</v>
      </c>
      <c r="D367" s="4" t="s">
        <v>893</v>
      </c>
      <c r="E367" s="4" t="s">
        <v>512</v>
      </c>
      <c r="F367" s="4" t="s">
        <v>514</v>
      </c>
      <c r="H367" s="4" t="b">
        <v>0</v>
      </c>
      <c r="I367" s="4" t="s">
        <v>29</v>
      </c>
      <c r="J367" s="4" t="s">
        <v>30</v>
      </c>
      <c r="K367" s="4">
        <v>12</v>
      </c>
    </row>
    <row r="368" spans="1:11" ht="15.75" customHeight="1">
      <c r="A368" s="4">
        <v>411</v>
      </c>
      <c r="B368" s="4">
        <v>120511</v>
      </c>
      <c r="C368" s="4" t="s">
        <v>1398</v>
      </c>
      <c r="D368" s="4" t="s">
        <v>729</v>
      </c>
      <c r="E368" s="4" t="s">
        <v>512</v>
      </c>
      <c r="F368" s="4" t="s">
        <v>514</v>
      </c>
      <c r="H368" s="4" t="b">
        <v>0</v>
      </c>
      <c r="I368" s="4" t="s">
        <v>29</v>
      </c>
      <c r="J368" s="4" t="s">
        <v>30</v>
      </c>
      <c r="K368" s="4">
        <v>12</v>
      </c>
    </row>
    <row r="369" spans="1:11" ht="15.75" customHeight="1">
      <c r="A369" s="4">
        <v>412</v>
      </c>
      <c r="B369" s="4">
        <v>120512</v>
      </c>
      <c r="C369" s="4" t="s">
        <v>1398</v>
      </c>
      <c r="D369" s="4" t="s">
        <v>1079</v>
      </c>
      <c r="E369" s="4" t="s">
        <v>512</v>
      </c>
      <c r="F369" s="4" t="s">
        <v>514</v>
      </c>
      <c r="H369" s="4" t="b">
        <v>0</v>
      </c>
      <c r="I369" s="4" t="s">
        <v>83</v>
      </c>
      <c r="J369" s="4" t="s">
        <v>30</v>
      </c>
      <c r="K369" s="4">
        <v>12</v>
      </c>
    </row>
    <row r="370" spans="1:11" ht="15.75" customHeight="1">
      <c r="A370" s="4">
        <v>413</v>
      </c>
      <c r="B370" s="4">
        <v>120601</v>
      </c>
      <c r="C370" s="4" t="s">
        <v>1398</v>
      </c>
      <c r="D370" s="4" t="s">
        <v>948</v>
      </c>
      <c r="E370" s="4" t="s">
        <v>512</v>
      </c>
      <c r="F370" s="4" t="s">
        <v>950</v>
      </c>
      <c r="H370" s="4" t="b">
        <v>0</v>
      </c>
      <c r="I370" s="4" t="s">
        <v>29</v>
      </c>
      <c r="J370" s="4" t="s">
        <v>30</v>
      </c>
      <c r="K370" s="4">
        <v>12</v>
      </c>
    </row>
    <row r="371" spans="1:11" ht="15.75" customHeight="1">
      <c r="A371" s="4">
        <v>414</v>
      </c>
      <c r="B371" s="4">
        <v>120602</v>
      </c>
      <c r="C371" s="4" t="s">
        <v>1398</v>
      </c>
      <c r="D371" s="4" t="s">
        <v>1164</v>
      </c>
      <c r="E371" s="4" t="s">
        <v>512</v>
      </c>
      <c r="F371" s="4" t="s">
        <v>950</v>
      </c>
      <c r="H371" s="4" t="b">
        <v>0</v>
      </c>
      <c r="I371" s="4" t="s">
        <v>29</v>
      </c>
      <c r="J371" s="4" t="s">
        <v>30</v>
      </c>
      <c r="K371" s="4">
        <v>12</v>
      </c>
    </row>
    <row r="372" spans="1:11" ht="15.75" customHeight="1">
      <c r="A372" s="4">
        <v>415</v>
      </c>
      <c r="B372" s="4">
        <v>120603</v>
      </c>
      <c r="C372" s="4" t="s">
        <v>1398</v>
      </c>
      <c r="D372" s="4" t="s">
        <v>1128</v>
      </c>
      <c r="E372" s="4" t="s">
        <v>512</v>
      </c>
      <c r="F372" s="4" t="s">
        <v>950</v>
      </c>
      <c r="H372" s="4" t="b">
        <v>0</v>
      </c>
      <c r="I372" s="4" t="s">
        <v>29</v>
      </c>
      <c r="J372" s="4" t="s">
        <v>30</v>
      </c>
      <c r="K372" s="4">
        <v>12</v>
      </c>
    </row>
    <row r="373" spans="1:11" ht="15.75" customHeight="1">
      <c r="A373" s="4">
        <v>416</v>
      </c>
      <c r="B373" s="4">
        <v>120701</v>
      </c>
      <c r="C373" s="4" t="s">
        <v>1398</v>
      </c>
      <c r="D373" s="4" t="s">
        <v>536</v>
      </c>
      <c r="E373" s="4" t="s">
        <v>512</v>
      </c>
      <c r="F373" s="4" t="s">
        <v>538</v>
      </c>
      <c r="G373" s="4" t="s">
        <v>124</v>
      </c>
      <c r="H373" s="4" t="b">
        <v>1</v>
      </c>
      <c r="I373" s="4" t="s">
        <v>29</v>
      </c>
      <c r="J373" s="4" t="s">
        <v>30</v>
      </c>
      <c r="K373" s="4">
        <v>12</v>
      </c>
    </row>
    <row r="374" spans="1:11" ht="15.75" customHeight="1">
      <c r="A374" s="4">
        <v>417</v>
      </c>
      <c r="B374" s="4">
        <v>120702</v>
      </c>
      <c r="C374" s="4" t="s">
        <v>1398</v>
      </c>
      <c r="D374" s="4" t="s">
        <v>856</v>
      </c>
      <c r="E374" s="4" t="s">
        <v>512</v>
      </c>
      <c r="F374" s="4" t="s">
        <v>538</v>
      </c>
      <c r="G374" s="4" t="s">
        <v>124</v>
      </c>
      <c r="H374" s="4" t="b">
        <v>1</v>
      </c>
      <c r="I374" s="4" t="s">
        <v>29</v>
      </c>
      <c r="J374" s="4" t="s">
        <v>30</v>
      </c>
      <c r="K374" s="4">
        <v>12</v>
      </c>
    </row>
    <row r="375" spans="1:11" ht="15.75" customHeight="1">
      <c r="A375" s="4">
        <v>418</v>
      </c>
      <c r="B375" s="4">
        <v>120703</v>
      </c>
      <c r="C375" s="4" t="s">
        <v>1398</v>
      </c>
      <c r="D375" s="4" t="s">
        <v>914</v>
      </c>
      <c r="E375" s="4" t="s">
        <v>512</v>
      </c>
      <c r="F375" s="4" t="s">
        <v>538</v>
      </c>
      <c r="G375" s="4" t="s">
        <v>124</v>
      </c>
      <c r="H375" s="4" t="b">
        <v>1</v>
      </c>
      <c r="I375" s="4" t="s">
        <v>29</v>
      </c>
      <c r="J375" s="4" t="s">
        <v>30</v>
      </c>
      <c r="K375" s="4">
        <v>12</v>
      </c>
    </row>
    <row r="376" spans="1:11" ht="15.75" customHeight="1">
      <c r="A376" s="4">
        <v>419</v>
      </c>
      <c r="B376" s="4">
        <v>120704</v>
      </c>
      <c r="C376" s="4" t="s">
        <v>1398</v>
      </c>
      <c r="D376" s="4" t="s">
        <v>1099</v>
      </c>
      <c r="E376" s="4" t="s">
        <v>512</v>
      </c>
      <c r="F376" s="4" t="s">
        <v>538</v>
      </c>
      <c r="G376" s="4" t="s">
        <v>124</v>
      </c>
      <c r="H376" s="4" t="b">
        <v>1</v>
      </c>
      <c r="I376" s="4" t="s">
        <v>29</v>
      </c>
      <c r="J376" s="4" t="s">
        <v>30</v>
      </c>
      <c r="K376" s="4">
        <v>12</v>
      </c>
    </row>
    <row r="377" spans="1:11" ht="15.75" customHeight="1">
      <c r="A377" s="4">
        <v>420</v>
      </c>
      <c r="B377" s="4">
        <v>120705</v>
      </c>
      <c r="C377" s="4" t="s">
        <v>1398</v>
      </c>
      <c r="D377" s="4" t="s">
        <v>774</v>
      </c>
      <c r="E377" s="4" t="s">
        <v>512</v>
      </c>
      <c r="F377" s="4" t="s">
        <v>538</v>
      </c>
      <c r="G377" s="4" t="s">
        <v>124</v>
      </c>
      <c r="H377" s="4" t="b">
        <v>1</v>
      </c>
      <c r="I377" s="4" t="s">
        <v>29</v>
      </c>
      <c r="J377" s="4" t="s">
        <v>30</v>
      </c>
      <c r="K377" s="4">
        <v>12</v>
      </c>
    </row>
    <row r="378" spans="1:11" ht="15.75" customHeight="1">
      <c r="A378" s="4">
        <v>421</v>
      </c>
      <c r="B378" s="4">
        <v>120801</v>
      </c>
      <c r="C378" s="4" t="s">
        <v>1398</v>
      </c>
      <c r="D378" s="4" t="s">
        <v>590</v>
      </c>
      <c r="E378" s="4" t="s">
        <v>512</v>
      </c>
      <c r="F378" s="4" t="s">
        <v>592</v>
      </c>
      <c r="H378" s="4" t="b">
        <v>0</v>
      </c>
      <c r="I378" s="4" t="s">
        <v>29</v>
      </c>
      <c r="J378" s="4" t="s">
        <v>30</v>
      </c>
      <c r="K378" s="4">
        <v>12</v>
      </c>
    </row>
    <row r="379" spans="1:11" ht="15.75" customHeight="1">
      <c r="A379" s="4">
        <v>422</v>
      </c>
      <c r="B379" s="4">
        <v>120802</v>
      </c>
      <c r="C379" s="4" t="s">
        <v>1398</v>
      </c>
      <c r="D379" s="4" t="s">
        <v>593</v>
      </c>
      <c r="E379" s="4" t="s">
        <v>512</v>
      </c>
      <c r="F379" s="4" t="s">
        <v>592</v>
      </c>
      <c r="H379" s="4" t="b">
        <v>0</v>
      </c>
      <c r="I379" s="4" t="s">
        <v>29</v>
      </c>
      <c r="J379" s="4" t="s">
        <v>30</v>
      </c>
      <c r="K379" s="4">
        <v>12</v>
      </c>
    </row>
    <row r="380" spans="1:11" ht="15.75" customHeight="1">
      <c r="A380" s="4">
        <v>423</v>
      </c>
      <c r="B380" s="4">
        <v>120803</v>
      </c>
      <c r="C380" s="4" t="s">
        <v>1398</v>
      </c>
      <c r="D380" s="4" t="s">
        <v>1123</v>
      </c>
      <c r="E380" s="4" t="s">
        <v>512</v>
      </c>
      <c r="F380" s="4" t="s">
        <v>592</v>
      </c>
      <c r="G380" s="4" t="s">
        <v>124</v>
      </c>
      <c r="H380" s="4" t="b">
        <v>1</v>
      </c>
      <c r="I380" s="4" t="s">
        <v>29</v>
      </c>
      <c r="J380" s="4" t="s">
        <v>30</v>
      </c>
      <c r="K380" s="4">
        <v>12</v>
      </c>
    </row>
    <row r="381" spans="1:11" ht="15.75" customHeight="1">
      <c r="A381" s="4">
        <v>424</v>
      </c>
      <c r="B381" s="4">
        <v>120804</v>
      </c>
      <c r="C381" s="4" t="s">
        <v>1398</v>
      </c>
      <c r="D381" s="4" t="s">
        <v>1072</v>
      </c>
      <c r="E381" s="4" t="s">
        <v>512</v>
      </c>
      <c r="F381" s="4" t="s">
        <v>592</v>
      </c>
      <c r="H381" s="4" t="b">
        <v>0</v>
      </c>
      <c r="I381" s="4" t="s">
        <v>29</v>
      </c>
      <c r="J381" s="4" t="s">
        <v>30</v>
      </c>
      <c r="K381" s="4">
        <v>12</v>
      </c>
    </row>
    <row r="382" spans="1:11" ht="15.75" customHeight="1">
      <c r="A382" s="4">
        <v>425</v>
      </c>
      <c r="B382" s="4">
        <v>120901</v>
      </c>
      <c r="C382" s="4" t="s">
        <v>1398</v>
      </c>
      <c r="D382" s="4" t="s">
        <v>859</v>
      </c>
      <c r="E382" s="4" t="s">
        <v>512</v>
      </c>
      <c r="F382" s="4" t="s">
        <v>670</v>
      </c>
      <c r="G382" s="4" t="s">
        <v>124</v>
      </c>
      <c r="H382" s="4" t="b">
        <v>1</v>
      </c>
      <c r="I382" s="4" t="s">
        <v>29</v>
      </c>
      <c r="J382" s="4" t="s">
        <v>30</v>
      </c>
      <c r="K382" s="4">
        <v>12</v>
      </c>
    </row>
    <row r="383" spans="1:11" ht="15.75" customHeight="1">
      <c r="A383" s="4">
        <v>426</v>
      </c>
      <c r="B383" s="4">
        <v>120902</v>
      </c>
      <c r="C383" s="4" t="s">
        <v>1398</v>
      </c>
      <c r="D383" s="4" t="s">
        <v>1054</v>
      </c>
      <c r="E383" s="4" t="s">
        <v>512</v>
      </c>
      <c r="F383" s="4" t="s">
        <v>670</v>
      </c>
      <c r="H383" s="4" t="b">
        <v>0</v>
      </c>
      <c r="I383" s="4" t="s">
        <v>29</v>
      </c>
      <c r="J383" s="4" t="s">
        <v>30</v>
      </c>
      <c r="K383" s="4">
        <v>12</v>
      </c>
    </row>
    <row r="384" spans="1:11" ht="15.75" customHeight="1">
      <c r="A384" s="4">
        <v>427</v>
      </c>
      <c r="B384" s="4">
        <v>120903</v>
      </c>
      <c r="C384" s="4" t="s">
        <v>1398</v>
      </c>
      <c r="D384" s="4" t="s">
        <v>1055</v>
      </c>
      <c r="E384" s="4" t="s">
        <v>512</v>
      </c>
      <c r="F384" s="4" t="s">
        <v>670</v>
      </c>
      <c r="H384" s="4" t="b">
        <v>0</v>
      </c>
      <c r="I384" s="4" t="s">
        <v>29</v>
      </c>
      <c r="J384" s="4" t="s">
        <v>30</v>
      </c>
      <c r="K384" s="4">
        <v>12</v>
      </c>
    </row>
    <row r="385" spans="1:11" ht="15.75" customHeight="1">
      <c r="A385" s="4">
        <v>428</v>
      </c>
      <c r="B385" s="4">
        <v>120904</v>
      </c>
      <c r="C385" s="4" t="s">
        <v>1398</v>
      </c>
      <c r="D385" s="4" t="s">
        <v>1067</v>
      </c>
      <c r="E385" s="4" t="s">
        <v>512</v>
      </c>
      <c r="F385" s="4" t="s">
        <v>670</v>
      </c>
      <c r="H385" s="4" t="b">
        <v>0</v>
      </c>
      <c r="I385" s="4" t="s">
        <v>83</v>
      </c>
      <c r="J385" s="4" t="s">
        <v>30</v>
      </c>
      <c r="K385" s="4">
        <v>12</v>
      </c>
    </row>
    <row r="386" spans="1:11" ht="15.75" customHeight="1">
      <c r="A386" s="4">
        <v>429</v>
      </c>
      <c r="B386" s="4">
        <v>120905</v>
      </c>
      <c r="C386" s="4" t="s">
        <v>1398</v>
      </c>
      <c r="D386" s="4" t="s">
        <v>1074</v>
      </c>
      <c r="E386" s="4" t="s">
        <v>512</v>
      </c>
      <c r="F386" s="4" t="s">
        <v>670</v>
      </c>
      <c r="H386" s="4" t="b">
        <v>0</v>
      </c>
      <c r="I386" s="4" t="s">
        <v>83</v>
      </c>
      <c r="J386" s="4" t="s">
        <v>30</v>
      </c>
      <c r="K386" s="4">
        <v>12</v>
      </c>
    </row>
    <row r="387" spans="1:11" ht="15.75" customHeight="1">
      <c r="A387" s="4">
        <v>430</v>
      </c>
      <c r="B387" s="4">
        <v>120906</v>
      </c>
      <c r="C387" s="4" t="s">
        <v>1398</v>
      </c>
      <c r="D387" s="4" t="s">
        <v>668</v>
      </c>
      <c r="E387" s="4" t="s">
        <v>512</v>
      </c>
      <c r="F387" s="4" t="s">
        <v>670</v>
      </c>
      <c r="G387" s="4" t="s">
        <v>124</v>
      </c>
      <c r="H387" s="4" t="b">
        <v>1</v>
      </c>
      <c r="I387" s="4" t="s">
        <v>29</v>
      </c>
      <c r="J387" s="4" t="s">
        <v>30</v>
      </c>
      <c r="K387" s="4">
        <v>12</v>
      </c>
    </row>
    <row r="388" spans="1:11" ht="15.75" customHeight="1">
      <c r="A388" s="4">
        <v>431</v>
      </c>
      <c r="B388" s="4">
        <v>120907</v>
      </c>
      <c r="C388" s="4" t="s">
        <v>1398</v>
      </c>
      <c r="D388" s="4" t="s">
        <v>759</v>
      </c>
      <c r="E388" s="4" t="s">
        <v>512</v>
      </c>
      <c r="F388" s="4" t="s">
        <v>670</v>
      </c>
      <c r="G388" s="4" t="s">
        <v>124</v>
      </c>
      <c r="H388" s="4" t="b">
        <v>1</v>
      </c>
      <c r="I388" s="4" t="s">
        <v>29</v>
      </c>
      <c r="J388" s="4" t="s">
        <v>30</v>
      </c>
      <c r="K388" s="4">
        <v>12</v>
      </c>
    </row>
    <row r="389" spans="1:11" ht="15.75" customHeight="1">
      <c r="A389" s="4">
        <v>432</v>
      </c>
      <c r="B389" s="4">
        <v>130101</v>
      </c>
      <c r="C389" s="4" t="s">
        <v>1398</v>
      </c>
      <c r="D389" s="4" t="s">
        <v>530</v>
      </c>
      <c r="E389" s="4" t="s">
        <v>470</v>
      </c>
      <c r="F389" s="4" t="s">
        <v>532</v>
      </c>
      <c r="G389" s="4" t="s">
        <v>32</v>
      </c>
      <c r="H389" s="4" t="b">
        <v>1</v>
      </c>
      <c r="I389" s="4" t="s">
        <v>29</v>
      </c>
      <c r="J389" s="4" t="s">
        <v>30</v>
      </c>
      <c r="K389" s="4">
        <v>13</v>
      </c>
    </row>
    <row r="390" spans="1:11" ht="15.75" customHeight="1">
      <c r="A390" s="4">
        <v>433</v>
      </c>
      <c r="B390" s="4">
        <v>130102</v>
      </c>
      <c r="C390" s="4" t="s">
        <v>1398</v>
      </c>
      <c r="D390" s="4" t="s">
        <v>588</v>
      </c>
      <c r="E390" s="4" t="s">
        <v>470</v>
      </c>
      <c r="F390" s="4" t="s">
        <v>532</v>
      </c>
      <c r="G390" s="4" t="s">
        <v>32</v>
      </c>
      <c r="H390" s="4" t="b">
        <v>1</v>
      </c>
      <c r="I390" s="4" t="s">
        <v>29</v>
      </c>
      <c r="J390" s="4" t="s">
        <v>30</v>
      </c>
      <c r="K390" s="4">
        <v>13</v>
      </c>
    </row>
    <row r="391" spans="1:11" ht="15.75" customHeight="1">
      <c r="A391" s="4">
        <v>434</v>
      </c>
      <c r="B391" s="4">
        <v>130103</v>
      </c>
      <c r="C391" s="4" t="s">
        <v>1398</v>
      </c>
      <c r="D391" s="4" t="s">
        <v>595</v>
      </c>
      <c r="E391" s="4" t="s">
        <v>470</v>
      </c>
      <c r="F391" s="4" t="s">
        <v>532</v>
      </c>
      <c r="H391" s="4" t="b">
        <v>0</v>
      </c>
      <c r="I391" s="4" t="s">
        <v>29</v>
      </c>
      <c r="J391" s="4" t="s">
        <v>30</v>
      </c>
      <c r="K391" s="4">
        <v>13</v>
      </c>
    </row>
    <row r="392" spans="1:11" ht="15.75" customHeight="1">
      <c r="A392" s="4">
        <v>435</v>
      </c>
      <c r="B392" s="4">
        <v>130104</v>
      </c>
      <c r="C392" s="4" t="s">
        <v>1398</v>
      </c>
      <c r="D392" s="4" t="s">
        <v>627</v>
      </c>
      <c r="E392" s="4" t="s">
        <v>470</v>
      </c>
      <c r="F392" s="4" t="s">
        <v>532</v>
      </c>
      <c r="H392" s="4" t="b">
        <v>0</v>
      </c>
      <c r="I392" s="4" t="s">
        <v>29</v>
      </c>
      <c r="J392" s="4" t="s">
        <v>30</v>
      </c>
      <c r="K392" s="4">
        <v>13</v>
      </c>
    </row>
    <row r="393" spans="1:11" ht="15.75" customHeight="1">
      <c r="A393" s="4">
        <v>436</v>
      </c>
      <c r="B393" s="4">
        <v>130105</v>
      </c>
      <c r="C393" s="4" t="s">
        <v>1398</v>
      </c>
      <c r="D393" s="4" t="s">
        <v>717</v>
      </c>
      <c r="E393" s="4" t="s">
        <v>470</v>
      </c>
      <c r="F393" s="4" t="s">
        <v>532</v>
      </c>
      <c r="H393" s="4" t="b">
        <v>0</v>
      </c>
      <c r="I393" s="4" t="s">
        <v>29</v>
      </c>
      <c r="J393" s="4" t="s">
        <v>30</v>
      </c>
      <c r="K393" s="4">
        <v>13</v>
      </c>
    </row>
    <row r="394" spans="1:11" ht="15.75" customHeight="1">
      <c r="A394" s="4">
        <v>437</v>
      </c>
      <c r="B394" s="4">
        <v>130106</v>
      </c>
      <c r="C394" s="4" t="s">
        <v>1398</v>
      </c>
      <c r="D394" s="4" t="s">
        <v>894</v>
      </c>
      <c r="E394" s="4" t="s">
        <v>470</v>
      </c>
      <c r="F394" s="4" t="s">
        <v>532</v>
      </c>
      <c r="G394" s="4" t="s">
        <v>32</v>
      </c>
      <c r="H394" s="4" t="b">
        <v>1</v>
      </c>
      <c r="I394" s="4" t="s">
        <v>29</v>
      </c>
      <c r="J394" s="4" t="s">
        <v>30</v>
      </c>
      <c r="K394" s="4">
        <v>13</v>
      </c>
    </row>
    <row r="395" spans="1:11" ht="15.75" customHeight="1">
      <c r="A395" s="4">
        <v>438</v>
      </c>
      <c r="B395" s="4">
        <v>130107</v>
      </c>
      <c r="C395" s="4" t="s">
        <v>1398</v>
      </c>
      <c r="D395" s="4" t="s">
        <v>755</v>
      </c>
      <c r="E395" s="4" t="s">
        <v>470</v>
      </c>
      <c r="F395" s="4" t="s">
        <v>532</v>
      </c>
      <c r="H395" s="4" t="b">
        <v>0</v>
      </c>
      <c r="I395" s="4" t="s">
        <v>29</v>
      </c>
      <c r="J395" s="4" t="s">
        <v>30</v>
      </c>
      <c r="K395" s="4">
        <v>13</v>
      </c>
    </row>
    <row r="396" spans="1:11" ht="15.75" customHeight="1">
      <c r="A396" s="4">
        <v>439</v>
      </c>
      <c r="B396" s="4">
        <v>130108</v>
      </c>
      <c r="C396" s="4" t="s">
        <v>1398</v>
      </c>
      <c r="D396" s="4" t="s">
        <v>730</v>
      </c>
      <c r="E396" s="4" t="s">
        <v>470</v>
      </c>
      <c r="F396" s="4" t="s">
        <v>532</v>
      </c>
      <c r="H396" s="4" t="b">
        <v>0</v>
      </c>
      <c r="I396" s="4" t="s">
        <v>29</v>
      </c>
      <c r="J396" s="4" t="s">
        <v>30</v>
      </c>
      <c r="K396" s="4">
        <v>13</v>
      </c>
    </row>
    <row r="397" spans="1:11" ht="15.75" customHeight="1">
      <c r="A397" s="4">
        <v>440</v>
      </c>
      <c r="B397" s="4">
        <v>130201</v>
      </c>
      <c r="C397" s="4" t="s">
        <v>1398</v>
      </c>
      <c r="D397" s="4" t="s">
        <v>484</v>
      </c>
      <c r="E397" s="4" t="s">
        <v>470</v>
      </c>
      <c r="F397" s="4" t="s">
        <v>486</v>
      </c>
      <c r="G397" s="4" t="s">
        <v>32</v>
      </c>
      <c r="H397" s="4" t="b">
        <v>1</v>
      </c>
      <c r="I397" s="4" t="s">
        <v>29</v>
      </c>
      <c r="J397" s="4" t="s">
        <v>30</v>
      </c>
      <c r="K397" s="4">
        <v>13</v>
      </c>
    </row>
    <row r="398" spans="1:11" ht="15.75" customHeight="1">
      <c r="A398" s="4">
        <v>441</v>
      </c>
      <c r="B398" s="4">
        <v>130203</v>
      </c>
      <c r="C398" s="4" t="s">
        <v>1398</v>
      </c>
      <c r="D398" s="4" t="s">
        <v>741</v>
      </c>
      <c r="E398" s="4" t="s">
        <v>470</v>
      </c>
      <c r="F398" s="4" t="s">
        <v>486</v>
      </c>
      <c r="H398" s="4" t="b">
        <v>0</v>
      </c>
      <c r="I398" s="4" t="s">
        <v>29</v>
      </c>
      <c r="J398" s="4" t="s">
        <v>30</v>
      </c>
      <c r="K398" s="4">
        <v>13</v>
      </c>
    </row>
    <row r="399" spans="1:11" ht="15.75" customHeight="1">
      <c r="A399" s="4">
        <v>442</v>
      </c>
      <c r="B399" s="4">
        <v>130204</v>
      </c>
      <c r="C399" s="4" t="s">
        <v>1398</v>
      </c>
      <c r="D399" s="4" t="s">
        <v>886</v>
      </c>
      <c r="E399" s="4" t="s">
        <v>470</v>
      </c>
      <c r="F399" s="4" t="s">
        <v>486</v>
      </c>
      <c r="H399" s="4" t="b">
        <v>0</v>
      </c>
      <c r="I399" s="4" t="s">
        <v>29</v>
      </c>
      <c r="J399" s="4" t="s">
        <v>63</v>
      </c>
      <c r="K399" s="4">
        <v>13</v>
      </c>
    </row>
    <row r="400" spans="1:11" ht="15.75" customHeight="1">
      <c r="A400" s="4">
        <v>443</v>
      </c>
      <c r="B400" s="4">
        <v>130205</v>
      </c>
      <c r="C400" s="4" t="s">
        <v>1398</v>
      </c>
      <c r="D400" s="4" t="s">
        <v>887</v>
      </c>
      <c r="E400" s="4" t="s">
        <v>470</v>
      </c>
      <c r="F400" s="4" t="s">
        <v>486</v>
      </c>
      <c r="H400" s="4" t="b">
        <v>0</v>
      </c>
      <c r="I400" s="4" t="s">
        <v>29</v>
      </c>
      <c r="J400" s="4" t="s">
        <v>30</v>
      </c>
      <c r="K400" s="4">
        <v>13</v>
      </c>
    </row>
    <row r="401" spans="1:11" ht="15.75" customHeight="1">
      <c r="A401" s="4">
        <v>444</v>
      </c>
      <c r="B401" s="4">
        <v>130206</v>
      </c>
      <c r="C401" s="4" t="s">
        <v>1398</v>
      </c>
      <c r="D401" s="4" t="s">
        <v>1142</v>
      </c>
      <c r="E401" s="4" t="s">
        <v>470</v>
      </c>
      <c r="F401" s="4" t="s">
        <v>486</v>
      </c>
      <c r="G401" s="4" t="s">
        <v>32</v>
      </c>
      <c r="H401" s="4" t="b">
        <v>1</v>
      </c>
      <c r="I401" s="4" t="s">
        <v>29</v>
      </c>
      <c r="J401" s="4" t="s">
        <v>30</v>
      </c>
      <c r="K401" s="4">
        <v>13</v>
      </c>
    </row>
    <row r="402" spans="1:11" ht="15.75" customHeight="1">
      <c r="A402" s="4">
        <v>445</v>
      </c>
      <c r="B402" s="4">
        <v>130207</v>
      </c>
      <c r="C402" s="4" t="s">
        <v>1398</v>
      </c>
      <c r="D402" s="4" t="s">
        <v>1182</v>
      </c>
      <c r="E402" s="4" t="s">
        <v>470</v>
      </c>
      <c r="F402" s="4" t="s">
        <v>486</v>
      </c>
      <c r="G402" s="4" t="s">
        <v>124</v>
      </c>
      <c r="H402" s="4" t="b">
        <v>1</v>
      </c>
      <c r="I402" s="4" t="s">
        <v>29</v>
      </c>
      <c r="J402" s="4" t="s">
        <v>30</v>
      </c>
      <c r="K402" s="4">
        <v>13</v>
      </c>
    </row>
    <row r="403" spans="1:11" ht="15.75" customHeight="1">
      <c r="A403" s="4">
        <v>446</v>
      </c>
      <c r="B403" s="4">
        <v>130208</v>
      </c>
      <c r="C403" s="4" t="s">
        <v>1398</v>
      </c>
      <c r="D403" s="4" t="s">
        <v>644</v>
      </c>
      <c r="E403" s="4" t="s">
        <v>470</v>
      </c>
      <c r="F403" s="4" t="s">
        <v>486</v>
      </c>
      <c r="H403" s="4" t="b">
        <v>0</v>
      </c>
      <c r="I403" s="4" t="s">
        <v>29</v>
      </c>
      <c r="J403" s="4" t="s">
        <v>30</v>
      </c>
      <c r="K403" s="4">
        <v>13</v>
      </c>
    </row>
    <row r="404" spans="1:11" ht="15.75" customHeight="1">
      <c r="A404" s="4">
        <v>447</v>
      </c>
      <c r="B404" s="4">
        <v>130209</v>
      </c>
      <c r="C404" s="4" t="s">
        <v>1398</v>
      </c>
      <c r="D404" s="4" t="s">
        <v>561</v>
      </c>
      <c r="E404" s="4" t="s">
        <v>470</v>
      </c>
      <c r="F404" s="4" t="s">
        <v>486</v>
      </c>
      <c r="G404" s="4" t="s">
        <v>124</v>
      </c>
      <c r="H404" s="4" t="b">
        <v>1</v>
      </c>
      <c r="I404" s="4" t="s">
        <v>29</v>
      </c>
      <c r="J404" s="4" t="s">
        <v>30</v>
      </c>
      <c r="K404" s="4">
        <v>13</v>
      </c>
    </row>
    <row r="405" spans="1:11" ht="15.75" customHeight="1">
      <c r="A405" s="4">
        <v>448</v>
      </c>
      <c r="B405" s="4">
        <v>130210</v>
      </c>
      <c r="C405" s="4" t="s">
        <v>1398</v>
      </c>
      <c r="D405" s="4" t="s">
        <v>1070</v>
      </c>
      <c r="E405" s="4" t="s">
        <v>470</v>
      </c>
      <c r="F405" s="4" t="s">
        <v>486</v>
      </c>
      <c r="H405" s="4" t="b">
        <v>0</v>
      </c>
      <c r="I405" s="4" t="s">
        <v>29</v>
      </c>
      <c r="J405" s="4" t="s">
        <v>30</v>
      </c>
      <c r="K405" s="4">
        <v>13</v>
      </c>
    </row>
    <row r="406" spans="1:11" ht="15.75" customHeight="1">
      <c r="A406" s="4">
        <v>449</v>
      </c>
      <c r="B406" s="4">
        <v>130301</v>
      </c>
      <c r="C406" s="4" t="s">
        <v>1398</v>
      </c>
      <c r="D406" s="4" t="s">
        <v>469</v>
      </c>
      <c r="E406" s="4" t="s">
        <v>470</v>
      </c>
      <c r="F406" s="4" t="s">
        <v>472</v>
      </c>
      <c r="H406" s="4" t="b">
        <v>0</v>
      </c>
      <c r="I406" s="4" t="s">
        <v>29</v>
      </c>
      <c r="J406" s="4" t="s">
        <v>30</v>
      </c>
      <c r="K406" s="4">
        <v>13</v>
      </c>
    </row>
    <row r="407" spans="1:11" ht="15.75" customHeight="1">
      <c r="A407" s="4">
        <v>450</v>
      </c>
      <c r="B407" s="4">
        <v>130302</v>
      </c>
      <c r="C407" s="4" t="s">
        <v>1398</v>
      </c>
      <c r="D407" s="4" t="s">
        <v>520</v>
      </c>
      <c r="E407" s="4" t="s">
        <v>470</v>
      </c>
      <c r="F407" s="4" t="s">
        <v>472</v>
      </c>
      <c r="G407" s="4" t="s">
        <v>32</v>
      </c>
      <c r="H407" s="4" t="b">
        <v>1</v>
      </c>
      <c r="I407" s="4" t="s">
        <v>29</v>
      </c>
      <c r="J407" s="4" t="s">
        <v>30</v>
      </c>
      <c r="K407" s="4">
        <v>13</v>
      </c>
    </row>
    <row r="408" spans="1:11" ht="15.75" customHeight="1">
      <c r="A408" s="4">
        <v>451</v>
      </c>
      <c r="B408" s="4">
        <v>130303</v>
      </c>
      <c r="C408" s="4" t="s">
        <v>1398</v>
      </c>
      <c r="D408" s="4" t="s">
        <v>742</v>
      </c>
      <c r="E408" s="4" t="s">
        <v>470</v>
      </c>
      <c r="F408" s="4" t="s">
        <v>472</v>
      </c>
      <c r="G408" s="4" t="s">
        <v>32</v>
      </c>
      <c r="H408" s="4" t="b">
        <v>1</v>
      </c>
      <c r="I408" s="4" t="s">
        <v>29</v>
      </c>
      <c r="J408" s="4" t="s">
        <v>30</v>
      </c>
      <c r="K408" s="4">
        <v>13</v>
      </c>
    </row>
    <row r="409" spans="1:11" ht="15.75" customHeight="1">
      <c r="A409" s="4">
        <v>452</v>
      </c>
      <c r="B409" s="4">
        <v>130304</v>
      </c>
      <c r="C409" s="4" t="s">
        <v>1398</v>
      </c>
      <c r="D409" s="4" t="s">
        <v>855</v>
      </c>
      <c r="E409" s="4" t="s">
        <v>470</v>
      </c>
      <c r="F409" s="4" t="s">
        <v>472</v>
      </c>
      <c r="G409" s="4" t="s">
        <v>32</v>
      </c>
      <c r="H409" s="4" t="b">
        <v>1</v>
      </c>
      <c r="I409" s="4" t="s">
        <v>29</v>
      </c>
      <c r="J409" s="4" t="s">
        <v>30</v>
      </c>
      <c r="K409" s="4">
        <v>13</v>
      </c>
    </row>
    <row r="410" spans="1:11" ht="15.75" customHeight="1">
      <c r="A410" s="4">
        <v>453</v>
      </c>
      <c r="B410" s="4">
        <v>130305</v>
      </c>
      <c r="C410" s="4" t="s">
        <v>1398</v>
      </c>
      <c r="D410" s="4" t="s">
        <v>1047</v>
      </c>
      <c r="E410" s="4" t="s">
        <v>470</v>
      </c>
      <c r="F410" s="4" t="s">
        <v>472</v>
      </c>
      <c r="G410" s="4" t="s">
        <v>104</v>
      </c>
      <c r="H410" s="4" t="b">
        <v>1</v>
      </c>
      <c r="I410" s="4" t="s">
        <v>29</v>
      </c>
      <c r="J410" s="4" t="s">
        <v>30</v>
      </c>
      <c r="K410" s="4">
        <v>13</v>
      </c>
    </row>
    <row r="411" spans="1:11" ht="15.75" customHeight="1">
      <c r="A411" s="4">
        <v>454</v>
      </c>
      <c r="B411" s="4">
        <v>130306</v>
      </c>
      <c r="C411" s="4" t="s">
        <v>1398</v>
      </c>
      <c r="D411" s="4" t="s">
        <v>1060</v>
      </c>
      <c r="E411" s="4" t="s">
        <v>470</v>
      </c>
      <c r="F411" s="4" t="s">
        <v>472</v>
      </c>
      <c r="H411" s="4" t="b">
        <v>0</v>
      </c>
      <c r="I411" s="4" t="s">
        <v>29</v>
      </c>
      <c r="J411" s="4" t="s">
        <v>30</v>
      </c>
      <c r="K411" s="4">
        <v>13</v>
      </c>
    </row>
    <row r="412" spans="1:11" ht="15.75" customHeight="1">
      <c r="A412" s="4">
        <v>455</v>
      </c>
      <c r="B412" s="4">
        <v>130307</v>
      </c>
      <c r="C412" s="4" t="s">
        <v>1398</v>
      </c>
      <c r="D412" s="4" t="s">
        <v>1165</v>
      </c>
      <c r="E412" s="4" t="s">
        <v>470</v>
      </c>
      <c r="F412" s="4" t="s">
        <v>472</v>
      </c>
      <c r="H412" s="4" t="b">
        <v>0</v>
      </c>
      <c r="I412" s="4" t="s">
        <v>29</v>
      </c>
      <c r="J412" s="4" t="s">
        <v>30</v>
      </c>
      <c r="K412" s="4">
        <v>13</v>
      </c>
    </row>
    <row r="413" spans="1:11" ht="15.75" customHeight="1">
      <c r="A413" s="4">
        <v>456</v>
      </c>
      <c r="B413" s="4">
        <v>130308</v>
      </c>
      <c r="C413" s="4" t="s">
        <v>1398</v>
      </c>
      <c r="D413" s="4" t="s">
        <v>786</v>
      </c>
      <c r="E413" s="4" t="s">
        <v>470</v>
      </c>
      <c r="F413" s="4" t="s">
        <v>472</v>
      </c>
      <c r="G413" s="4" t="s">
        <v>32</v>
      </c>
      <c r="H413" s="4" t="b">
        <v>1</v>
      </c>
      <c r="I413" s="4" t="s">
        <v>29</v>
      </c>
      <c r="J413" s="4" t="s">
        <v>30</v>
      </c>
      <c r="K413" s="4">
        <v>13</v>
      </c>
    </row>
    <row r="414" spans="1:11" ht="15.75" customHeight="1">
      <c r="A414" s="4">
        <v>457</v>
      </c>
      <c r="B414" s="4">
        <v>130401</v>
      </c>
      <c r="C414" s="4" t="s">
        <v>1398</v>
      </c>
      <c r="D414" s="4" t="s">
        <v>879</v>
      </c>
      <c r="E414" s="4" t="s">
        <v>470</v>
      </c>
      <c r="F414" s="4" t="s">
        <v>577</v>
      </c>
      <c r="H414" s="4" t="b">
        <v>0</v>
      </c>
      <c r="I414" s="4" t="s">
        <v>83</v>
      </c>
      <c r="J414" s="4" t="s">
        <v>30</v>
      </c>
      <c r="K414" s="4">
        <v>13</v>
      </c>
    </row>
    <row r="415" spans="1:11" ht="15.75" customHeight="1">
      <c r="A415" s="4">
        <v>458</v>
      </c>
      <c r="B415" s="4">
        <v>130402</v>
      </c>
      <c r="C415" s="4" t="s">
        <v>1398</v>
      </c>
      <c r="D415" s="4" t="s">
        <v>1040</v>
      </c>
      <c r="E415" s="4" t="s">
        <v>470</v>
      </c>
      <c r="F415" s="4" t="s">
        <v>577</v>
      </c>
      <c r="H415" s="4" t="b">
        <v>0</v>
      </c>
      <c r="I415" s="4" t="s">
        <v>29</v>
      </c>
      <c r="J415" s="4" t="s">
        <v>30</v>
      </c>
      <c r="K415" s="4">
        <v>13</v>
      </c>
    </row>
    <row r="416" spans="1:11" ht="15.75" customHeight="1">
      <c r="A416" s="4">
        <v>459</v>
      </c>
      <c r="B416" s="4">
        <v>130403</v>
      </c>
      <c r="C416" s="4" t="s">
        <v>1398</v>
      </c>
      <c r="D416" s="4" t="s">
        <v>1391</v>
      </c>
      <c r="E416" s="4" t="s">
        <v>470</v>
      </c>
      <c r="F416" s="4" t="s">
        <v>577</v>
      </c>
      <c r="H416" s="4" t="b">
        <v>0</v>
      </c>
      <c r="I416" s="4" t="s">
        <v>29</v>
      </c>
      <c r="J416" s="4" t="s">
        <v>30</v>
      </c>
      <c r="K416" s="4">
        <v>13</v>
      </c>
    </row>
    <row r="417" spans="1:11" ht="15.75" customHeight="1">
      <c r="A417" s="4">
        <v>460</v>
      </c>
      <c r="B417" s="4">
        <v>130404</v>
      </c>
      <c r="C417" s="4" t="s">
        <v>1398</v>
      </c>
      <c r="D417" s="4" t="s">
        <v>1106</v>
      </c>
      <c r="E417" s="4" t="s">
        <v>470</v>
      </c>
      <c r="F417" s="4" t="s">
        <v>577</v>
      </c>
      <c r="H417" s="4" t="b">
        <v>0</v>
      </c>
      <c r="I417" s="4" t="s">
        <v>29</v>
      </c>
      <c r="J417" s="4" t="s">
        <v>30</v>
      </c>
      <c r="K417" s="4">
        <v>13</v>
      </c>
    </row>
    <row r="418" spans="1:11" ht="15.75" customHeight="1">
      <c r="A418" s="4">
        <v>461</v>
      </c>
      <c r="B418" s="4">
        <v>130405</v>
      </c>
      <c r="C418" s="4" t="s">
        <v>1398</v>
      </c>
      <c r="D418" s="4" t="s">
        <v>732</v>
      </c>
      <c r="E418" s="4" t="s">
        <v>470</v>
      </c>
      <c r="F418" s="4" t="s">
        <v>577</v>
      </c>
      <c r="H418" s="4" t="b">
        <v>0</v>
      </c>
      <c r="I418" s="4" t="s">
        <v>29</v>
      </c>
      <c r="J418" s="4" t="s">
        <v>30</v>
      </c>
      <c r="K418" s="4">
        <v>13</v>
      </c>
    </row>
    <row r="419" spans="1:11" ht="15.75" customHeight="1">
      <c r="A419" s="4">
        <v>462</v>
      </c>
      <c r="B419" s="4">
        <v>130406</v>
      </c>
      <c r="C419" s="4" t="s">
        <v>1398</v>
      </c>
      <c r="D419" s="4" t="s">
        <v>1089</v>
      </c>
      <c r="E419" s="4" t="s">
        <v>470</v>
      </c>
      <c r="F419" s="4" t="s">
        <v>577</v>
      </c>
      <c r="G419" s="4" t="s">
        <v>124</v>
      </c>
      <c r="H419" s="4" t="b">
        <v>1</v>
      </c>
      <c r="I419" s="4" t="s">
        <v>29</v>
      </c>
      <c r="J419" s="4" t="s">
        <v>30</v>
      </c>
      <c r="K419" s="4">
        <v>13</v>
      </c>
    </row>
    <row r="420" spans="1:11" ht="15.75" customHeight="1">
      <c r="A420" s="4">
        <v>463</v>
      </c>
      <c r="B420" s="4">
        <v>130407</v>
      </c>
      <c r="C420" s="4" t="s">
        <v>1398</v>
      </c>
      <c r="D420" s="4" t="s">
        <v>589</v>
      </c>
      <c r="E420" s="4" t="s">
        <v>470</v>
      </c>
      <c r="F420" s="4" t="s">
        <v>577</v>
      </c>
      <c r="G420" s="4" t="s">
        <v>124</v>
      </c>
      <c r="H420" s="4" t="b">
        <v>1</v>
      </c>
      <c r="I420" s="4" t="s">
        <v>29</v>
      </c>
      <c r="J420" s="4" t="s">
        <v>30</v>
      </c>
      <c r="K420" s="4">
        <v>13</v>
      </c>
    </row>
    <row r="421" spans="1:11" ht="15.75" customHeight="1">
      <c r="A421" s="4">
        <v>464</v>
      </c>
      <c r="B421" s="4">
        <v>130408</v>
      </c>
      <c r="C421" s="4" t="s">
        <v>1398</v>
      </c>
      <c r="D421" s="4" t="s">
        <v>575</v>
      </c>
      <c r="E421" s="4" t="s">
        <v>470</v>
      </c>
      <c r="F421" s="4" t="s">
        <v>577</v>
      </c>
      <c r="H421" s="4" t="b">
        <v>0</v>
      </c>
      <c r="I421" s="4" t="s">
        <v>29</v>
      </c>
      <c r="J421" s="4" t="s">
        <v>30</v>
      </c>
      <c r="K421" s="4">
        <v>13</v>
      </c>
    </row>
    <row r="422" spans="1:11" ht="15.75" customHeight="1">
      <c r="A422" s="4">
        <v>465</v>
      </c>
      <c r="B422" s="4">
        <v>130501</v>
      </c>
      <c r="C422" s="4" t="s">
        <v>1398</v>
      </c>
      <c r="D422" s="4" t="s">
        <v>551</v>
      </c>
      <c r="E422" s="4" t="s">
        <v>470</v>
      </c>
      <c r="F422" s="4" t="s">
        <v>553</v>
      </c>
      <c r="G422" s="4" t="s">
        <v>124</v>
      </c>
      <c r="H422" s="4" t="b">
        <v>1</v>
      </c>
      <c r="I422" s="4" t="s">
        <v>29</v>
      </c>
      <c r="J422" s="4" t="s">
        <v>30</v>
      </c>
      <c r="K422" s="4">
        <v>13</v>
      </c>
    </row>
    <row r="423" spans="1:11" ht="15.75" customHeight="1">
      <c r="A423" s="4">
        <v>466</v>
      </c>
      <c r="B423" s="4">
        <v>130502</v>
      </c>
      <c r="C423" s="4" t="s">
        <v>1398</v>
      </c>
      <c r="D423" s="4" t="s">
        <v>626</v>
      </c>
      <c r="E423" s="4" t="s">
        <v>470</v>
      </c>
      <c r="F423" s="4" t="s">
        <v>553</v>
      </c>
      <c r="H423" s="4" t="b">
        <v>0</v>
      </c>
      <c r="I423" s="4" t="s">
        <v>29</v>
      </c>
      <c r="J423" s="4" t="s">
        <v>30</v>
      </c>
      <c r="K423" s="4">
        <v>13</v>
      </c>
    </row>
    <row r="424" spans="1:11" ht="15.75" customHeight="1">
      <c r="A424" s="4">
        <v>467</v>
      </c>
      <c r="B424" s="4">
        <v>130503</v>
      </c>
      <c r="C424" s="4" t="s">
        <v>1398</v>
      </c>
      <c r="D424" s="4" t="s">
        <v>681</v>
      </c>
      <c r="E424" s="4" t="s">
        <v>470</v>
      </c>
      <c r="F424" s="4" t="s">
        <v>553</v>
      </c>
      <c r="G424" s="4" t="s">
        <v>124</v>
      </c>
      <c r="H424" s="4" t="b">
        <v>1</v>
      </c>
      <c r="I424" s="4" t="s">
        <v>29</v>
      </c>
      <c r="J424" s="4" t="s">
        <v>30</v>
      </c>
      <c r="K424" s="4">
        <v>13</v>
      </c>
    </row>
    <row r="425" spans="1:11" ht="15.75" customHeight="1">
      <c r="A425" s="4">
        <v>468</v>
      </c>
      <c r="B425" s="4">
        <v>130504</v>
      </c>
      <c r="C425" s="4" t="s">
        <v>1398</v>
      </c>
      <c r="D425" s="4" t="s">
        <v>917</v>
      </c>
      <c r="E425" s="4" t="s">
        <v>470</v>
      </c>
      <c r="F425" s="4" t="s">
        <v>553</v>
      </c>
      <c r="H425" s="4" t="b">
        <v>0</v>
      </c>
      <c r="I425" s="4" t="s">
        <v>29</v>
      </c>
      <c r="J425" s="4" t="s">
        <v>30</v>
      </c>
      <c r="K425" s="4">
        <v>13</v>
      </c>
    </row>
    <row r="426" spans="1:11" ht="15.75" customHeight="1">
      <c r="A426" s="4">
        <v>469</v>
      </c>
      <c r="B426" s="4">
        <v>130505</v>
      </c>
      <c r="C426" s="4" t="s">
        <v>1398</v>
      </c>
      <c r="D426" s="4" t="s">
        <v>939</v>
      </c>
      <c r="E426" s="4" t="s">
        <v>470</v>
      </c>
      <c r="F426" s="4" t="s">
        <v>553</v>
      </c>
      <c r="G426" s="4" t="s">
        <v>32</v>
      </c>
      <c r="H426" s="4" t="b">
        <v>1</v>
      </c>
      <c r="I426" s="4" t="s">
        <v>29</v>
      </c>
      <c r="J426" s="4" t="s">
        <v>30</v>
      </c>
      <c r="K426" s="4">
        <v>13</v>
      </c>
    </row>
    <row r="427" spans="1:11" ht="15.75" customHeight="1">
      <c r="A427" s="4">
        <v>470</v>
      </c>
      <c r="B427" s="4">
        <v>130506</v>
      </c>
      <c r="C427" s="4" t="s">
        <v>1398</v>
      </c>
      <c r="D427" s="4" t="s">
        <v>902</v>
      </c>
      <c r="E427" s="4" t="s">
        <v>470</v>
      </c>
      <c r="F427" s="4" t="s">
        <v>553</v>
      </c>
      <c r="G427" s="4" t="s">
        <v>124</v>
      </c>
      <c r="H427" s="4" t="b">
        <v>1</v>
      </c>
      <c r="I427" s="4" t="s">
        <v>29</v>
      </c>
      <c r="J427" s="4" t="s">
        <v>30</v>
      </c>
      <c r="K427" s="4">
        <v>13</v>
      </c>
    </row>
    <row r="428" spans="1:11" ht="15.75" customHeight="1">
      <c r="A428" s="4">
        <v>471</v>
      </c>
      <c r="B428" s="4">
        <v>130507</v>
      </c>
      <c r="C428" s="4" t="s">
        <v>1398</v>
      </c>
      <c r="D428" s="4" t="s">
        <v>839</v>
      </c>
      <c r="E428" s="4" t="s">
        <v>470</v>
      </c>
      <c r="F428" s="4" t="s">
        <v>553</v>
      </c>
      <c r="H428" s="4" t="b">
        <v>0</v>
      </c>
      <c r="I428" s="4" t="s">
        <v>29</v>
      </c>
      <c r="J428" s="4" t="s">
        <v>30</v>
      </c>
      <c r="K428" s="4">
        <v>13</v>
      </c>
    </row>
    <row r="429" spans="1:11" ht="15.75" customHeight="1">
      <c r="A429" s="4">
        <v>472</v>
      </c>
      <c r="B429" s="4">
        <v>130601</v>
      </c>
      <c r="C429" s="4" t="s">
        <v>1398</v>
      </c>
      <c r="D429" s="4" t="s">
        <v>578</v>
      </c>
      <c r="E429" s="4" t="s">
        <v>470</v>
      </c>
      <c r="F429" s="4" t="s">
        <v>580</v>
      </c>
      <c r="G429" s="4" t="s">
        <v>124</v>
      </c>
      <c r="H429" s="4" t="b">
        <v>1</v>
      </c>
      <c r="I429" s="4" t="s">
        <v>29</v>
      </c>
      <c r="J429" s="4" t="s">
        <v>30</v>
      </c>
      <c r="K429" s="4">
        <v>13</v>
      </c>
    </row>
    <row r="430" spans="1:11" ht="15.75" customHeight="1">
      <c r="A430" s="4">
        <v>473</v>
      </c>
      <c r="B430" s="4">
        <v>130602</v>
      </c>
      <c r="C430" s="4" t="s">
        <v>1398</v>
      </c>
      <c r="D430" s="4" t="s">
        <v>611</v>
      </c>
      <c r="E430" s="4" t="s">
        <v>470</v>
      </c>
      <c r="F430" s="4" t="s">
        <v>580</v>
      </c>
      <c r="G430" s="4" t="s">
        <v>32</v>
      </c>
      <c r="H430" s="4" t="b">
        <v>1</v>
      </c>
      <c r="I430" s="4" t="s">
        <v>29</v>
      </c>
      <c r="J430" s="4" t="s">
        <v>30</v>
      </c>
      <c r="K430" s="4">
        <v>13</v>
      </c>
    </row>
    <row r="431" spans="1:11" ht="15.75" customHeight="1">
      <c r="A431" s="4">
        <v>474</v>
      </c>
      <c r="B431" s="4">
        <v>130603</v>
      </c>
      <c r="C431" s="4" t="s">
        <v>1398</v>
      </c>
      <c r="D431" s="4" t="s">
        <v>628</v>
      </c>
      <c r="E431" s="4" t="s">
        <v>470</v>
      </c>
      <c r="F431" s="4" t="s">
        <v>580</v>
      </c>
      <c r="H431" s="4" t="b">
        <v>0</v>
      </c>
      <c r="I431" s="4" t="s">
        <v>29</v>
      </c>
      <c r="J431" s="4" t="s">
        <v>30</v>
      </c>
      <c r="K431" s="4">
        <v>13</v>
      </c>
    </row>
    <row r="432" spans="1:11" ht="15.75" customHeight="1">
      <c r="A432" s="4">
        <v>475</v>
      </c>
      <c r="B432" s="4">
        <v>130604</v>
      </c>
      <c r="C432" s="4" t="s">
        <v>1398</v>
      </c>
      <c r="D432" s="4" t="s">
        <v>706</v>
      </c>
      <c r="E432" s="4" t="s">
        <v>470</v>
      </c>
      <c r="F432" s="4" t="s">
        <v>580</v>
      </c>
      <c r="H432" s="4" t="b">
        <v>0</v>
      </c>
      <c r="I432" s="4" t="s">
        <v>29</v>
      </c>
      <c r="J432" s="4" t="s">
        <v>30</v>
      </c>
      <c r="K432" s="4">
        <v>13</v>
      </c>
    </row>
    <row r="433" spans="1:11" ht="15.75" customHeight="1">
      <c r="A433" s="4">
        <v>476</v>
      </c>
      <c r="B433" s="4">
        <v>130605</v>
      </c>
      <c r="C433" s="4" t="s">
        <v>1398</v>
      </c>
      <c r="D433" s="4" t="s">
        <v>1031</v>
      </c>
      <c r="E433" s="4" t="s">
        <v>470</v>
      </c>
      <c r="F433" s="4" t="s">
        <v>580</v>
      </c>
      <c r="H433" s="4" t="b">
        <v>0</v>
      </c>
      <c r="I433" s="4" t="s">
        <v>29</v>
      </c>
      <c r="J433" s="4" t="s">
        <v>30</v>
      </c>
      <c r="K433" s="4">
        <v>13</v>
      </c>
    </row>
    <row r="434" spans="1:11" ht="15.75" customHeight="1">
      <c r="A434" s="4">
        <v>477</v>
      </c>
      <c r="B434" s="4">
        <v>130606</v>
      </c>
      <c r="C434" s="4" t="s">
        <v>1398</v>
      </c>
      <c r="D434" s="4" t="s">
        <v>1050</v>
      </c>
      <c r="E434" s="4" t="s">
        <v>470</v>
      </c>
      <c r="F434" s="4" t="s">
        <v>580</v>
      </c>
      <c r="G434" s="4" t="s">
        <v>573</v>
      </c>
      <c r="H434" s="4" t="b">
        <v>1</v>
      </c>
      <c r="I434" s="4" t="s">
        <v>29</v>
      </c>
      <c r="J434" s="4" t="s">
        <v>30</v>
      </c>
      <c r="K434" s="4">
        <v>13</v>
      </c>
    </row>
    <row r="435" spans="1:11" ht="15.75" customHeight="1">
      <c r="A435" s="4">
        <v>478</v>
      </c>
      <c r="B435" s="4">
        <v>130607</v>
      </c>
      <c r="C435" s="4" t="s">
        <v>1398</v>
      </c>
      <c r="D435" s="4" t="s">
        <v>1157</v>
      </c>
      <c r="E435" s="4" t="s">
        <v>470</v>
      </c>
      <c r="F435" s="4" t="s">
        <v>580</v>
      </c>
      <c r="H435" s="4" t="b">
        <v>0</v>
      </c>
      <c r="I435" s="4" t="s">
        <v>29</v>
      </c>
      <c r="J435" s="4" t="s">
        <v>30</v>
      </c>
      <c r="K435" s="4">
        <v>13</v>
      </c>
    </row>
    <row r="436" spans="1:11" ht="15.75" customHeight="1">
      <c r="A436" s="4">
        <v>479</v>
      </c>
      <c r="B436" s="4">
        <v>130608</v>
      </c>
      <c r="C436" s="4" t="s">
        <v>1398</v>
      </c>
      <c r="D436" s="4" t="s">
        <v>1140</v>
      </c>
      <c r="E436" s="4" t="s">
        <v>470</v>
      </c>
      <c r="F436" s="4" t="s">
        <v>580</v>
      </c>
      <c r="H436" s="4" t="b">
        <v>0</v>
      </c>
      <c r="I436" s="4" t="s">
        <v>29</v>
      </c>
      <c r="J436" s="4" t="s">
        <v>30</v>
      </c>
      <c r="K436" s="4">
        <v>13</v>
      </c>
    </row>
    <row r="437" spans="1:11" ht="15.75" customHeight="1">
      <c r="A437" s="4">
        <v>480</v>
      </c>
      <c r="B437" s="4">
        <v>140101</v>
      </c>
      <c r="C437" s="4" t="s">
        <v>1398</v>
      </c>
      <c r="D437" s="4" t="s">
        <v>95</v>
      </c>
      <c r="E437" s="4" t="s">
        <v>88</v>
      </c>
      <c r="F437" s="4" t="s">
        <v>97</v>
      </c>
      <c r="H437" s="4" t="b">
        <v>0</v>
      </c>
      <c r="I437" s="4" t="s">
        <v>29</v>
      </c>
      <c r="J437" s="4" t="s">
        <v>30</v>
      </c>
      <c r="K437" s="4">
        <v>14</v>
      </c>
    </row>
    <row r="438" spans="1:11" ht="15.75" customHeight="1">
      <c r="A438" s="4">
        <v>481</v>
      </c>
      <c r="B438" s="4">
        <v>140102</v>
      </c>
      <c r="C438" s="4" t="s">
        <v>1398</v>
      </c>
      <c r="D438" s="4" t="s">
        <v>113</v>
      </c>
      <c r="E438" s="4" t="s">
        <v>88</v>
      </c>
      <c r="F438" s="4" t="s">
        <v>97</v>
      </c>
      <c r="H438" s="4" t="b">
        <v>0</v>
      </c>
      <c r="I438" s="4" t="s">
        <v>29</v>
      </c>
      <c r="J438" s="4" t="s">
        <v>30</v>
      </c>
      <c r="K438" s="4">
        <v>14</v>
      </c>
    </row>
    <row r="439" spans="1:11" ht="15.75" customHeight="1">
      <c r="A439" s="4">
        <v>482</v>
      </c>
      <c r="B439" s="4">
        <v>140104</v>
      </c>
      <c r="C439" s="4" t="s">
        <v>1398</v>
      </c>
      <c r="D439" s="4" t="s">
        <v>134</v>
      </c>
      <c r="E439" s="4" t="s">
        <v>88</v>
      </c>
      <c r="F439" s="4" t="s">
        <v>97</v>
      </c>
      <c r="G439" s="4" t="s">
        <v>135</v>
      </c>
      <c r="H439" s="4" t="b">
        <v>1</v>
      </c>
      <c r="I439" s="4" t="s">
        <v>29</v>
      </c>
      <c r="J439" s="4" t="s">
        <v>30</v>
      </c>
      <c r="K439" s="4">
        <v>14</v>
      </c>
    </row>
    <row r="440" spans="1:11" ht="15.75" customHeight="1">
      <c r="A440" s="4">
        <v>483</v>
      </c>
      <c r="B440" s="4">
        <v>140105</v>
      </c>
      <c r="C440" s="4" t="s">
        <v>1398</v>
      </c>
      <c r="D440" s="4" t="s">
        <v>138</v>
      </c>
      <c r="E440" s="4" t="s">
        <v>88</v>
      </c>
      <c r="F440" s="4" t="s">
        <v>97</v>
      </c>
      <c r="G440" s="4" t="s">
        <v>48</v>
      </c>
      <c r="H440" s="4" t="b">
        <v>1</v>
      </c>
      <c r="I440" s="4" t="s">
        <v>29</v>
      </c>
      <c r="J440" s="4" t="s">
        <v>30</v>
      </c>
      <c r="K440" s="4">
        <v>14</v>
      </c>
    </row>
    <row r="441" spans="1:11" ht="15.75" customHeight="1">
      <c r="A441" s="4">
        <v>484</v>
      </c>
      <c r="B441" s="4">
        <v>140106</v>
      </c>
      <c r="C441" s="4" t="s">
        <v>1398</v>
      </c>
      <c r="D441" s="4" t="s">
        <v>139</v>
      </c>
      <c r="E441" s="4" t="s">
        <v>88</v>
      </c>
      <c r="F441" s="4" t="s">
        <v>97</v>
      </c>
      <c r="G441" s="4" t="s">
        <v>32</v>
      </c>
      <c r="H441" s="4" t="b">
        <v>1</v>
      </c>
      <c r="I441" s="4" t="s">
        <v>29</v>
      </c>
      <c r="J441" s="4" t="s">
        <v>30</v>
      </c>
      <c r="K441" s="4">
        <v>14</v>
      </c>
    </row>
    <row r="442" spans="1:11" ht="15.75" customHeight="1">
      <c r="A442" s="4">
        <v>485</v>
      </c>
      <c r="B442" s="4">
        <v>140107</v>
      </c>
      <c r="C442" s="4" t="s">
        <v>1398</v>
      </c>
      <c r="D442" s="4" t="s">
        <v>156</v>
      </c>
      <c r="E442" s="4" t="s">
        <v>88</v>
      </c>
      <c r="F442" s="4" t="s">
        <v>97</v>
      </c>
      <c r="G442" s="4" t="s">
        <v>91</v>
      </c>
      <c r="H442" s="4" t="b">
        <v>1</v>
      </c>
      <c r="I442" s="4" t="s">
        <v>29</v>
      </c>
      <c r="J442" s="4" t="s">
        <v>30</v>
      </c>
      <c r="K442" s="4">
        <v>14</v>
      </c>
    </row>
    <row r="443" spans="1:11" ht="15.75" customHeight="1">
      <c r="A443" s="4">
        <v>486</v>
      </c>
      <c r="B443" s="4">
        <v>140108</v>
      </c>
      <c r="C443" s="4" t="s">
        <v>1398</v>
      </c>
      <c r="D443" s="4" t="s">
        <v>99</v>
      </c>
      <c r="E443" s="4" t="s">
        <v>88</v>
      </c>
      <c r="F443" s="4" t="s">
        <v>97</v>
      </c>
      <c r="G443" s="4" t="s">
        <v>91</v>
      </c>
      <c r="H443" s="4" t="b">
        <v>1</v>
      </c>
      <c r="I443" s="4" t="s">
        <v>29</v>
      </c>
      <c r="J443" s="4" t="s">
        <v>30</v>
      </c>
      <c r="K443" s="4">
        <v>14</v>
      </c>
    </row>
    <row r="444" spans="1:11" ht="15.75" customHeight="1">
      <c r="A444" s="4">
        <v>487</v>
      </c>
      <c r="B444" s="4">
        <v>140109</v>
      </c>
      <c r="C444" s="4" t="s">
        <v>1398</v>
      </c>
      <c r="D444" s="4" t="s">
        <v>146</v>
      </c>
      <c r="E444" s="4" t="s">
        <v>88</v>
      </c>
      <c r="F444" s="4" t="s">
        <v>97</v>
      </c>
      <c r="G444" s="4" t="s">
        <v>48</v>
      </c>
      <c r="H444" s="4" t="b">
        <v>1</v>
      </c>
      <c r="I444" s="4" t="s">
        <v>29</v>
      </c>
      <c r="J444" s="4" t="s">
        <v>30</v>
      </c>
      <c r="K444" s="4">
        <v>14</v>
      </c>
    </row>
    <row r="445" spans="1:11" ht="15.75" customHeight="1">
      <c r="A445" s="4">
        <v>488</v>
      </c>
      <c r="B445" s="4">
        <v>140110</v>
      </c>
      <c r="C445" s="4" t="s">
        <v>1398</v>
      </c>
      <c r="D445" s="4" t="s">
        <v>117</v>
      </c>
      <c r="E445" s="4" t="s">
        <v>88</v>
      </c>
      <c r="F445" s="4" t="s">
        <v>97</v>
      </c>
      <c r="G445" s="4" t="s">
        <v>118</v>
      </c>
      <c r="H445" s="4" t="b">
        <v>1</v>
      </c>
      <c r="I445" s="4" t="s">
        <v>29</v>
      </c>
      <c r="J445" s="4" t="s">
        <v>30</v>
      </c>
      <c r="K445" s="4">
        <v>14</v>
      </c>
    </row>
    <row r="446" spans="1:11" ht="15.75" customHeight="1">
      <c r="A446" s="4">
        <v>489</v>
      </c>
      <c r="B446" s="4">
        <v>140201</v>
      </c>
      <c r="C446" s="4" t="s">
        <v>1398</v>
      </c>
      <c r="D446" s="4" t="s">
        <v>92</v>
      </c>
      <c r="E446" s="4" t="s">
        <v>88</v>
      </c>
      <c r="F446" s="4" t="s">
        <v>94</v>
      </c>
      <c r="H446" s="4" t="b">
        <v>0</v>
      </c>
      <c r="I446" s="4" t="s">
        <v>29</v>
      </c>
      <c r="J446" s="4" t="s">
        <v>30</v>
      </c>
      <c r="K446" s="4">
        <v>14</v>
      </c>
    </row>
    <row r="447" spans="1:11" ht="15.75" customHeight="1">
      <c r="A447" s="4">
        <v>490</v>
      </c>
      <c r="B447" s="4">
        <v>140202</v>
      </c>
      <c r="C447" s="4" t="s">
        <v>1398</v>
      </c>
      <c r="D447" s="4" t="s">
        <v>98</v>
      </c>
      <c r="E447" s="4" t="s">
        <v>88</v>
      </c>
      <c r="F447" s="4" t="s">
        <v>94</v>
      </c>
      <c r="H447" s="4" t="b">
        <v>0</v>
      </c>
      <c r="I447" s="4" t="s">
        <v>29</v>
      </c>
      <c r="J447" s="4" t="s">
        <v>30</v>
      </c>
      <c r="K447" s="4">
        <v>14</v>
      </c>
    </row>
    <row r="448" spans="1:11" ht="15.75" customHeight="1">
      <c r="A448" s="4">
        <v>491</v>
      </c>
      <c r="B448" s="4">
        <v>140203</v>
      </c>
      <c r="C448" s="4" t="s">
        <v>1398</v>
      </c>
      <c r="D448" s="4" t="s">
        <v>105</v>
      </c>
      <c r="E448" s="4" t="s">
        <v>88</v>
      </c>
      <c r="F448" s="4" t="s">
        <v>94</v>
      </c>
      <c r="G448" s="4" t="s">
        <v>32</v>
      </c>
      <c r="H448" s="4" t="b">
        <v>1</v>
      </c>
      <c r="I448" s="4" t="s">
        <v>29</v>
      </c>
      <c r="J448" s="4" t="s">
        <v>30</v>
      </c>
      <c r="K448" s="4">
        <v>14</v>
      </c>
    </row>
    <row r="449" spans="1:11" ht="15.75" customHeight="1">
      <c r="A449" s="4">
        <v>492</v>
      </c>
      <c r="B449" s="4">
        <v>140204</v>
      </c>
      <c r="C449" s="4" t="s">
        <v>1398</v>
      </c>
      <c r="D449" s="4" t="s">
        <v>111</v>
      </c>
      <c r="E449" s="4" t="s">
        <v>88</v>
      </c>
      <c r="F449" s="4" t="s">
        <v>94</v>
      </c>
      <c r="H449" s="4" t="b">
        <v>0</v>
      </c>
      <c r="I449" s="4" t="s">
        <v>29</v>
      </c>
      <c r="J449" s="4" t="s">
        <v>30</v>
      </c>
      <c r="K449" s="4">
        <v>14</v>
      </c>
    </row>
    <row r="450" spans="1:11" ht="15.75" customHeight="1">
      <c r="A450" s="4">
        <v>493</v>
      </c>
      <c r="B450" s="4">
        <v>140205</v>
      </c>
      <c r="C450" s="4" t="s">
        <v>1398</v>
      </c>
      <c r="D450" s="4" t="s">
        <v>120</v>
      </c>
      <c r="E450" s="4" t="s">
        <v>88</v>
      </c>
      <c r="F450" s="4" t="s">
        <v>94</v>
      </c>
      <c r="H450" s="4" t="b">
        <v>0</v>
      </c>
      <c r="I450" s="4" t="s">
        <v>29</v>
      </c>
      <c r="J450" s="4" t="s">
        <v>30</v>
      </c>
      <c r="K450" s="4">
        <v>14</v>
      </c>
    </row>
    <row r="451" spans="1:11" ht="15.75" customHeight="1">
      <c r="A451" s="4">
        <v>494</v>
      </c>
      <c r="B451" s="4">
        <v>140206</v>
      </c>
      <c r="C451" s="4" t="s">
        <v>1398</v>
      </c>
      <c r="D451" s="4" t="s">
        <v>125</v>
      </c>
      <c r="E451" s="4" t="s">
        <v>88</v>
      </c>
      <c r="F451" s="4" t="s">
        <v>94</v>
      </c>
      <c r="G451" s="4" t="s">
        <v>32</v>
      </c>
      <c r="H451" s="4" t="b">
        <v>1</v>
      </c>
      <c r="I451" s="4" t="s">
        <v>29</v>
      </c>
      <c r="J451" s="4" t="s">
        <v>30</v>
      </c>
      <c r="K451" s="4">
        <v>14</v>
      </c>
    </row>
    <row r="452" spans="1:11" ht="15.75" customHeight="1">
      <c r="A452" s="4">
        <v>495</v>
      </c>
      <c r="B452" s="4">
        <v>140207</v>
      </c>
      <c r="C452" s="4" t="s">
        <v>1398</v>
      </c>
      <c r="D452" s="4" t="s">
        <v>137</v>
      </c>
      <c r="E452" s="4" t="s">
        <v>88</v>
      </c>
      <c r="F452" s="4" t="s">
        <v>94</v>
      </c>
      <c r="G452" s="4" t="s">
        <v>32</v>
      </c>
      <c r="H452" s="4" t="b">
        <v>1</v>
      </c>
      <c r="I452" s="4" t="s">
        <v>29</v>
      </c>
      <c r="J452" s="4" t="s">
        <v>30</v>
      </c>
      <c r="K452" s="4">
        <v>14</v>
      </c>
    </row>
    <row r="453" spans="1:11" ht="15.75" customHeight="1">
      <c r="A453" s="4">
        <v>496</v>
      </c>
      <c r="B453" s="4">
        <v>140208</v>
      </c>
      <c r="C453" s="4" t="s">
        <v>1398</v>
      </c>
      <c r="D453" s="4" t="s">
        <v>148</v>
      </c>
      <c r="E453" s="4" t="s">
        <v>88</v>
      </c>
      <c r="F453" s="4" t="s">
        <v>94</v>
      </c>
      <c r="G453" s="4" t="s">
        <v>32</v>
      </c>
      <c r="H453" s="4" t="b">
        <v>1</v>
      </c>
      <c r="I453" s="4" t="s">
        <v>29</v>
      </c>
      <c r="J453" s="4" t="s">
        <v>30</v>
      </c>
      <c r="K453" s="4">
        <v>14</v>
      </c>
    </row>
    <row r="454" spans="1:11" ht="15.75" customHeight="1">
      <c r="A454" s="4">
        <v>497</v>
      </c>
      <c r="B454" s="4">
        <v>140209</v>
      </c>
      <c r="C454" s="4" t="s">
        <v>1398</v>
      </c>
      <c r="D454" s="4" t="s">
        <v>122</v>
      </c>
      <c r="E454" s="4" t="s">
        <v>88</v>
      </c>
      <c r="F454" s="4" t="s">
        <v>94</v>
      </c>
      <c r="G454" s="4" t="s">
        <v>32</v>
      </c>
      <c r="H454" s="4" t="b">
        <v>1</v>
      </c>
      <c r="I454" s="4" t="s">
        <v>29</v>
      </c>
      <c r="J454" s="4" t="s">
        <v>30</v>
      </c>
      <c r="K454" s="4">
        <v>14</v>
      </c>
    </row>
    <row r="455" spans="1:11" ht="15.75" customHeight="1">
      <c r="A455" s="4">
        <v>498</v>
      </c>
      <c r="B455" s="4">
        <v>140210</v>
      </c>
      <c r="C455" s="4" t="s">
        <v>1398</v>
      </c>
      <c r="D455" s="4" t="s">
        <v>123</v>
      </c>
      <c r="E455" s="4" t="s">
        <v>88</v>
      </c>
      <c r="F455" s="4" t="s">
        <v>94</v>
      </c>
      <c r="G455" s="4" t="s">
        <v>124</v>
      </c>
      <c r="H455" s="4" t="b">
        <v>1</v>
      </c>
      <c r="I455" s="4" t="s">
        <v>29</v>
      </c>
      <c r="J455" s="4" t="s">
        <v>30</v>
      </c>
      <c r="K455" s="4">
        <v>14</v>
      </c>
    </row>
    <row r="456" spans="1:11" ht="15.75" customHeight="1">
      <c r="A456" s="4">
        <v>499</v>
      </c>
      <c r="B456" s="4">
        <v>140301</v>
      </c>
      <c r="C456" s="4" t="s">
        <v>1398</v>
      </c>
      <c r="D456" s="4" t="s">
        <v>110</v>
      </c>
      <c r="E456" s="4" t="s">
        <v>88</v>
      </c>
      <c r="F456" s="4" t="s">
        <v>90</v>
      </c>
      <c r="G456" s="4" t="s">
        <v>91</v>
      </c>
      <c r="H456" s="4" t="b">
        <v>1</v>
      </c>
      <c r="I456" s="4" t="s">
        <v>29</v>
      </c>
      <c r="J456" s="4" t="s">
        <v>30</v>
      </c>
      <c r="K456" s="4">
        <v>14</v>
      </c>
    </row>
    <row r="457" spans="1:11" ht="15.75" customHeight="1">
      <c r="A457" s="4">
        <v>500</v>
      </c>
      <c r="B457" s="4">
        <v>140302</v>
      </c>
      <c r="C457" s="4" t="s">
        <v>1398</v>
      </c>
      <c r="D457" s="4" t="s">
        <v>119</v>
      </c>
      <c r="E457" s="4" t="s">
        <v>88</v>
      </c>
      <c r="F457" s="4" t="s">
        <v>90</v>
      </c>
      <c r="G457" s="4" t="s">
        <v>91</v>
      </c>
      <c r="H457" s="4" t="b">
        <v>1</v>
      </c>
      <c r="I457" s="4" t="s">
        <v>29</v>
      </c>
      <c r="J457" s="4" t="s">
        <v>30</v>
      </c>
      <c r="K457" s="4">
        <v>14</v>
      </c>
    </row>
    <row r="458" spans="1:11" ht="15.75" customHeight="1">
      <c r="A458" s="4">
        <v>501</v>
      </c>
      <c r="B458" s="4">
        <v>140303</v>
      </c>
      <c r="C458" s="4" t="s">
        <v>1398</v>
      </c>
      <c r="D458" s="4" t="s">
        <v>136</v>
      </c>
      <c r="E458" s="4" t="s">
        <v>88</v>
      </c>
      <c r="F458" s="4" t="s">
        <v>90</v>
      </c>
      <c r="H458" s="4" t="b">
        <v>0</v>
      </c>
      <c r="I458" s="4" t="s">
        <v>29</v>
      </c>
      <c r="J458" s="4" t="s">
        <v>63</v>
      </c>
      <c r="K458" s="4">
        <v>14</v>
      </c>
    </row>
    <row r="459" spans="1:11" ht="15.75" customHeight="1">
      <c r="A459" s="4">
        <v>502</v>
      </c>
      <c r="B459" s="4">
        <v>140305</v>
      </c>
      <c r="C459" s="4" t="s">
        <v>1398</v>
      </c>
      <c r="D459" s="4" t="s">
        <v>151</v>
      </c>
      <c r="E459" s="4" t="s">
        <v>88</v>
      </c>
      <c r="F459" s="4" t="s">
        <v>90</v>
      </c>
      <c r="G459" s="4" t="s">
        <v>32</v>
      </c>
      <c r="H459" s="4" t="b">
        <v>1</v>
      </c>
      <c r="I459" s="4" t="s">
        <v>29</v>
      </c>
      <c r="J459" s="4" t="s">
        <v>30</v>
      </c>
      <c r="K459" s="4">
        <v>14</v>
      </c>
    </row>
    <row r="460" spans="1:11" ht="15.75" customHeight="1">
      <c r="A460" s="4">
        <v>503</v>
      </c>
      <c r="B460" s="4">
        <v>140306</v>
      </c>
      <c r="C460" s="4" t="s">
        <v>1398</v>
      </c>
      <c r="D460" s="4" t="s">
        <v>85</v>
      </c>
      <c r="E460" s="4" t="s">
        <v>88</v>
      </c>
      <c r="F460" s="4" t="s">
        <v>90</v>
      </c>
      <c r="G460" s="4" t="s">
        <v>91</v>
      </c>
      <c r="H460" s="4" t="b">
        <v>1</v>
      </c>
      <c r="I460" s="4" t="s">
        <v>29</v>
      </c>
      <c r="J460" s="4" t="s">
        <v>30</v>
      </c>
      <c r="K460" s="4">
        <v>14</v>
      </c>
    </row>
    <row r="461" spans="1:11" ht="15.75" customHeight="1">
      <c r="A461" s="4">
        <v>504</v>
      </c>
      <c r="B461" s="4">
        <v>140307</v>
      </c>
      <c r="C461" s="4" t="s">
        <v>1398</v>
      </c>
      <c r="D461" s="4" t="s">
        <v>144</v>
      </c>
      <c r="E461" s="4" t="s">
        <v>88</v>
      </c>
      <c r="F461" s="4" t="s">
        <v>90</v>
      </c>
      <c r="H461" s="4" t="b">
        <v>0</v>
      </c>
      <c r="I461" s="4" t="s">
        <v>29</v>
      </c>
      <c r="J461" s="4" t="s">
        <v>30</v>
      </c>
      <c r="K461" s="4">
        <v>14</v>
      </c>
    </row>
    <row r="462" spans="1:11" ht="15.75" customHeight="1">
      <c r="A462" s="4">
        <v>505</v>
      </c>
      <c r="B462" s="4">
        <v>140308</v>
      </c>
      <c r="C462" s="4" t="s">
        <v>1398</v>
      </c>
      <c r="D462" s="4" t="s">
        <v>128</v>
      </c>
      <c r="E462" s="4" t="s">
        <v>88</v>
      </c>
      <c r="F462" s="4" t="s">
        <v>90</v>
      </c>
      <c r="H462" s="4" t="b">
        <v>0</v>
      </c>
      <c r="I462" s="4" t="s">
        <v>29</v>
      </c>
      <c r="J462" s="4" t="s">
        <v>30</v>
      </c>
      <c r="K462" s="4">
        <v>14</v>
      </c>
    </row>
    <row r="463" spans="1:11" ht="15.75" customHeight="1">
      <c r="A463" s="4">
        <v>506</v>
      </c>
      <c r="B463" s="4">
        <v>140401</v>
      </c>
      <c r="C463" s="4" t="s">
        <v>1398</v>
      </c>
      <c r="D463" s="4" t="s">
        <v>108</v>
      </c>
      <c r="E463" s="4" t="s">
        <v>88</v>
      </c>
      <c r="F463" s="4" t="s">
        <v>102</v>
      </c>
      <c r="H463" s="4" t="b">
        <v>0</v>
      </c>
      <c r="I463" s="4" t="s">
        <v>29</v>
      </c>
      <c r="J463" s="4" t="s">
        <v>63</v>
      </c>
      <c r="K463" s="4">
        <v>14</v>
      </c>
    </row>
    <row r="464" spans="1:11" ht="15.75" customHeight="1">
      <c r="A464" s="4">
        <v>507</v>
      </c>
      <c r="B464" s="4">
        <v>140402</v>
      </c>
      <c r="C464" s="4" t="s">
        <v>1398</v>
      </c>
      <c r="D464" s="4" t="s">
        <v>112</v>
      </c>
      <c r="E464" s="4" t="s">
        <v>88</v>
      </c>
      <c r="F464" s="4" t="s">
        <v>102</v>
      </c>
      <c r="G464" s="4" t="s">
        <v>32</v>
      </c>
      <c r="H464" s="4" t="b">
        <v>1</v>
      </c>
      <c r="I464" s="4" t="s">
        <v>29</v>
      </c>
      <c r="J464" s="4" t="s">
        <v>30</v>
      </c>
      <c r="K464" s="4">
        <v>14</v>
      </c>
    </row>
    <row r="465" spans="1:11" ht="15.75" customHeight="1">
      <c r="A465" s="4">
        <v>508</v>
      </c>
      <c r="B465" s="4">
        <v>140403</v>
      </c>
      <c r="C465" s="4" t="s">
        <v>1398</v>
      </c>
      <c r="D465" s="4" t="s">
        <v>121</v>
      </c>
      <c r="E465" s="4" t="s">
        <v>88</v>
      </c>
      <c r="F465" s="4" t="s">
        <v>102</v>
      </c>
      <c r="G465" s="4" t="s">
        <v>32</v>
      </c>
      <c r="H465" s="4" t="b">
        <v>1</v>
      </c>
      <c r="I465" s="4" t="s">
        <v>29</v>
      </c>
      <c r="J465" s="4" t="s">
        <v>30</v>
      </c>
      <c r="K465" s="4">
        <v>14</v>
      </c>
    </row>
    <row r="466" spans="1:11" ht="15.75" customHeight="1">
      <c r="A466" s="4">
        <v>509</v>
      </c>
      <c r="B466" s="4">
        <v>140404</v>
      </c>
      <c r="C466" s="4" t="s">
        <v>1398</v>
      </c>
      <c r="D466" s="4" t="s">
        <v>153</v>
      </c>
      <c r="E466" s="4" t="s">
        <v>88</v>
      </c>
      <c r="F466" s="4" t="s">
        <v>102</v>
      </c>
      <c r="H466" s="4" t="b">
        <v>0</v>
      </c>
      <c r="I466" s="4" t="s">
        <v>29</v>
      </c>
      <c r="J466" s="4" t="s">
        <v>30</v>
      </c>
      <c r="K466" s="4">
        <v>14</v>
      </c>
    </row>
    <row r="467" spans="1:11" ht="15.75" customHeight="1">
      <c r="A467" s="4">
        <v>510</v>
      </c>
      <c r="B467" s="4">
        <v>140405</v>
      </c>
      <c r="C467" s="4" t="s">
        <v>1398</v>
      </c>
      <c r="D467" s="4" t="s">
        <v>154</v>
      </c>
      <c r="E467" s="4" t="s">
        <v>88</v>
      </c>
      <c r="F467" s="4" t="s">
        <v>102</v>
      </c>
      <c r="G467" s="4" t="s">
        <v>32</v>
      </c>
      <c r="H467" s="4" t="b">
        <v>1</v>
      </c>
      <c r="I467" s="4" t="s">
        <v>29</v>
      </c>
      <c r="J467" s="4" t="s">
        <v>30</v>
      </c>
      <c r="K467" s="4">
        <v>14</v>
      </c>
    </row>
    <row r="468" spans="1:11" ht="15.75" customHeight="1">
      <c r="A468" s="4">
        <v>511</v>
      </c>
      <c r="B468" s="4">
        <v>140406</v>
      </c>
      <c r="C468" s="4" t="s">
        <v>1398</v>
      </c>
      <c r="D468" s="4" t="s">
        <v>152</v>
      </c>
      <c r="E468" s="4" t="s">
        <v>88</v>
      </c>
      <c r="F468" s="4" t="s">
        <v>102</v>
      </c>
      <c r="H468" s="4" t="b">
        <v>0</v>
      </c>
      <c r="I468" s="4" t="s">
        <v>29</v>
      </c>
      <c r="J468" s="4" t="s">
        <v>30</v>
      </c>
      <c r="K468" s="4">
        <v>14</v>
      </c>
    </row>
    <row r="469" spans="1:11" ht="15.75" customHeight="1">
      <c r="A469" s="4">
        <v>512</v>
      </c>
      <c r="B469" s="4">
        <v>140407</v>
      </c>
      <c r="C469" s="4" t="s">
        <v>1398</v>
      </c>
      <c r="D469" s="4" t="s">
        <v>127</v>
      </c>
      <c r="E469" s="4" t="s">
        <v>88</v>
      </c>
      <c r="F469" s="4" t="s">
        <v>102</v>
      </c>
      <c r="G469" s="4" t="s">
        <v>48</v>
      </c>
      <c r="H469" s="4" t="b">
        <v>1</v>
      </c>
      <c r="I469" s="4" t="s">
        <v>29</v>
      </c>
      <c r="J469" s="4" t="s">
        <v>30</v>
      </c>
      <c r="K469" s="4">
        <v>14</v>
      </c>
    </row>
    <row r="470" spans="1:11" ht="15.75" customHeight="1">
      <c r="A470" s="4">
        <v>513</v>
      </c>
      <c r="B470" s="4">
        <v>140408</v>
      </c>
      <c r="C470" s="4" t="s">
        <v>1398</v>
      </c>
      <c r="D470" s="4" t="s">
        <v>140</v>
      </c>
      <c r="E470" s="4" t="s">
        <v>88</v>
      </c>
      <c r="F470" s="4" t="s">
        <v>102</v>
      </c>
      <c r="H470" s="4" t="b">
        <v>0</v>
      </c>
      <c r="I470" s="4" t="s">
        <v>29</v>
      </c>
      <c r="J470" s="4" t="s">
        <v>30</v>
      </c>
      <c r="K470" s="4">
        <v>14</v>
      </c>
    </row>
    <row r="471" spans="1:11" ht="15.75" customHeight="1">
      <c r="A471" s="4">
        <v>514</v>
      </c>
      <c r="B471" s="4">
        <v>140409</v>
      </c>
      <c r="C471" s="4" t="s">
        <v>1398</v>
      </c>
      <c r="D471" s="4" t="s">
        <v>150</v>
      </c>
      <c r="E471" s="4" t="s">
        <v>88</v>
      </c>
      <c r="F471" s="4" t="s">
        <v>102</v>
      </c>
      <c r="H471" s="4" t="b">
        <v>0</v>
      </c>
      <c r="I471" s="4" t="s">
        <v>29</v>
      </c>
      <c r="J471" s="4" t="s">
        <v>30</v>
      </c>
      <c r="K471" s="4">
        <v>14</v>
      </c>
    </row>
    <row r="472" spans="1:11" ht="15.75" customHeight="1">
      <c r="A472" s="4">
        <v>515</v>
      </c>
      <c r="B472" s="4">
        <v>140501</v>
      </c>
      <c r="C472" s="4" t="s">
        <v>1398</v>
      </c>
      <c r="D472" s="4" t="s">
        <v>114</v>
      </c>
      <c r="E472" s="4" t="s">
        <v>88</v>
      </c>
      <c r="F472" s="4" t="s">
        <v>116</v>
      </c>
      <c r="H472" s="4" t="b">
        <v>0</v>
      </c>
      <c r="I472" s="4" t="s">
        <v>29</v>
      </c>
      <c r="J472" s="4" t="s">
        <v>30</v>
      </c>
      <c r="K472" s="4">
        <v>14</v>
      </c>
    </row>
    <row r="473" spans="1:11" ht="15.75" customHeight="1">
      <c r="A473" s="4">
        <v>516</v>
      </c>
      <c r="B473" s="4">
        <v>140502</v>
      </c>
      <c r="C473" s="4" t="s">
        <v>1398</v>
      </c>
      <c r="D473" s="4" t="s">
        <v>126</v>
      </c>
      <c r="E473" s="4" t="s">
        <v>88</v>
      </c>
      <c r="F473" s="4" t="s">
        <v>116</v>
      </c>
      <c r="G473" s="4" t="s">
        <v>32</v>
      </c>
      <c r="H473" s="4" t="b">
        <v>1</v>
      </c>
      <c r="I473" s="4" t="s">
        <v>29</v>
      </c>
      <c r="J473" s="4" t="s">
        <v>30</v>
      </c>
      <c r="K473" s="4">
        <v>14</v>
      </c>
    </row>
    <row r="474" spans="1:11" ht="15.75" customHeight="1">
      <c r="A474" s="4">
        <v>517</v>
      </c>
      <c r="B474" s="4">
        <v>140503</v>
      </c>
      <c r="C474" s="4" t="s">
        <v>1398</v>
      </c>
      <c r="D474" s="4" t="s">
        <v>133</v>
      </c>
      <c r="E474" s="4" t="s">
        <v>88</v>
      </c>
      <c r="F474" s="4" t="s">
        <v>116</v>
      </c>
      <c r="G474" s="4" t="s">
        <v>32</v>
      </c>
      <c r="H474" s="4" t="b">
        <v>1</v>
      </c>
      <c r="I474" s="4" t="s">
        <v>29</v>
      </c>
      <c r="J474" s="4" t="s">
        <v>30</v>
      </c>
      <c r="K474" s="4">
        <v>14</v>
      </c>
    </row>
    <row r="475" spans="1:11" ht="15.75" customHeight="1">
      <c r="A475" s="4">
        <v>518</v>
      </c>
      <c r="B475" s="4">
        <v>140504</v>
      </c>
      <c r="C475" s="4" t="s">
        <v>1398</v>
      </c>
      <c r="D475" s="4" t="s">
        <v>143</v>
      </c>
      <c r="E475" s="4" t="s">
        <v>88</v>
      </c>
      <c r="F475" s="4" t="s">
        <v>116</v>
      </c>
      <c r="G475" s="4" t="s">
        <v>91</v>
      </c>
      <c r="H475" s="4" t="b">
        <v>1</v>
      </c>
      <c r="I475" s="4" t="s">
        <v>29</v>
      </c>
      <c r="J475" s="4" t="s">
        <v>30</v>
      </c>
      <c r="K475" s="4">
        <v>14</v>
      </c>
    </row>
    <row r="476" spans="1:11" ht="15.75" customHeight="1">
      <c r="A476" s="4">
        <v>519</v>
      </c>
      <c r="B476" s="4">
        <v>140505</v>
      </c>
      <c r="C476" s="4" t="s">
        <v>1398</v>
      </c>
      <c r="D476" s="4" t="s">
        <v>149</v>
      </c>
      <c r="E476" s="4" t="s">
        <v>88</v>
      </c>
      <c r="F476" s="4" t="s">
        <v>116</v>
      </c>
      <c r="G476" s="4" t="s">
        <v>32</v>
      </c>
      <c r="H476" s="4" t="b">
        <v>1</v>
      </c>
      <c r="I476" s="4" t="s">
        <v>29</v>
      </c>
      <c r="J476" s="4" t="s">
        <v>30</v>
      </c>
      <c r="K476" s="4">
        <v>14</v>
      </c>
    </row>
    <row r="477" spans="1:11" ht="15.75" customHeight="1">
      <c r="A477" s="4">
        <v>520</v>
      </c>
      <c r="B477" s="4">
        <v>140506</v>
      </c>
      <c r="C477" s="4" t="s">
        <v>1398</v>
      </c>
      <c r="D477" s="4" t="s">
        <v>155</v>
      </c>
      <c r="E477" s="4" t="s">
        <v>88</v>
      </c>
      <c r="F477" s="4" t="s">
        <v>116</v>
      </c>
      <c r="H477" s="4" t="b">
        <v>0</v>
      </c>
      <c r="I477" s="4" t="s">
        <v>29</v>
      </c>
      <c r="J477" s="4" t="s">
        <v>30</v>
      </c>
      <c r="K477" s="4">
        <v>14</v>
      </c>
    </row>
    <row r="478" spans="1:11" ht="15.75" customHeight="1">
      <c r="A478" s="4">
        <v>521</v>
      </c>
      <c r="B478" s="4">
        <v>140601</v>
      </c>
      <c r="C478" s="4" t="s">
        <v>1398</v>
      </c>
      <c r="D478" s="4" t="s">
        <v>130</v>
      </c>
      <c r="E478" s="4" t="s">
        <v>88</v>
      </c>
      <c r="F478" s="4" t="s">
        <v>132</v>
      </c>
      <c r="H478" s="4" t="b">
        <v>0</v>
      </c>
      <c r="I478" s="4" t="s">
        <v>29</v>
      </c>
      <c r="J478" s="4" t="s">
        <v>30</v>
      </c>
      <c r="K478" s="4">
        <v>14</v>
      </c>
    </row>
    <row r="479" spans="1:11" ht="15.75" customHeight="1">
      <c r="A479" s="4">
        <v>522</v>
      </c>
      <c r="B479" s="4">
        <v>140602</v>
      </c>
      <c r="C479" s="4" t="s">
        <v>1398</v>
      </c>
      <c r="D479" s="4" t="s">
        <v>145</v>
      </c>
      <c r="E479" s="4" t="s">
        <v>88</v>
      </c>
      <c r="F479" s="4" t="s">
        <v>132</v>
      </c>
      <c r="G479" s="4" t="s">
        <v>32</v>
      </c>
      <c r="H479" s="4" t="b">
        <v>1</v>
      </c>
      <c r="I479" s="4" t="s">
        <v>29</v>
      </c>
      <c r="J479" s="4" t="s">
        <v>30</v>
      </c>
      <c r="K479" s="4">
        <v>14</v>
      </c>
    </row>
    <row r="480" spans="1:11" ht="15.75" customHeight="1">
      <c r="A480" s="4">
        <v>523</v>
      </c>
      <c r="B480" s="4">
        <v>140603</v>
      </c>
      <c r="C480" s="4" t="s">
        <v>1398</v>
      </c>
      <c r="D480" s="4" t="s">
        <v>157</v>
      </c>
      <c r="E480" s="4" t="s">
        <v>88</v>
      </c>
      <c r="F480" s="4" t="s">
        <v>132</v>
      </c>
      <c r="H480" s="4" t="b">
        <v>0</v>
      </c>
      <c r="I480" s="4" t="s">
        <v>29</v>
      </c>
      <c r="J480" s="4" t="s">
        <v>30</v>
      </c>
      <c r="K480" s="4">
        <v>14</v>
      </c>
    </row>
    <row r="481" spans="1:11" ht="15.75" customHeight="1">
      <c r="A481" s="4">
        <v>524</v>
      </c>
      <c r="B481" s="4">
        <v>140604</v>
      </c>
      <c r="C481" s="4" t="s">
        <v>1398</v>
      </c>
      <c r="D481" s="4" t="s">
        <v>141</v>
      </c>
      <c r="E481" s="4" t="s">
        <v>88</v>
      </c>
      <c r="F481" s="4" t="s">
        <v>132</v>
      </c>
      <c r="G481" s="4" t="s">
        <v>48</v>
      </c>
      <c r="H481" s="4" t="b">
        <v>1</v>
      </c>
      <c r="I481" s="4" t="s">
        <v>29</v>
      </c>
      <c r="J481" s="4" t="s">
        <v>30</v>
      </c>
      <c r="K481" s="4">
        <v>14</v>
      </c>
    </row>
    <row r="482" spans="1:11" ht="15.75" customHeight="1">
      <c r="A482" s="4">
        <v>525</v>
      </c>
      <c r="B482" s="4">
        <v>150101</v>
      </c>
      <c r="C482" s="4" t="s">
        <v>1398</v>
      </c>
      <c r="D482" s="4" t="s">
        <v>1392</v>
      </c>
      <c r="E482" s="4" t="s">
        <v>474</v>
      </c>
      <c r="F482" s="4" t="s">
        <v>476</v>
      </c>
      <c r="G482" s="4" t="s">
        <v>32</v>
      </c>
      <c r="H482" s="4" t="b">
        <v>1</v>
      </c>
      <c r="I482" s="4" t="s">
        <v>29</v>
      </c>
      <c r="J482" s="4" t="s">
        <v>63</v>
      </c>
      <c r="K482" s="4">
        <v>15</v>
      </c>
    </row>
    <row r="483" spans="1:11" ht="15.75" customHeight="1">
      <c r="A483" s="4">
        <v>526</v>
      </c>
      <c r="B483" s="4">
        <v>150103</v>
      </c>
      <c r="C483" s="4" t="s">
        <v>1398</v>
      </c>
      <c r="D483" s="4" t="s">
        <v>883</v>
      </c>
      <c r="E483" s="4" t="s">
        <v>474</v>
      </c>
      <c r="F483" s="4" t="s">
        <v>476</v>
      </c>
      <c r="H483" s="4" t="b">
        <v>0</v>
      </c>
      <c r="I483" s="4" t="s">
        <v>29</v>
      </c>
      <c r="J483" s="4" t="s">
        <v>30</v>
      </c>
      <c r="K483" s="4">
        <v>15</v>
      </c>
    </row>
    <row r="484" spans="1:11" ht="15.75" customHeight="1">
      <c r="A484" s="4">
        <v>527</v>
      </c>
      <c r="B484" s="4">
        <v>150104</v>
      </c>
      <c r="C484" s="4" t="s">
        <v>1398</v>
      </c>
      <c r="D484" s="4" t="s">
        <v>672</v>
      </c>
      <c r="E484" s="4" t="s">
        <v>474</v>
      </c>
      <c r="F484" s="4" t="s">
        <v>476</v>
      </c>
      <c r="G484" s="4" t="s">
        <v>32</v>
      </c>
      <c r="H484" s="4" t="b">
        <v>1</v>
      </c>
      <c r="I484" s="4" t="s">
        <v>29</v>
      </c>
      <c r="J484" s="4" t="s">
        <v>30</v>
      </c>
      <c r="K484" s="4">
        <v>15</v>
      </c>
    </row>
    <row r="485" spans="1:11" ht="15.75" customHeight="1">
      <c r="A485" s="4">
        <v>528</v>
      </c>
      <c r="B485" s="4">
        <v>150105</v>
      </c>
      <c r="C485" s="4" t="s">
        <v>1398</v>
      </c>
      <c r="D485" s="4" t="s">
        <v>1009</v>
      </c>
      <c r="E485" s="4" t="s">
        <v>474</v>
      </c>
      <c r="F485" s="4" t="s">
        <v>476</v>
      </c>
      <c r="G485" s="4" t="s">
        <v>32</v>
      </c>
      <c r="H485" s="4" t="b">
        <v>1</v>
      </c>
      <c r="I485" s="4" t="s">
        <v>29</v>
      </c>
      <c r="J485" s="4" t="s">
        <v>30</v>
      </c>
      <c r="K485" s="4">
        <v>15</v>
      </c>
    </row>
    <row r="486" spans="1:11" ht="15.75" customHeight="1">
      <c r="A486" s="4">
        <v>529</v>
      </c>
      <c r="B486" s="4">
        <v>150106</v>
      </c>
      <c r="C486" s="4" t="s">
        <v>1398</v>
      </c>
      <c r="D486" s="4" t="s">
        <v>1071</v>
      </c>
      <c r="E486" s="4" t="s">
        <v>474</v>
      </c>
      <c r="F486" s="4" t="s">
        <v>476</v>
      </c>
      <c r="G486" s="4" t="s">
        <v>32</v>
      </c>
      <c r="H486" s="4" t="b">
        <v>1</v>
      </c>
      <c r="I486" s="4" t="s">
        <v>29</v>
      </c>
      <c r="J486" s="4" t="s">
        <v>30</v>
      </c>
      <c r="K486" s="4">
        <v>15</v>
      </c>
    </row>
    <row r="487" spans="1:11" ht="15.75" customHeight="1">
      <c r="A487" s="4">
        <v>530</v>
      </c>
      <c r="B487" s="4">
        <v>150107</v>
      </c>
      <c r="C487" s="4" t="s">
        <v>1398</v>
      </c>
      <c r="D487" s="4" t="s">
        <v>1134</v>
      </c>
      <c r="E487" s="4" t="s">
        <v>474</v>
      </c>
      <c r="F487" s="4" t="s">
        <v>476</v>
      </c>
      <c r="G487" s="4" t="s">
        <v>32</v>
      </c>
      <c r="H487" s="4" t="b">
        <v>1</v>
      </c>
      <c r="I487" s="4" t="s">
        <v>29</v>
      </c>
      <c r="J487" s="4" t="s">
        <v>30</v>
      </c>
      <c r="K487" s="4">
        <v>15</v>
      </c>
    </row>
    <row r="488" spans="1:11" ht="15.75" customHeight="1">
      <c r="A488" s="4">
        <v>531</v>
      </c>
      <c r="B488" s="4">
        <v>150108</v>
      </c>
      <c r="C488" s="4" t="s">
        <v>1398</v>
      </c>
      <c r="D488" s="4" t="s">
        <v>1014</v>
      </c>
      <c r="E488" s="4" t="s">
        <v>474</v>
      </c>
      <c r="F488" s="4" t="s">
        <v>476</v>
      </c>
      <c r="G488" s="4" t="s">
        <v>32</v>
      </c>
      <c r="H488" s="4" t="b">
        <v>1</v>
      </c>
      <c r="I488" s="4" t="s">
        <v>29</v>
      </c>
      <c r="J488" s="4" t="s">
        <v>30</v>
      </c>
      <c r="K488" s="4">
        <v>15</v>
      </c>
    </row>
    <row r="489" spans="1:11" ht="15.75" customHeight="1">
      <c r="A489" s="4">
        <v>532</v>
      </c>
      <c r="B489" s="4">
        <v>150110</v>
      </c>
      <c r="C489" s="4" t="s">
        <v>1398</v>
      </c>
      <c r="D489" s="4" t="s">
        <v>777</v>
      </c>
      <c r="E489" s="4" t="s">
        <v>474</v>
      </c>
      <c r="F489" s="4" t="s">
        <v>476</v>
      </c>
      <c r="H489" s="4" t="b">
        <v>0</v>
      </c>
      <c r="I489" s="4" t="s">
        <v>29</v>
      </c>
      <c r="J489" s="4" t="s">
        <v>30</v>
      </c>
      <c r="K489" s="4">
        <v>15</v>
      </c>
    </row>
    <row r="490" spans="1:11" ht="15.75" customHeight="1">
      <c r="A490" s="4">
        <v>533</v>
      </c>
      <c r="B490" s="4">
        <v>150201</v>
      </c>
      <c r="C490" s="4" t="s">
        <v>1398</v>
      </c>
      <c r="D490" s="4" t="s">
        <v>516</v>
      </c>
      <c r="E490" s="4" t="s">
        <v>474</v>
      </c>
      <c r="F490" s="4" t="s">
        <v>518</v>
      </c>
      <c r="G490" s="4" t="s">
        <v>519</v>
      </c>
      <c r="H490" s="4" t="b">
        <v>1</v>
      </c>
      <c r="I490" s="4" t="s">
        <v>29</v>
      </c>
      <c r="J490" s="4" t="s">
        <v>30</v>
      </c>
      <c r="K490" s="4">
        <v>15</v>
      </c>
    </row>
    <row r="491" spans="1:11" ht="15.75" customHeight="1">
      <c r="A491" s="4">
        <v>534</v>
      </c>
      <c r="B491" s="4">
        <v>150202</v>
      </c>
      <c r="C491" s="4" t="s">
        <v>1398</v>
      </c>
      <c r="D491" s="4" t="s">
        <v>959</v>
      </c>
      <c r="E491" s="4" t="s">
        <v>474</v>
      </c>
      <c r="F491" s="4" t="s">
        <v>518</v>
      </c>
      <c r="G491" s="4" t="s">
        <v>32</v>
      </c>
      <c r="H491" s="4" t="b">
        <v>1</v>
      </c>
      <c r="I491" s="4" t="s">
        <v>29</v>
      </c>
      <c r="J491" s="4" t="s">
        <v>30</v>
      </c>
      <c r="K491" s="4">
        <v>15</v>
      </c>
    </row>
    <row r="492" spans="1:11" ht="15.75" customHeight="1">
      <c r="A492" s="4">
        <v>535</v>
      </c>
      <c r="B492" s="4">
        <v>150203</v>
      </c>
      <c r="C492" s="4" t="s">
        <v>1398</v>
      </c>
      <c r="D492" s="4" t="s">
        <v>746</v>
      </c>
      <c r="E492" s="4" t="s">
        <v>474</v>
      </c>
      <c r="F492" s="4" t="s">
        <v>518</v>
      </c>
      <c r="G492" s="4" t="s">
        <v>32</v>
      </c>
      <c r="H492" s="4" t="b">
        <v>1</v>
      </c>
      <c r="I492" s="4" t="s">
        <v>29</v>
      </c>
      <c r="J492" s="4" t="s">
        <v>30</v>
      </c>
      <c r="K492" s="4">
        <v>15</v>
      </c>
    </row>
    <row r="493" spans="1:11" ht="15.75" customHeight="1">
      <c r="A493" s="4">
        <v>536</v>
      </c>
      <c r="B493" s="4">
        <v>150204</v>
      </c>
      <c r="C493" s="4" t="s">
        <v>1398</v>
      </c>
      <c r="D493" s="4" t="s">
        <v>941</v>
      </c>
      <c r="E493" s="4" t="s">
        <v>474</v>
      </c>
      <c r="F493" s="4" t="s">
        <v>518</v>
      </c>
      <c r="G493" s="4" t="s">
        <v>32</v>
      </c>
      <c r="H493" s="4" t="b">
        <v>1</v>
      </c>
      <c r="I493" s="4" t="s">
        <v>29</v>
      </c>
      <c r="J493" s="4" t="s">
        <v>30</v>
      </c>
      <c r="K493" s="4">
        <v>15</v>
      </c>
    </row>
    <row r="494" spans="1:11" ht="15.75" customHeight="1">
      <c r="A494" s="4">
        <v>537</v>
      </c>
      <c r="B494" s="4">
        <v>150205</v>
      </c>
      <c r="C494" s="4" t="s">
        <v>1398</v>
      </c>
      <c r="D494" s="4" t="s">
        <v>969</v>
      </c>
      <c r="E494" s="4" t="s">
        <v>474</v>
      </c>
      <c r="F494" s="4" t="s">
        <v>518</v>
      </c>
      <c r="H494" s="4" t="b">
        <v>0</v>
      </c>
      <c r="I494" s="4" t="s">
        <v>29</v>
      </c>
      <c r="J494" s="4" t="s">
        <v>30</v>
      </c>
      <c r="K494" s="4">
        <v>15</v>
      </c>
    </row>
    <row r="495" spans="1:11" ht="15.75" customHeight="1">
      <c r="A495" s="4">
        <v>538</v>
      </c>
      <c r="B495" s="4">
        <v>150206</v>
      </c>
      <c r="C495" s="4" t="s">
        <v>1398</v>
      </c>
      <c r="D495" s="4" t="s">
        <v>1052</v>
      </c>
      <c r="E495" s="4" t="s">
        <v>474</v>
      </c>
      <c r="F495" s="4" t="s">
        <v>518</v>
      </c>
      <c r="G495" s="4" t="s">
        <v>32</v>
      </c>
      <c r="H495" s="4" t="b">
        <v>1</v>
      </c>
      <c r="I495" s="4" t="s">
        <v>29</v>
      </c>
      <c r="J495" s="4" t="s">
        <v>30</v>
      </c>
      <c r="K495" s="4">
        <v>15</v>
      </c>
    </row>
    <row r="496" spans="1:11" ht="15.75" customHeight="1">
      <c r="A496" s="4">
        <v>539</v>
      </c>
      <c r="B496" s="4">
        <v>150207</v>
      </c>
      <c r="C496" s="4" t="s">
        <v>1398</v>
      </c>
      <c r="D496" s="4" t="s">
        <v>1056</v>
      </c>
      <c r="E496" s="4" t="s">
        <v>474</v>
      </c>
      <c r="F496" s="4" t="s">
        <v>518</v>
      </c>
      <c r="G496" s="4" t="s">
        <v>519</v>
      </c>
      <c r="H496" s="4" t="b">
        <v>1</v>
      </c>
      <c r="I496" s="4" t="s">
        <v>29</v>
      </c>
      <c r="J496" s="4" t="s">
        <v>30</v>
      </c>
      <c r="K496" s="4">
        <v>15</v>
      </c>
    </row>
    <row r="497" spans="1:11" ht="15.75" customHeight="1">
      <c r="A497" s="4">
        <v>540</v>
      </c>
      <c r="B497" s="4">
        <v>150208</v>
      </c>
      <c r="C497" s="4" t="s">
        <v>1398</v>
      </c>
      <c r="D497" s="4" t="s">
        <v>1170</v>
      </c>
      <c r="E497" s="4" t="s">
        <v>474</v>
      </c>
      <c r="F497" s="4" t="s">
        <v>518</v>
      </c>
      <c r="G497" s="4" t="s">
        <v>32</v>
      </c>
      <c r="H497" s="4" t="b">
        <v>1</v>
      </c>
      <c r="I497" s="4" t="s">
        <v>29</v>
      </c>
      <c r="J497" s="4" t="s">
        <v>30</v>
      </c>
      <c r="K497" s="4">
        <v>15</v>
      </c>
    </row>
    <row r="498" spans="1:11" ht="15.75" customHeight="1">
      <c r="A498" s="4">
        <v>541</v>
      </c>
      <c r="B498" s="4">
        <v>150209</v>
      </c>
      <c r="C498" s="4" t="s">
        <v>1398</v>
      </c>
      <c r="D498" s="4" t="s">
        <v>1173</v>
      </c>
      <c r="E498" s="4" t="s">
        <v>474</v>
      </c>
      <c r="F498" s="4" t="s">
        <v>518</v>
      </c>
      <c r="G498" s="4" t="s">
        <v>32</v>
      </c>
      <c r="H498" s="4" t="b">
        <v>1</v>
      </c>
      <c r="I498" s="4" t="s">
        <v>29</v>
      </c>
      <c r="J498" s="4" t="s">
        <v>30</v>
      </c>
      <c r="K498" s="4">
        <v>15</v>
      </c>
    </row>
    <row r="499" spans="1:11" ht="15.75" customHeight="1">
      <c r="A499" s="4">
        <v>542</v>
      </c>
      <c r="B499" s="4">
        <v>150210</v>
      </c>
      <c r="C499" s="4" t="s">
        <v>1398</v>
      </c>
      <c r="D499" s="4" t="s">
        <v>1023</v>
      </c>
      <c r="E499" s="4" t="s">
        <v>474</v>
      </c>
      <c r="F499" s="4" t="s">
        <v>518</v>
      </c>
      <c r="G499" s="4" t="s">
        <v>519</v>
      </c>
      <c r="H499" s="4" t="b">
        <v>1</v>
      </c>
      <c r="I499" s="4" t="s">
        <v>29</v>
      </c>
      <c r="J499" s="4" t="s">
        <v>30</v>
      </c>
      <c r="K499" s="4">
        <v>15</v>
      </c>
    </row>
    <row r="500" spans="1:11" ht="15.75" customHeight="1">
      <c r="A500" s="4">
        <v>543</v>
      </c>
      <c r="B500" s="4">
        <v>150301</v>
      </c>
      <c r="C500" s="4" t="s">
        <v>1398</v>
      </c>
      <c r="D500" s="4" t="s">
        <v>978</v>
      </c>
      <c r="E500" s="4" t="s">
        <v>474</v>
      </c>
      <c r="F500" s="4" t="s">
        <v>662</v>
      </c>
      <c r="H500" s="4" t="b">
        <v>0</v>
      </c>
      <c r="I500" s="4" t="s">
        <v>29</v>
      </c>
      <c r="J500" s="4" t="s">
        <v>30</v>
      </c>
      <c r="K500" s="4">
        <v>15</v>
      </c>
    </row>
    <row r="501" spans="1:11" ht="15.75" customHeight="1">
      <c r="A501" s="4">
        <v>544</v>
      </c>
      <c r="B501" s="4">
        <v>150302</v>
      </c>
      <c r="C501" s="4" t="s">
        <v>1398</v>
      </c>
      <c r="D501" s="4" t="s">
        <v>1102</v>
      </c>
      <c r="E501" s="4" t="s">
        <v>474</v>
      </c>
      <c r="F501" s="4" t="s">
        <v>662</v>
      </c>
      <c r="G501" s="4" t="s">
        <v>107</v>
      </c>
      <c r="H501" s="4" t="b">
        <v>1</v>
      </c>
      <c r="I501" s="4" t="s">
        <v>29</v>
      </c>
      <c r="J501" s="4" t="s">
        <v>30</v>
      </c>
      <c r="K501" s="4">
        <v>15</v>
      </c>
    </row>
    <row r="502" spans="1:11" ht="15.75" customHeight="1">
      <c r="A502" s="4">
        <v>545</v>
      </c>
      <c r="B502" s="4">
        <v>150303</v>
      </c>
      <c r="C502" s="4" t="s">
        <v>1398</v>
      </c>
      <c r="D502" s="4" t="s">
        <v>1103</v>
      </c>
      <c r="E502" s="4" t="s">
        <v>474</v>
      </c>
      <c r="F502" s="4" t="s">
        <v>662</v>
      </c>
      <c r="G502" s="4" t="s">
        <v>107</v>
      </c>
      <c r="H502" s="4" t="b">
        <v>1</v>
      </c>
      <c r="I502" s="4" t="s">
        <v>29</v>
      </c>
      <c r="J502" s="4" t="s">
        <v>30</v>
      </c>
      <c r="K502" s="4">
        <v>15</v>
      </c>
    </row>
    <row r="503" spans="1:11" ht="15.75" customHeight="1">
      <c r="A503" s="4">
        <v>546</v>
      </c>
      <c r="B503" s="4">
        <v>150304</v>
      </c>
      <c r="C503" s="4" t="s">
        <v>1398</v>
      </c>
      <c r="D503" s="4" t="s">
        <v>1191</v>
      </c>
      <c r="E503" s="4" t="s">
        <v>474</v>
      </c>
      <c r="F503" s="4" t="s">
        <v>662</v>
      </c>
      <c r="G503" s="4" t="s">
        <v>107</v>
      </c>
      <c r="H503" s="4" t="b">
        <v>1</v>
      </c>
      <c r="I503" s="4" t="s">
        <v>29</v>
      </c>
      <c r="J503" s="4" t="s">
        <v>30</v>
      </c>
      <c r="K503" s="4">
        <v>15</v>
      </c>
    </row>
    <row r="504" spans="1:11" ht="15.75" customHeight="1">
      <c r="A504" s="4">
        <v>547</v>
      </c>
      <c r="B504" s="4">
        <v>150305</v>
      </c>
      <c r="C504" s="4" t="s">
        <v>1398</v>
      </c>
      <c r="D504" s="4" t="s">
        <v>660</v>
      </c>
      <c r="E504" s="4" t="s">
        <v>474</v>
      </c>
      <c r="F504" s="4" t="s">
        <v>662</v>
      </c>
      <c r="G504" s="4" t="s">
        <v>519</v>
      </c>
      <c r="H504" s="4" t="b">
        <v>1</v>
      </c>
      <c r="I504" s="4" t="s">
        <v>29</v>
      </c>
      <c r="J504" s="4" t="s">
        <v>30</v>
      </c>
      <c r="K504" s="4">
        <v>15</v>
      </c>
    </row>
    <row r="505" spans="1:11" ht="15.75" customHeight="1">
      <c r="A505" s="4">
        <v>548</v>
      </c>
      <c r="B505" s="4">
        <v>150306</v>
      </c>
      <c r="C505" s="4" t="s">
        <v>1398</v>
      </c>
      <c r="D505" s="4" t="s">
        <v>890</v>
      </c>
      <c r="E505" s="4" t="s">
        <v>474</v>
      </c>
      <c r="F505" s="4" t="s">
        <v>662</v>
      </c>
      <c r="G505" s="4" t="s">
        <v>519</v>
      </c>
      <c r="H505" s="4" t="b">
        <v>1</v>
      </c>
      <c r="I505" s="4" t="s">
        <v>29</v>
      </c>
      <c r="J505" s="4" t="s">
        <v>30</v>
      </c>
      <c r="K505" s="4">
        <v>15</v>
      </c>
    </row>
    <row r="506" spans="1:11" ht="15.75" customHeight="1">
      <c r="A506" s="4">
        <v>549</v>
      </c>
      <c r="B506" s="4">
        <v>150307</v>
      </c>
      <c r="C506" s="4" t="s">
        <v>1398</v>
      </c>
      <c r="D506" s="4" t="s">
        <v>1131</v>
      </c>
      <c r="E506" s="4" t="s">
        <v>474</v>
      </c>
      <c r="F506" s="4" t="s">
        <v>662</v>
      </c>
      <c r="G506" s="4" t="s">
        <v>48</v>
      </c>
      <c r="H506" s="4" t="b">
        <v>1</v>
      </c>
      <c r="I506" s="4" t="s">
        <v>29</v>
      </c>
      <c r="J506" s="4" t="s">
        <v>30</v>
      </c>
      <c r="K506" s="4">
        <v>15</v>
      </c>
    </row>
    <row r="507" spans="1:11" ht="15.75" customHeight="1">
      <c r="A507" s="4">
        <v>550</v>
      </c>
      <c r="B507" s="4">
        <v>150401</v>
      </c>
      <c r="C507" s="4" t="s">
        <v>1398</v>
      </c>
      <c r="D507" s="4" t="s">
        <v>496</v>
      </c>
      <c r="E507" s="4" t="s">
        <v>474</v>
      </c>
      <c r="F507" s="4" t="s">
        <v>498</v>
      </c>
      <c r="H507" s="4" t="b">
        <v>0</v>
      </c>
      <c r="I507" s="4" t="s">
        <v>29</v>
      </c>
      <c r="J507" s="4" t="s">
        <v>30</v>
      </c>
      <c r="K507" s="4">
        <v>15</v>
      </c>
    </row>
    <row r="508" spans="1:11" ht="15.75" customHeight="1">
      <c r="A508" s="4">
        <v>551</v>
      </c>
      <c r="B508" s="4">
        <v>150402</v>
      </c>
      <c r="C508" s="4" t="s">
        <v>1398</v>
      </c>
      <c r="D508" s="4" t="s">
        <v>587</v>
      </c>
      <c r="E508" s="4" t="s">
        <v>474</v>
      </c>
      <c r="F508" s="4" t="s">
        <v>498</v>
      </c>
      <c r="H508" s="4" t="b">
        <v>0</v>
      </c>
      <c r="I508" s="4" t="s">
        <v>29</v>
      </c>
      <c r="J508" s="4" t="s">
        <v>30</v>
      </c>
      <c r="K508" s="4">
        <v>15</v>
      </c>
    </row>
    <row r="509" spans="1:11" ht="15.75" customHeight="1">
      <c r="A509" s="4">
        <v>552</v>
      </c>
      <c r="B509" s="4">
        <v>150403</v>
      </c>
      <c r="C509" s="4" t="s">
        <v>1398</v>
      </c>
      <c r="D509" s="4" t="s">
        <v>702</v>
      </c>
      <c r="E509" s="4" t="s">
        <v>474</v>
      </c>
      <c r="F509" s="4" t="s">
        <v>498</v>
      </c>
      <c r="H509" s="4" t="b">
        <v>0</v>
      </c>
      <c r="I509" s="4" t="s">
        <v>29</v>
      </c>
      <c r="J509" s="4" t="s">
        <v>30</v>
      </c>
      <c r="K509" s="4">
        <v>15</v>
      </c>
    </row>
    <row r="510" spans="1:11" ht="15.75" customHeight="1">
      <c r="A510" s="4">
        <v>553</v>
      </c>
      <c r="B510" s="4">
        <v>150404</v>
      </c>
      <c r="C510" s="4" t="s">
        <v>1398</v>
      </c>
      <c r="D510" s="4" t="s">
        <v>733</v>
      </c>
      <c r="E510" s="4" t="s">
        <v>474</v>
      </c>
      <c r="F510" s="4" t="s">
        <v>498</v>
      </c>
      <c r="H510" s="4" t="b">
        <v>0</v>
      </c>
      <c r="I510" s="4" t="s">
        <v>29</v>
      </c>
      <c r="J510" s="4" t="s">
        <v>30</v>
      </c>
      <c r="K510" s="4">
        <v>15</v>
      </c>
    </row>
    <row r="511" spans="1:11" ht="15.75" customHeight="1">
      <c r="A511" s="4">
        <v>554</v>
      </c>
      <c r="B511" s="4">
        <v>150405</v>
      </c>
      <c r="C511" s="4" t="s">
        <v>1398</v>
      </c>
      <c r="D511" s="4" t="s">
        <v>761</v>
      </c>
      <c r="E511" s="4" t="s">
        <v>474</v>
      </c>
      <c r="F511" s="4" t="s">
        <v>498</v>
      </c>
      <c r="G511" s="4" t="s">
        <v>32</v>
      </c>
      <c r="H511" s="4" t="b">
        <v>1</v>
      </c>
      <c r="I511" s="4" t="s">
        <v>29</v>
      </c>
      <c r="J511" s="4" t="s">
        <v>30</v>
      </c>
      <c r="K511" s="4">
        <v>15</v>
      </c>
    </row>
    <row r="512" spans="1:11" ht="15.75" customHeight="1">
      <c r="A512" s="4">
        <v>555</v>
      </c>
      <c r="B512" s="4">
        <v>150406</v>
      </c>
      <c r="C512" s="4" t="s">
        <v>1398</v>
      </c>
      <c r="D512" s="4" t="s">
        <v>861</v>
      </c>
      <c r="E512" s="4" t="s">
        <v>474</v>
      </c>
      <c r="F512" s="4" t="s">
        <v>498</v>
      </c>
      <c r="G512" s="4" t="s">
        <v>32</v>
      </c>
      <c r="H512" s="4" t="b">
        <v>1</v>
      </c>
      <c r="I512" s="4" t="s">
        <v>29</v>
      </c>
      <c r="J512" s="4" t="s">
        <v>30</v>
      </c>
      <c r="K512" s="4">
        <v>15</v>
      </c>
    </row>
    <row r="513" spans="1:11" ht="15.75" customHeight="1">
      <c r="A513" s="4">
        <v>556</v>
      </c>
      <c r="B513" s="4">
        <v>150407</v>
      </c>
      <c r="C513" s="4" t="s">
        <v>1398</v>
      </c>
      <c r="D513" s="4" t="s">
        <v>881</v>
      </c>
      <c r="E513" s="4" t="s">
        <v>474</v>
      </c>
      <c r="F513" s="4" t="s">
        <v>498</v>
      </c>
      <c r="G513" s="4" t="s">
        <v>32</v>
      </c>
      <c r="H513" s="4" t="b">
        <v>1</v>
      </c>
      <c r="I513" s="4" t="s">
        <v>29</v>
      </c>
      <c r="J513" s="4" t="s">
        <v>30</v>
      </c>
      <c r="K513" s="4">
        <v>15</v>
      </c>
    </row>
    <row r="514" spans="1:11" ht="15.75" customHeight="1">
      <c r="A514" s="4">
        <v>557</v>
      </c>
      <c r="B514" s="4">
        <v>150408</v>
      </c>
      <c r="C514" s="4" t="s">
        <v>1398</v>
      </c>
      <c r="D514" s="4" t="s">
        <v>988</v>
      </c>
      <c r="E514" s="4" t="s">
        <v>474</v>
      </c>
      <c r="F514" s="4" t="s">
        <v>498</v>
      </c>
      <c r="G514" s="4" t="s">
        <v>32</v>
      </c>
      <c r="H514" s="4" t="b">
        <v>1</v>
      </c>
      <c r="I514" s="4" t="s">
        <v>29</v>
      </c>
      <c r="J514" s="4" t="s">
        <v>30</v>
      </c>
      <c r="K514" s="4">
        <v>15</v>
      </c>
    </row>
    <row r="515" spans="1:11" ht="15.75" customHeight="1">
      <c r="A515" s="4">
        <v>558</v>
      </c>
      <c r="B515" s="4">
        <v>150409</v>
      </c>
      <c r="C515" s="4" t="s">
        <v>1398</v>
      </c>
      <c r="D515" s="4" t="s">
        <v>1046</v>
      </c>
      <c r="E515" s="4" t="s">
        <v>474</v>
      </c>
      <c r="F515" s="4" t="s">
        <v>498</v>
      </c>
      <c r="H515" s="4" t="b">
        <v>0</v>
      </c>
      <c r="I515" s="4" t="s">
        <v>29</v>
      </c>
      <c r="J515" s="4" t="s">
        <v>63</v>
      </c>
      <c r="K515" s="4">
        <v>15</v>
      </c>
    </row>
    <row r="516" spans="1:11" ht="15.75" customHeight="1">
      <c r="A516" s="4">
        <v>559</v>
      </c>
      <c r="B516" s="4">
        <v>150410</v>
      </c>
      <c r="C516" s="4" t="s">
        <v>1398</v>
      </c>
      <c r="D516" s="4" t="s">
        <v>1144</v>
      </c>
      <c r="E516" s="4" t="s">
        <v>474</v>
      </c>
      <c r="F516" s="4" t="s">
        <v>498</v>
      </c>
      <c r="H516" s="4" t="b">
        <v>0</v>
      </c>
      <c r="I516" s="4" t="s">
        <v>29</v>
      </c>
      <c r="J516" s="4" t="s">
        <v>30</v>
      </c>
      <c r="K516" s="4">
        <v>15</v>
      </c>
    </row>
    <row r="517" spans="1:11" ht="15.75" customHeight="1">
      <c r="A517" s="4">
        <v>560</v>
      </c>
      <c r="B517" s="4">
        <v>150411</v>
      </c>
      <c r="C517" s="4" t="s">
        <v>1398</v>
      </c>
      <c r="D517" s="4" t="s">
        <v>1169</v>
      </c>
      <c r="E517" s="4" t="s">
        <v>474</v>
      </c>
      <c r="F517" s="4" t="s">
        <v>498</v>
      </c>
      <c r="G517" s="4" t="s">
        <v>32</v>
      </c>
      <c r="H517" s="4" t="b">
        <v>1</v>
      </c>
      <c r="I517" s="4" t="s">
        <v>29</v>
      </c>
      <c r="J517" s="4" t="s">
        <v>30</v>
      </c>
      <c r="K517" s="4">
        <v>15</v>
      </c>
    </row>
    <row r="518" spans="1:11" ht="15.75" customHeight="1">
      <c r="A518" s="4">
        <v>561</v>
      </c>
      <c r="B518" s="4">
        <v>150412</v>
      </c>
      <c r="C518" s="4" t="s">
        <v>1398</v>
      </c>
      <c r="D518" s="4" t="s">
        <v>1141</v>
      </c>
      <c r="E518" s="4" t="s">
        <v>474</v>
      </c>
      <c r="F518" s="4" t="s">
        <v>498</v>
      </c>
      <c r="G518" s="4" t="s">
        <v>32</v>
      </c>
      <c r="H518" s="4" t="b">
        <v>1</v>
      </c>
      <c r="I518" s="4" t="s">
        <v>29</v>
      </c>
      <c r="J518" s="4" t="s">
        <v>30</v>
      </c>
      <c r="K518" s="4">
        <v>15</v>
      </c>
    </row>
    <row r="519" spans="1:11" ht="15.75" customHeight="1">
      <c r="A519" s="4">
        <v>562</v>
      </c>
      <c r="B519" s="4">
        <v>160101</v>
      </c>
      <c r="C519" s="4" t="s">
        <v>1398</v>
      </c>
      <c r="D519" s="4" t="s">
        <v>158</v>
      </c>
      <c r="E519" s="4" t="s">
        <v>161</v>
      </c>
      <c r="F519" s="4" t="s">
        <v>163</v>
      </c>
      <c r="G519" s="4" t="s">
        <v>32</v>
      </c>
      <c r="H519" s="4" t="b">
        <v>1</v>
      </c>
      <c r="I519" s="4" t="s">
        <v>29</v>
      </c>
      <c r="J519" s="4" t="s">
        <v>30</v>
      </c>
      <c r="K519" s="4">
        <v>16</v>
      </c>
    </row>
    <row r="520" spans="1:11" ht="15.75" customHeight="1">
      <c r="A520" s="4">
        <v>563</v>
      </c>
      <c r="B520" s="4">
        <v>160102</v>
      </c>
      <c r="C520" s="4" t="s">
        <v>1398</v>
      </c>
      <c r="D520" s="4" t="s">
        <v>164</v>
      </c>
      <c r="E520" s="4" t="s">
        <v>161</v>
      </c>
      <c r="F520" s="4" t="s">
        <v>163</v>
      </c>
      <c r="H520" s="4" t="b">
        <v>0</v>
      </c>
      <c r="I520" s="4" t="s">
        <v>29</v>
      </c>
      <c r="J520" s="4" t="s">
        <v>30</v>
      </c>
      <c r="K520" s="4">
        <v>16</v>
      </c>
    </row>
    <row r="521" spans="1:11" ht="15.75" customHeight="1">
      <c r="A521" s="4">
        <v>564</v>
      </c>
      <c r="B521" s="4">
        <v>160103</v>
      </c>
      <c r="C521" s="4" t="s">
        <v>1398</v>
      </c>
      <c r="D521" s="4" t="s">
        <v>165</v>
      </c>
      <c r="E521" s="4" t="s">
        <v>161</v>
      </c>
      <c r="F521" s="4" t="s">
        <v>163</v>
      </c>
      <c r="G521" s="4" t="s">
        <v>135</v>
      </c>
      <c r="H521" s="4" t="b">
        <v>1</v>
      </c>
      <c r="I521" s="4" t="s">
        <v>29</v>
      </c>
      <c r="J521" s="4" t="s">
        <v>30</v>
      </c>
      <c r="K521" s="4">
        <v>16</v>
      </c>
    </row>
    <row r="522" spans="1:11" ht="15.75" customHeight="1">
      <c r="A522" s="4">
        <v>565</v>
      </c>
      <c r="B522" s="4">
        <v>160104</v>
      </c>
      <c r="C522" s="4" t="s">
        <v>1398</v>
      </c>
      <c r="D522" s="4" t="s">
        <v>166</v>
      </c>
      <c r="E522" s="4" t="s">
        <v>161</v>
      </c>
      <c r="F522" s="4" t="s">
        <v>163</v>
      </c>
      <c r="H522" s="4" t="b">
        <v>0</v>
      </c>
      <c r="I522" s="4" t="s">
        <v>29</v>
      </c>
      <c r="J522" s="4" t="s">
        <v>30</v>
      </c>
      <c r="K522" s="4">
        <v>16</v>
      </c>
    </row>
    <row r="523" spans="1:11" ht="15.75" customHeight="1">
      <c r="A523" s="4">
        <v>566</v>
      </c>
      <c r="B523" s="4">
        <v>160105</v>
      </c>
      <c r="C523" s="4" t="s">
        <v>1398</v>
      </c>
      <c r="D523" s="4" t="s">
        <v>167</v>
      </c>
      <c r="E523" s="4" t="s">
        <v>161</v>
      </c>
      <c r="F523" s="4" t="s">
        <v>163</v>
      </c>
      <c r="H523" s="4" t="b">
        <v>0</v>
      </c>
      <c r="I523" s="4" t="s">
        <v>29</v>
      </c>
      <c r="J523" s="4" t="s">
        <v>30</v>
      </c>
      <c r="K523" s="4">
        <v>16</v>
      </c>
    </row>
    <row r="524" spans="1:11" ht="15.75" customHeight="1">
      <c r="A524" s="4">
        <v>567</v>
      </c>
      <c r="B524" s="4">
        <v>160106</v>
      </c>
      <c r="C524" s="4" t="s">
        <v>1398</v>
      </c>
      <c r="D524" s="4" t="s">
        <v>168</v>
      </c>
      <c r="E524" s="4" t="s">
        <v>161</v>
      </c>
      <c r="F524" s="4" t="s">
        <v>163</v>
      </c>
      <c r="H524" s="4" t="b">
        <v>0</v>
      </c>
      <c r="I524" s="4" t="s">
        <v>29</v>
      </c>
      <c r="J524" s="4" t="s">
        <v>63</v>
      </c>
      <c r="K524" s="4">
        <v>16</v>
      </c>
    </row>
    <row r="525" spans="1:11" ht="15.75" customHeight="1">
      <c r="A525" s="4">
        <v>568</v>
      </c>
      <c r="B525" s="4">
        <v>160107</v>
      </c>
      <c r="C525" s="4" t="s">
        <v>1398</v>
      </c>
      <c r="D525" s="4" t="s">
        <v>169</v>
      </c>
      <c r="E525" s="4" t="s">
        <v>161</v>
      </c>
      <c r="F525" s="4" t="s">
        <v>163</v>
      </c>
      <c r="H525" s="4" t="b">
        <v>0</v>
      </c>
      <c r="I525" s="4" t="s">
        <v>29</v>
      </c>
      <c r="J525" s="4" t="s">
        <v>30</v>
      </c>
      <c r="K525" s="4">
        <v>16</v>
      </c>
    </row>
    <row r="526" spans="1:11" ht="15.75" customHeight="1">
      <c r="A526" s="4">
        <v>569</v>
      </c>
      <c r="B526" s="4">
        <v>160108</v>
      </c>
      <c r="C526" s="4" t="s">
        <v>1398</v>
      </c>
      <c r="D526" s="4" t="s">
        <v>170</v>
      </c>
      <c r="E526" s="4" t="s">
        <v>161</v>
      </c>
      <c r="F526" s="4" t="s">
        <v>163</v>
      </c>
      <c r="H526" s="4" t="b">
        <v>0</v>
      </c>
      <c r="I526" s="4" t="s">
        <v>29</v>
      </c>
      <c r="J526" s="4" t="s">
        <v>30</v>
      </c>
      <c r="K526" s="4">
        <v>16</v>
      </c>
    </row>
    <row r="527" spans="1:11" ht="15.75" customHeight="1">
      <c r="A527" s="4">
        <v>570</v>
      </c>
      <c r="B527" s="4">
        <v>160109</v>
      </c>
      <c r="C527" s="4" t="s">
        <v>1398</v>
      </c>
      <c r="D527" s="4" t="s">
        <v>172</v>
      </c>
      <c r="E527" s="4" t="s">
        <v>161</v>
      </c>
      <c r="F527" s="4" t="s">
        <v>163</v>
      </c>
      <c r="H527" s="4" t="b">
        <v>0</v>
      </c>
      <c r="I527" s="4" t="s">
        <v>29</v>
      </c>
      <c r="J527" s="4" t="s">
        <v>30</v>
      </c>
      <c r="K527" s="4">
        <v>16</v>
      </c>
    </row>
    <row r="528" spans="1:11" ht="15.75" customHeight="1">
      <c r="A528" s="4">
        <v>571</v>
      </c>
      <c r="B528" s="4">
        <v>160110</v>
      </c>
      <c r="C528" s="4" t="s">
        <v>1398</v>
      </c>
      <c r="D528" s="4" t="s">
        <v>173</v>
      </c>
      <c r="E528" s="4" t="s">
        <v>161</v>
      </c>
      <c r="F528" s="4" t="s">
        <v>163</v>
      </c>
      <c r="G528" s="4" t="s">
        <v>32</v>
      </c>
      <c r="H528" s="4" t="b">
        <v>1</v>
      </c>
      <c r="I528" s="4" t="s">
        <v>29</v>
      </c>
      <c r="J528" s="4" t="s">
        <v>30</v>
      </c>
      <c r="K528" s="4">
        <v>16</v>
      </c>
    </row>
    <row r="529" spans="1:11" ht="15.75" customHeight="1">
      <c r="A529" s="4">
        <v>572</v>
      </c>
      <c r="B529" s="4">
        <v>160113</v>
      </c>
      <c r="C529" s="4" t="s">
        <v>1398</v>
      </c>
      <c r="D529" s="4" t="s">
        <v>174</v>
      </c>
      <c r="E529" s="4" t="s">
        <v>161</v>
      </c>
      <c r="F529" s="4" t="s">
        <v>163</v>
      </c>
      <c r="H529" s="4" t="b">
        <v>0</v>
      </c>
      <c r="I529" s="4" t="s">
        <v>29</v>
      </c>
      <c r="J529" s="4" t="s">
        <v>30</v>
      </c>
      <c r="K529" s="4">
        <v>16</v>
      </c>
    </row>
    <row r="530" spans="1:11" ht="15.75" customHeight="1">
      <c r="A530" s="4">
        <v>573</v>
      </c>
      <c r="B530" s="4">
        <v>160111</v>
      </c>
      <c r="C530" s="4" t="s">
        <v>1398</v>
      </c>
      <c r="D530" s="4" t="s">
        <v>171</v>
      </c>
      <c r="E530" s="4" t="s">
        <v>161</v>
      </c>
      <c r="F530" s="4" t="s">
        <v>163</v>
      </c>
      <c r="H530" s="4" t="b">
        <v>0</v>
      </c>
      <c r="I530" s="4" t="s">
        <v>29</v>
      </c>
      <c r="J530" s="4" t="s">
        <v>30</v>
      </c>
      <c r="K530" s="4">
        <v>16</v>
      </c>
    </row>
    <row r="531" spans="1:11" ht="15.75" customHeight="1">
      <c r="A531" s="4">
        <v>574</v>
      </c>
      <c r="B531" s="4">
        <v>160112</v>
      </c>
      <c r="C531" s="4" t="s">
        <v>1398</v>
      </c>
      <c r="D531" s="4" t="s">
        <v>175</v>
      </c>
      <c r="E531" s="4" t="s">
        <v>161</v>
      </c>
      <c r="F531" s="4" t="s">
        <v>163</v>
      </c>
      <c r="H531" s="4" t="b">
        <v>0</v>
      </c>
      <c r="I531" s="4" t="s">
        <v>29</v>
      </c>
      <c r="J531" s="4" t="s">
        <v>30</v>
      </c>
      <c r="K531" s="4">
        <v>16</v>
      </c>
    </row>
    <row r="532" spans="1:11" ht="15.75" customHeight="1">
      <c r="A532" s="4">
        <v>575</v>
      </c>
      <c r="B532" s="4">
        <v>170102</v>
      </c>
      <c r="C532" s="4" t="s">
        <v>1398</v>
      </c>
      <c r="D532" s="4" t="s">
        <v>788</v>
      </c>
      <c r="E532" s="4" t="s">
        <v>547</v>
      </c>
      <c r="F532" s="4" t="s">
        <v>606</v>
      </c>
      <c r="H532" s="4" t="b">
        <v>0</v>
      </c>
      <c r="I532" s="4" t="s">
        <v>29</v>
      </c>
      <c r="J532" s="4" t="s">
        <v>63</v>
      </c>
      <c r="K532" s="4">
        <v>17</v>
      </c>
    </row>
    <row r="533" spans="1:11" ht="15.75" customHeight="1">
      <c r="A533" s="4">
        <v>576</v>
      </c>
      <c r="B533" s="4">
        <v>170103</v>
      </c>
      <c r="C533" s="4" t="s">
        <v>1398</v>
      </c>
      <c r="D533" s="4" t="s">
        <v>789</v>
      </c>
      <c r="E533" s="4" t="s">
        <v>547</v>
      </c>
      <c r="F533" s="4" t="s">
        <v>606</v>
      </c>
      <c r="H533" s="4" t="b">
        <v>0</v>
      </c>
      <c r="I533" s="4" t="s">
        <v>29</v>
      </c>
      <c r="J533" s="4" t="s">
        <v>30</v>
      </c>
      <c r="K533" s="4">
        <v>17</v>
      </c>
    </row>
    <row r="534" spans="1:11" ht="15.75" customHeight="1">
      <c r="A534" s="4">
        <v>577</v>
      </c>
      <c r="B534" s="4">
        <v>170104</v>
      </c>
      <c r="C534" s="4" t="s">
        <v>1398</v>
      </c>
      <c r="D534" s="4" t="s">
        <v>870</v>
      </c>
      <c r="E534" s="4" t="s">
        <v>547</v>
      </c>
      <c r="F534" s="4" t="s">
        <v>606</v>
      </c>
      <c r="G534" s="4" t="s">
        <v>32</v>
      </c>
      <c r="H534" s="4" t="b">
        <v>1</v>
      </c>
      <c r="I534" s="4" t="s">
        <v>29</v>
      </c>
      <c r="J534" s="4" t="s">
        <v>30</v>
      </c>
      <c r="K534" s="4">
        <v>17</v>
      </c>
    </row>
    <row r="535" spans="1:11" ht="15.75" customHeight="1">
      <c r="A535" s="4">
        <v>578</v>
      </c>
      <c r="B535" s="4">
        <v>170105</v>
      </c>
      <c r="C535" s="4" t="s">
        <v>1398</v>
      </c>
      <c r="D535" s="4" t="s">
        <v>871</v>
      </c>
      <c r="E535" s="4" t="s">
        <v>547</v>
      </c>
      <c r="F535" s="4" t="s">
        <v>606</v>
      </c>
      <c r="G535" s="4" t="s">
        <v>32</v>
      </c>
      <c r="H535" s="4" t="b">
        <v>1</v>
      </c>
      <c r="I535" s="4" t="s">
        <v>29</v>
      </c>
      <c r="J535" s="4" t="s">
        <v>30</v>
      </c>
      <c r="K535" s="4">
        <v>17</v>
      </c>
    </row>
    <row r="536" spans="1:11" ht="15.75" customHeight="1">
      <c r="A536" s="4">
        <v>579</v>
      </c>
      <c r="B536" s="4">
        <v>170106</v>
      </c>
      <c r="C536" s="4" t="s">
        <v>1398</v>
      </c>
      <c r="D536" s="4" t="s">
        <v>916</v>
      </c>
      <c r="E536" s="4" t="s">
        <v>547</v>
      </c>
      <c r="F536" s="4" t="s">
        <v>606</v>
      </c>
      <c r="H536" s="4" t="b">
        <v>0</v>
      </c>
      <c r="I536" s="4" t="s">
        <v>29</v>
      </c>
      <c r="J536" s="4" t="s">
        <v>30</v>
      </c>
      <c r="K536" s="4">
        <v>17</v>
      </c>
    </row>
    <row r="537" spans="1:11" ht="15.75" customHeight="1">
      <c r="A537" s="4">
        <v>580</v>
      </c>
      <c r="B537" s="4">
        <v>170107</v>
      </c>
      <c r="C537" s="4" t="s">
        <v>1398</v>
      </c>
      <c r="D537" s="4" t="s">
        <v>667</v>
      </c>
      <c r="E537" s="4" t="s">
        <v>547</v>
      </c>
      <c r="F537" s="4" t="s">
        <v>606</v>
      </c>
      <c r="G537" s="4" t="s">
        <v>48</v>
      </c>
      <c r="H537" s="4" t="b">
        <v>1</v>
      </c>
      <c r="I537" s="4" t="s">
        <v>29</v>
      </c>
      <c r="J537" s="4" t="s">
        <v>30</v>
      </c>
      <c r="K537" s="4">
        <v>17</v>
      </c>
    </row>
    <row r="538" spans="1:11" ht="15.75" customHeight="1">
      <c r="A538" s="4">
        <v>581</v>
      </c>
      <c r="B538" s="4">
        <v>170108</v>
      </c>
      <c r="C538" s="4" t="s">
        <v>1398</v>
      </c>
      <c r="D538" s="4" t="s">
        <v>1024</v>
      </c>
      <c r="E538" s="4" t="s">
        <v>547</v>
      </c>
      <c r="F538" s="4" t="s">
        <v>606</v>
      </c>
      <c r="G538" s="4" t="s">
        <v>32</v>
      </c>
      <c r="H538" s="4" t="b">
        <v>1</v>
      </c>
      <c r="I538" s="4" t="s">
        <v>29</v>
      </c>
      <c r="J538" s="4" t="s">
        <v>30</v>
      </c>
      <c r="K538" s="4">
        <v>17</v>
      </c>
    </row>
    <row r="539" spans="1:11" ht="15.75" customHeight="1">
      <c r="A539" s="4">
        <v>582</v>
      </c>
      <c r="B539" s="4">
        <v>170109</v>
      </c>
      <c r="C539" s="4" t="s">
        <v>1398</v>
      </c>
      <c r="D539" s="4" t="s">
        <v>1096</v>
      </c>
      <c r="E539" s="4" t="s">
        <v>547</v>
      </c>
      <c r="F539" s="4" t="s">
        <v>606</v>
      </c>
      <c r="G539" s="4" t="s">
        <v>48</v>
      </c>
      <c r="H539" s="4" t="b">
        <v>1</v>
      </c>
      <c r="I539" s="4" t="s">
        <v>29</v>
      </c>
      <c r="J539" s="4" t="s">
        <v>30</v>
      </c>
      <c r="K539" s="4">
        <v>17</v>
      </c>
    </row>
    <row r="540" spans="1:11" ht="15.75" customHeight="1">
      <c r="A540" s="4">
        <v>583</v>
      </c>
      <c r="B540" s="4">
        <v>170110</v>
      </c>
      <c r="C540" s="4" t="s">
        <v>1398</v>
      </c>
      <c r="D540" s="4" t="s">
        <v>1097</v>
      </c>
      <c r="E540" s="4" t="s">
        <v>547</v>
      </c>
      <c r="F540" s="4" t="s">
        <v>606</v>
      </c>
      <c r="H540" s="4" t="b">
        <v>0</v>
      </c>
      <c r="I540" s="4" t="s">
        <v>29</v>
      </c>
      <c r="J540" s="4" t="s">
        <v>30</v>
      </c>
      <c r="K540" s="4">
        <v>17</v>
      </c>
    </row>
    <row r="541" spans="1:11" ht="15.75" customHeight="1">
      <c r="A541" s="4">
        <v>584</v>
      </c>
      <c r="B541" s="4">
        <v>170111</v>
      </c>
      <c r="C541" s="4" t="s">
        <v>1398</v>
      </c>
      <c r="D541" s="4" t="s">
        <v>1393</v>
      </c>
      <c r="E541" s="4" t="s">
        <v>547</v>
      </c>
      <c r="F541" s="4" t="s">
        <v>606</v>
      </c>
      <c r="H541" s="4" t="b">
        <v>0</v>
      </c>
      <c r="I541" s="4" t="s">
        <v>29</v>
      </c>
      <c r="J541" s="4" t="s">
        <v>30</v>
      </c>
      <c r="K541" s="4">
        <v>17</v>
      </c>
    </row>
    <row r="542" spans="1:11" ht="15.75" customHeight="1">
      <c r="A542" s="4">
        <v>585</v>
      </c>
      <c r="B542" s="4">
        <v>170112</v>
      </c>
      <c r="C542" s="4" t="s">
        <v>1398</v>
      </c>
      <c r="D542" s="4" t="s">
        <v>1135</v>
      </c>
      <c r="E542" s="4" t="s">
        <v>547</v>
      </c>
      <c r="F542" s="4" t="s">
        <v>606</v>
      </c>
      <c r="H542" s="4" t="b">
        <v>0</v>
      </c>
      <c r="I542" s="4" t="s">
        <v>29</v>
      </c>
      <c r="J542" s="4" t="s">
        <v>30</v>
      </c>
      <c r="K542" s="4">
        <v>17</v>
      </c>
    </row>
    <row r="543" spans="1:11" ht="15.75" customHeight="1">
      <c r="A543" s="4">
        <v>586</v>
      </c>
      <c r="B543" s="4">
        <v>170113</v>
      </c>
      <c r="C543" s="4" t="s">
        <v>1398</v>
      </c>
      <c r="D543" s="4" t="s">
        <v>1011</v>
      </c>
      <c r="E543" s="4" t="s">
        <v>547</v>
      </c>
      <c r="F543" s="4" t="s">
        <v>606</v>
      </c>
      <c r="G543" s="4" t="s">
        <v>44</v>
      </c>
      <c r="H543" s="4" t="b">
        <v>1</v>
      </c>
      <c r="I543" s="4" t="s">
        <v>29</v>
      </c>
      <c r="J543" s="4" t="s">
        <v>30</v>
      </c>
      <c r="K543" s="4">
        <v>17</v>
      </c>
    </row>
    <row r="544" spans="1:11" ht="15.75" customHeight="1">
      <c r="A544" s="4">
        <v>587</v>
      </c>
      <c r="B544" s="4">
        <v>170201</v>
      </c>
      <c r="C544" s="4" t="s">
        <v>1398</v>
      </c>
      <c r="D544" s="4" t="s">
        <v>546</v>
      </c>
      <c r="E544" s="4" t="s">
        <v>547</v>
      </c>
      <c r="F544" s="4" t="s">
        <v>549</v>
      </c>
      <c r="H544" s="4" t="b">
        <v>0</v>
      </c>
      <c r="I544" s="4" t="s">
        <v>29</v>
      </c>
      <c r="J544" s="4" t="s">
        <v>30</v>
      </c>
      <c r="K544" s="4">
        <v>17</v>
      </c>
    </row>
    <row r="545" spans="1:11" ht="15.75" customHeight="1">
      <c r="A545" s="4">
        <v>588</v>
      </c>
      <c r="B545" s="4">
        <v>170202</v>
      </c>
      <c r="C545" s="4" t="s">
        <v>1398</v>
      </c>
      <c r="D545" s="4" t="s">
        <v>744</v>
      </c>
      <c r="E545" s="4" t="s">
        <v>547</v>
      </c>
      <c r="F545" s="4" t="s">
        <v>549</v>
      </c>
      <c r="G545" s="4" t="s">
        <v>44</v>
      </c>
      <c r="H545" s="4" t="b">
        <v>1</v>
      </c>
      <c r="I545" s="4" t="s">
        <v>29</v>
      </c>
      <c r="J545" s="4" t="s">
        <v>30</v>
      </c>
      <c r="K545" s="4">
        <v>17</v>
      </c>
    </row>
    <row r="546" spans="1:11" ht="15.75" customHeight="1">
      <c r="A546" s="4">
        <v>589</v>
      </c>
      <c r="B546" s="4">
        <v>170203</v>
      </c>
      <c r="C546" s="4" t="s">
        <v>1398</v>
      </c>
      <c r="D546" s="4" t="s">
        <v>806</v>
      </c>
      <c r="E546" s="4" t="s">
        <v>547</v>
      </c>
      <c r="F546" s="4" t="s">
        <v>549</v>
      </c>
      <c r="G546" s="4" t="s">
        <v>44</v>
      </c>
      <c r="H546" s="4" t="b">
        <v>1</v>
      </c>
      <c r="I546" s="4" t="s">
        <v>29</v>
      </c>
      <c r="J546" s="4" t="s">
        <v>30</v>
      </c>
      <c r="K546" s="4">
        <v>17</v>
      </c>
    </row>
    <row r="547" spans="1:11" ht="15.75" customHeight="1">
      <c r="A547" s="4">
        <v>590</v>
      </c>
      <c r="B547" s="4">
        <v>170204</v>
      </c>
      <c r="C547" s="4" t="s">
        <v>1398</v>
      </c>
      <c r="D547" s="4" t="s">
        <v>865</v>
      </c>
      <c r="E547" s="4" t="s">
        <v>547</v>
      </c>
      <c r="F547" s="4" t="s">
        <v>549</v>
      </c>
      <c r="H547" s="4" t="b">
        <v>0</v>
      </c>
      <c r="I547" s="4" t="s">
        <v>29</v>
      </c>
      <c r="J547" s="4" t="s">
        <v>30</v>
      </c>
      <c r="K547" s="4">
        <v>17</v>
      </c>
    </row>
    <row r="548" spans="1:11" ht="15.75" customHeight="1">
      <c r="A548" s="4">
        <v>591</v>
      </c>
      <c r="B548" s="4">
        <v>170206</v>
      </c>
      <c r="C548" s="4" t="s">
        <v>1398</v>
      </c>
      <c r="D548" s="4" t="s">
        <v>876</v>
      </c>
      <c r="E548" s="4" t="s">
        <v>547</v>
      </c>
      <c r="F548" s="4" t="s">
        <v>549</v>
      </c>
      <c r="H548" s="4" t="b">
        <v>0</v>
      </c>
      <c r="I548" s="4" t="s">
        <v>29</v>
      </c>
      <c r="J548" s="4" t="s">
        <v>30</v>
      </c>
      <c r="K548" s="4">
        <v>17</v>
      </c>
    </row>
    <row r="549" spans="1:11" ht="15.75" customHeight="1">
      <c r="A549" s="4">
        <v>592</v>
      </c>
      <c r="B549" s="4">
        <v>170207</v>
      </c>
      <c r="C549" s="4" t="s">
        <v>1398</v>
      </c>
      <c r="D549" s="4" t="s">
        <v>900</v>
      </c>
      <c r="E549" s="4" t="s">
        <v>547</v>
      </c>
      <c r="F549" s="4" t="s">
        <v>549</v>
      </c>
      <c r="G549" s="4" t="s">
        <v>32</v>
      </c>
      <c r="H549" s="4" t="b">
        <v>1</v>
      </c>
      <c r="I549" s="4" t="s">
        <v>29</v>
      </c>
      <c r="J549" s="4" t="s">
        <v>30</v>
      </c>
      <c r="K549" s="4">
        <v>17</v>
      </c>
    </row>
    <row r="550" spans="1:11" ht="15.75" customHeight="1">
      <c r="A550" s="4">
        <v>593</v>
      </c>
      <c r="B550" s="4">
        <v>170208</v>
      </c>
      <c r="C550" s="4" t="s">
        <v>1398</v>
      </c>
      <c r="D550" s="4" t="s">
        <v>903</v>
      </c>
      <c r="E550" s="4" t="s">
        <v>547</v>
      </c>
      <c r="F550" s="4" t="s">
        <v>549</v>
      </c>
      <c r="G550" s="4" t="s">
        <v>32</v>
      </c>
      <c r="H550" s="4" t="b">
        <v>1</v>
      </c>
      <c r="I550" s="4" t="s">
        <v>29</v>
      </c>
      <c r="J550" s="4" t="s">
        <v>30</v>
      </c>
      <c r="K550" s="4">
        <v>17</v>
      </c>
    </row>
    <row r="551" spans="1:11" ht="15.75" customHeight="1">
      <c r="A551" s="4">
        <v>594</v>
      </c>
      <c r="B551" s="4">
        <v>170209</v>
      </c>
      <c r="C551" s="4" t="s">
        <v>1398</v>
      </c>
      <c r="D551" s="4" t="s">
        <v>910</v>
      </c>
      <c r="E551" s="4" t="s">
        <v>547</v>
      </c>
      <c r="F551" s="4" t="s">
        <v>549</v>
      </c>
      <c r="H551" s="4" t="b">
        <v>0</v>
      </c>
      <c r="I551" s="4" t="s">
        <v>29</v>
      </c>
      <c r="J551" s="4" t="s">
        <v>30</v>
      </c>
      <c r="K551" s="4">
        <v>17</v>
      </c>
    </row>
    <row r="552" spans="1:11" ht="15.75" customHeight="1">
      <c r="A552" s="4">
        <v>595</v>
      </c>
      <c r="B552" s="4">
        <v>170210</v>
      </c>
      <c r="C552" s="4" t="s">
        <v>1398</v>
      </c>
      <c r="D552" s="4" t="s">
        <v>915</v>
      </c>
      <c r="E552" s="4" t="s">
        <v>547</v>
      </c>
      <c r="F552" s="4" t="s">
        <v>549</v>
      </c>
      <c r="G552" s="4" t="s">
        <v>44</v>
      </c>
      <c r="H552" s="4" t="b">
        <v>1</v>
      </c>
      <c r="I552" s="4" t="s">
        <v>29</v>
      </c>
      <c r="J552" s="4" t="s">
        <v>30</v>
      </c>
      <c r="K552" s="4">
        <v>17</v>
      </c>
    </row>
    <row r="553" spans="1:11" ht="15.75" customHeight="1">
      <c r="A553" s="4">
        <v>596</v>
      </c>
      <c r="B553" s="4">
        <v>170211</v>
      </c>
      <c r="C553" s="4" t="s">
        <v>1398</v>
      </c>
      <c r="D553" s="4" t="s">
        <v>1394</v>
      </c>
      <c r="E553" s="4" t="s">
        <v>547</v>
      </c>
      <c r="F553" s="4" t="s">
        <v>549</v>
      </c>
      <c r="H553" s="4" t="b">
        <v>0</v>
      </c>
      <c r="I553" s="4" t="s">
        <v>29</v>
      </c>
      <c r="J553" s="4" t="s">
        <v>63</v>
      </c>
      <c r="K553" s="4">
        <v>17</v>
      </c>
    </row>
    <row r="554" spans="1:11" ht="15.75" customHeight="1">
      <c r="A554" s="4">
        <v>597</v>
      </c>
      <c r="B554" s="4">
        <v>170212</v>
      </c>
      <c r="C554" s="4" t="s">
        <v>1398</v>
      </c>
      <c r="D554" s="4" t="s">
        <v>999</v>
      </c>
      <c r="E554" s="4" t="s">
        <v>547</v>
      </c>
      <c r="F554" s="4" t="s">
        <v>549</v>
      </c>
      <c r="G554" s="4" t="s">
        <v>32</v>
      </c>
      <c r="H554" s="4" t="b">
        <v>1</v>
      </c>
      <c r="I554" s="4" t="s">
        <v>29</v>
      </c>
      <c r="J554" s="4" t="s">
        <v>30</v>
      </c>
      <c r="K554" s="4">
        <v>17</v>
      </c>
    </row>
    <row r="555" spans="1:11" ht="15.75" customHeight="1">
      <c r="A555" s="4">
        <v>598</v>
      </c>
      <c r="B555" s="4">
        <v>170213</v>
      </c>
      <c r="C555" s="4" t="s">
        <v>1398</v>
      </c>
      <c r="D555" s="4" t="s">
        <v>1001</v>
      </c>
      <c r="E555" s="4" t="s">
        <v>547</v>
      </c>
      <c r="F555" s="4" t="s">
        <v>549</v>
      </c>
      <c r="H555" s="4" t="b">
        <v>0</v>
      </c>
      <c r="I555" s="4" t="s">
        <v>29</v>
      </c>
      <c r="J555" s="4" t="s">
        <v>30</v>
      </c>
      <c r="K555" s="4">
        <v>17</v>
      </c>
    </row>
    <row r="556" spans="1:11" ht="15.75" customHeight="1">
      <c r="A556" s="4">
        <v>599</v>
      </c>
      <c r="B556" s="4">
        <v>170214</v>
      </c>
      <c r="C556" s="4" t="s">
        <v>1398</v>
      </c>
      <c r="D556" s="4" t="s">
        <v>1025</v>
      </c>
      <c r="E556" s="4" t="s">
        <v>547</v>
      </c>
      <c r="F556" s="4" t="s">
        <v>549</v>
      </c>
      <c r="H556" s="4" t="b">
        <v>0</v>
      </c>
      <c r="I556" s="4" t="s">
        <v>29</v>
      </c>
      <c r="J556" s="4" t="s">
        <v>30</v>
      </c>
      <c r="K556" s="4">
        <v>17</v>
      </c>
    </row>
    <row r="557" spans="1:11" ht="15.75" customHeight="1">
      <c r="A557" s="4">
        <v>600</v>
      </c>
      <c r="B557" s="4">
        <v>170216</v>
      </c>
      <c r="C557" s="4" t="s">
        <v>1398</v>
      </c>
      <c r="D557" s="4" t="s">
        <v>1059</v>
      </c>
      <c r="E557" s="4" t="s">
        <v>547</v>
      </c>
      <c r="F557" s="4" t="s">
        <v>549</v>
      </c>
      <c r="H557" s="4" t="b">
        <v>0</v>
      </c>
      <c r="I557" s="4" t="s">
        <v>29</v>
      </c>
      <c r="J557" s="4" t="s">
        <v>30</v>
      </c>
      <c r="K557" s="4">
        <v>17</v>
      </c>
    </row>
    <row r="558" spans="1:11" ht="15.75" customHeight="1">
      <c r="A558" s="4">
        <v>601</v>
      </c>
      <c r="B558" s="4">
        <v>170217</v>
      </c>
      <c r="C558" s="4" t="s">
        <v>1398</v>
      </c>
      <c r="D558" s="4" t="s">
        <v>1062</v>
      </c>
      <c r="E558" s="4" t="s">
        <v>547</v>
      </c>
      <c r="F558" s="4" t="s">
        <v>549</v>
      </c>
      <c r="H558" s="4" t="b">
        <v>0</v>
      </c>
      <c r="I558" s="4" t="s">
        <v>29</v>
      </c>
      <c r="J558" s="4" t="s">
        <v>30</v>
      </c>
      <c r="K558" s="4">
        <v>17</v>
      </c>
    </row>
    <row r="559" spans="1:11" ht="15.75" customHeight="1">
      <c r="A559" s="4">
        <v>602</v>
      </c>
      <c r="B559" s="4">
        <v>170218</v>
      </c>
      <c r="C559" s="4" t="s">
        <v>1398</v>
      </c>
      <c r="D559" s="4" t="s">
        <v>1087</v>
      </c>
      <c r="E559" s="4" t="s">
        <v>547</v>
      </c>
      <c r="F559" s="4" t="s">
        <v>549</v>
      </c>
      <c r="G559" s="4" t="s">
        <v>32</v>
      </c>
      <c r="H559" s="4" t="b">
        <v>1</v>
      </c>
      <c r="I559" s="4" t="s">
        <v>29</v>
      </c>
      <c r="J559" s="4" t="s">
        <v>30</v>
      </c>
      <c r="K559" s="4">
        <v>17</v>
      </c>
    </row>
    <row r="560" spans="1:11" ht="15.75" customHeight="1">
      <c r="A560" s="4">
        <v>603</v>
      </c>
      <c r="B560" s="4">
        <v>170219</v>
      </c>
      <c r="C560" s="4" t="s">
        <v>1398</v>
      </c>
      <c r="D560" s="4" t="s">
        <v>875</v>
      </c>
      <c r="E560" s="4" t="s">
        <v>547</v>
      </c>
      <c r="F560" s="4" t="s">
        <v>549</v>
      </c>
      <c r="H560" s="4" t="b">
        <v>0</v>
      </c>
      <c r="I560" s="4" t="s">
        <v>29</v>
      </c>
      <c r="J560" s="4" t="s">
        <v>30</v>
      </c>
      <c r="K560" s="4">
        <v>17</v>
      </c>
    </row>
    <row r="561" spans="1:11" ht="15.75" customHeight="1">
      <c r="A561" s="4">
        <v>604</v>
      </c>
      <c r="B561" s="4">
        <v>170101</v>
      </c>
      <c r="C561" s="4" t="s">
        <v>1398</v>
      </c>
      <c r="D561" s="4" t="s">
        <v>604</v>
      </c>
      <c r="E561" s="4" t="s">
        <v>547</v>
      </c>
      <c r="F561" s="4" t="s">
        <v>606</v>
      </c>
      <c r="H561" s="4" t="b">
        <v>0</v>
      </c>
      <c r="I561" s="4" t="s">
        <v>29</v>
      </c>
      <c r="J561" s="4" t="s">
        <v>30</v>
      </c>
      <c r="K561" s="4">
        <v>17</v>
      </c>
    </row>
    <row r="562" spans="1:11" ht="15.75" customHeight="1">
      <c r="A562" s="4">
        <v>605</v>
      </c>
      <c r="B562" s="4">
        <v>170114</v>
      </c>
      <c r="C562" s="4" t="s">
        <v>1398</v>
      </c>
      <c r="D562" s="4" t="s">
        <v>1016</v>
      </c>
      <c r="E562" s="4" t="s">
        <v>547</v>
      </c>
      <c r="F562" s="4" t="s">
        <v>606</v>
      </c>
      <c r="H562" s="4" t="b">
        <v>0</v>
      </c>
      <c r="I562" s="4" t="s">
        <v>29</v>
      </c>
      <c r="J562" s="4" t="s">
        <v>30</v>
      </c>
      <c r="K562" s="4">
        <v>17</v>
      </c>
    </row>
    <row r="563" spans="1:11" ht="15.75" customHeight="1">
      <c r="A563" s="4">
        <v>607</v>
      </c>
      <c r="B563" s="4">
        <v>170215</v>
      </c>
      <c r="C563" s="4" t="s">
        <v>1398</v>
      </c>
      <c r="D563" s="4" t="s">
        <v>1028</v>
      </c>
      <c r="E563" s="4" t="s">
        <v>547</v>
      </c>
      <c r="F563" s="4" t="s">
        <v>549</v>
      </c>
      <c r="H563" s="4" t="b">
        <v>0</v>
      </c>
      <c r="I563" s="4" t="s">
        <v>83</v>
      </c>
      <c r="J563" s="4" t="s">
        <v>30</v>
      </c>
      <c r="K563" s="4">
        <v>17</v>
      </c>
    </row>
    <row r="564" spans="1:11" ht="15.75" customHeight="1">
      <c r="A564" s="4">
        <v>608</v>
      </c>
      <c r="B564" s="4">
        <v>170220</v>
      </c>
      <c r="C564" s="4" t="s">
        <v>1398</v>
      </c>
      <c r="D564" s="4" t="s">
        <v>1063</v>
      </c>
      <c r="E564" s="4" t="s">
        <v>547</v>
      </c>
      <c r="F564" s="4" t="s">
        <v>549</v>
      </c>
      <c r="H564" s="4" t="b">
        <v>0</v>
      </c>
      <c r="I564" s="4" t="s">
        <v>29</v>
      </c>
      <c r="J564" s="4" t="s">
        <v>30</v>
      </c>
      <c r="K564" s="4">
        <v>17</v>
      </c>
    </row>
    <row r="565" spans="1:11" ht="15.75" customHeight="1">
      <c r="A565" s="4">
        <v>609</v>
      </c>
      <c r="B565" s="4">
        <v>180101</v>
      </c>
      <c r="C565" s="4" t="s">
        <v>1398</v>
      </c>
      <c r="D565" s="4" t="s">
        <v>799</v>
      </c>
      <c r="E565" s="4" t="s">
        <v>522</v>
      </c>
      <c r="F565" s="4" t="s">
        <v>684</v>
      </c>
      <c r="H565" s="4" t="b">
        <v>0</v>
      </c>
      <c r="I565" s="4" t="s">
        <v>29</v>
      </c>
      <c r="J565" s="4" t="s">
        <v>30</v>
      </c>
      <c r="K565" s="4">
        <v>18</v>
      </c>
    </row>
    <row r="566" spans="1:11" ht="15.75" customHeight="1">
      <c r="A566" s="4">
        <v>610</v>
      </c>
      <c r="B566" s="4">
        <v>180102</v>
      </c>
      <c r="C566" s="4" t="s">
        <v>1398</v>
      </c>
      <c r="D566" s="4" t="s">
        <v>869</v>
      </c>
      <c r="E566" s="4" t="s">
        <v>522</v>
      </c>
      <c r="F566" s="4" t="s">
        <v>684</v>
      </c>
      <c r="H566" s="4" t="b">
        <v>0</v>
      </c>
      <c r="I566" s="4" t="s">
        <v>29</v>
      </c>
      <c r="J566" s="4" t="s">
        <v>30</v>
      </c>
      <c r="K566" s="4">
        <v>18</v>
      </c>
    </row>
    <row r="567" spans="1:11" ht="15.75" customHeight="1">
      <c r="A567" s="4">
        <v>611</v>
      </c>
      <c r="B567" s="4">
        <v>180103</v>
      </c>
      <c r="C567" s="4" t="s">
        <v>1398</v>
      </c>
      <c r="D567" s="4" t="s">
        <v>952</v>
      </c>
      <c r="E567" s="4" t="s">
        <v>522</v>
      </c>
      <c r="F567" s="4" t="s">
        <v>684</v>
      </c>
      <c r="G567" s="4" t="s">
        <v>32</v>
      </c>
      <c r="H567" s="4" t="b">
        <v>1</v>
      </c>
      <c r="I567" s="4" t="s">
        <v>29</v>
      </c>
      <c r="J567" s="4" t="s">
        <v>30</v>
      </c>
      <c r="K567" s="4">
        <v>18</v>
      </c>
    </row>
    <row r="568" spans="1:11" ht="15.75" customHeight="1">
      <c r="A568" s="4">
        <v>612</v>
      </c>
      <c r="B568" s="4">
        <v>180104</v>
      </c>
      <c r="C568" s="4" t="s">
        <v>1398</v>
      </c>
      <c r="D568" s="4" t="s">
        <v>983</v>
      </c>
      <c r="E568" s="4" t="s">
        <v>522</v>
      </c>
      <c r="F568" s="4" t="s">
        <v>684</v>
      </c>
      <c r="H568" s="4" t="b">
        <v>0</v>
      </c>
      <c r="I568" s="4" t="s">
        <v>29</v>
      </c>
      <c r="J568" s="4" t="s">
        <v>30</v>
      </c>
      <c r="K568" s="4">
        <v>18</v>
      </c>
    </row>
    <row r="569" spans="1:11" ht="15.75" customHeight="1">
      <c r="A569" s="4">
        <v>613</v>
      </c>
      <c r="B569" s="4">
        <v>180105</v>
      </c>
      <c r="C569" s="4" t="s">
        <v>1398</v>
      </c>
      <c r="D569" s="4" t="s">
        <v>1004</v>
      </c>
      <c r="E569" s="4" t="s">
        <v>522</v>
      </c>
      <c r="F569" s="4" t="s">
        <v>684</v>
      </c>
      <c r="G569" s="4" t="s">
        <v>32</v>
      </c>
      <c r="H569" s="4" t="b">
        <v>1</v>
      </c>
      <c r="I569" s="4" t="s">
        <v>29</v>
      </c>
      <c r="J569" s="4" t="s">
        <v>30</v>
      </c>
      <c r="K569" s="4">
        <v>18</v>
      </c>
    </row>
    <row r="570" spans="1:11" ht="15.75" customHeight="1">
      <c r="A570" s="4">
        <v>614</v>
      </c>
      <c r="B570" s="4">
        <v>180106</v>
      </c>
      <c r="C570" s="4" t="s">
        <v>1398</v>
      </c>
      <c r="D570" s="4" t="s">
        <v>1032</v>
      </c>
      <c r="E570" s="4" t="s">
        <v>522</v>
      </c>
      <c r="F570" s="4" t="s">
        <v>684</v>
      </c>
      <c r="G570" s="4" t="s">
        <v>32</v>
      </c>
      <c r="H570" s="4" t="b">
        <v>1</v>
      </c>
      <c r="I570" s="4" t="s">
        <v>29</v>
      </c>
      <c r="J570" s="4" t="s">
        <v>30</v>
      </c>
      <c r="K570" s="4">
        <v>18</v>
      </c>
    </row>
    <row r="571" spans="1:11" ht="15.75" customHeight="1">
      <c r="A571" s="4">
        <v>615</v>
      </c>
      <c r="B571" s="4">
        <v>180107</v>
      </c>
      <c r="C571" s="4" t="s">
        <v>1398</v>
      </c>
      <c r="D571" s="4" t="s">
        <v>1147</v>
      </c>
      <c r="E571" s="4" t="s">
        <v>522</v>
      </c>
      <c r="F571" s="4" t="s">
        <v>684</v>
      </c>
      <c r="H571" s="4" t="b">
        <v>0</v>
      </c>
      <c r="I571" s="4" t="s">
        <v>29</v>
      </c>
      <c r="J571" s="4" t="s">
        <v>30</v>
      </c>
      <c r="K571" s="4">
        <v>18</v>
      </c>
    </row>
    <row r="572" spans="1:11" ht="15.75" customHeight="1">
      <c r="A572" s="4">
        <v>616</v>
      </c>
      <c r="B572" s="4">
        <v>180108</v>
      </c>
      <c r="C572" s="4" t="s">
        <v>1398</v>
      </c>
      <c r="D572" s="4" t="s">
        <v>682</v>
      </c>
      <c r="E572" s="4" t="s">
        <v>522</v>
      </c>
      <c r="F572" s="4" t="s">
        <v>684</v>
      </c>
      <c r="G572" s="4" t="s">
        <v>44</v>
      </c>
      <c r="H572" s="4" t="b">
        <v>1</v>
      </c>
      <c r="I572" s="4" t="s">
        <v>29</v>
      </c>
      <c r="J572" s="4" t="s">
        <v>30</v>
      </c>
      <c r="K572" s="4">
        <v>18</v>
      </c>
    </row>
    <row r="573" spans="1:11" ht="15.75" customHeight="1">
      <c r="A573" s="4">
        <v>617</v>
      </c>
      <c r="B573" s="4">
        <v>180109</v>
      </c>
      <c r="C573" s="4" t="s">
        <v>1398</v>
      </c>
      <c r="D573" s="4" t="s">
        <v>1091</v>
      </c>
      <c r="E573" s="4" t="s">
        <v>522</v>
      </c>
      <c r="F573" s="4" t="s">
        <v>684</v>
      </c>
      <c r="H573" s="4" t="b">
        <v>0</v>
      </c>
      <c r="I573" s="4" t="s">
        <v>29</v>
      </c>
      <c r="J573" s="4" t="s">
        <v>30</v>
      </c>
      <c r="K573" s="4">
        <v>18</v>
      </c>
    </row>
    <row r="574" spans="1:11" ht="15.75" customHeight="1">
      <c r="A574" s="4">
        <v>618</v>
      </c>
      <c r="B574" s="4">
        <v>180110</v>
      </c>
      <c r="C574" s="4" t="s">
        <v>1398</v>
      </c>
      <c r="D574" s="4" t="s">
        <v>877</v>
      </c>
      <c r="E574" s="4" t="s">
        <v>522</v>
      </c>
      <c r="F574" s="4" t="s">
        <v>684</v>
      </c>
      <c r="H574" s="4" t="b">
        <v>0</v>
      </c>
      <c r="I574" s="4" t="s">
        <v>29</v>
      </c>
      <c r="J574" s="4" t="s">
        <v>30</v>
      </c>
      <c r="K574" s="4">
        <v>18</v>
      </c>
    </row>
    <row r="575" spans="1:11" ht="15.75" customHeight="1">
      <c r="A575" s="4">
        <v>619</v>
      </c>
      <c r="B575" s="4">
        <v>180201</v>
      </c>
      <c r="C575" s="4" t="s">
        <v>1398</v>
      </c>
      <c r="D575" s="4" t="s">
        <v>634</v>
      </c>
      <c r="E575" s="4" t="s">
        <v>522</v>
      </c>
      <c r="F575" s="4" t="s">
        <v>636</v>
      </c>
      <c r="H575" s="4" t="b">
        <v>0</v>
      </c>
      <c r="I575" s="4" t="s">
        <v>29</v>
      </c>
      <c r="J575" s="4" t="s">
        <v>30</v>
      </c>
      <c r="K575" s="4">
        <v>18</v>
      </c>
    </row>
    <row r="576" spans="1:11" ht="15.75" customHeight="1">
      <c r="A576" s="4">
        <v>620</v>
      </c>
      <c r="B576" s="4">
        <v>180202</v>
      </c>
      <c r="C576" s="4" t="s">
        <v>1398</v>
      </c>
      <c r="D576" s="4" t="s">
        <v>926</v>
      </c>
      <c r="E576" s="4" t="s">
        <v>522</v>
      </c>
      <c r="F576" s="4" t="s">
        <v>636</v>
      </c>
      <c r="H576" s="4" t="b">
        <v>0</v>
      </c>
      <c r="I576" s="4" t="s">
        <v>29</v>
      </c>
      <c r="J576" s="4" t="s">
        <v>30</v>
      </c>
      <c r="K576" s="4">
        <v>18</v>
      </c>
    </row>
    <row r="577" spans="1:11" ht="15.75" customHeight="1">
      <c r="A577" s="4">
        <v>621</v>
      </c>
      <c r="B577" s="4">
        <v>180204</v>
      </c>
      <c r="C577" s="4" t="s">
        <v>1398</v>
      </c>
      <c r="D577" s="4" t="s">
        <v>1145</v>
      </c>
      <c r="E577" s="4" t="s">
        <v>522</v>
      </c>
      <c r="F577" s="4" t="s">
        <v>636</v>
      </c>
      <c r="G577" s="4" t="s">
        <v>44</v>
      </c>
      <c r="H577" s="4" t="b">
        <v>1</v>
      </c>
      <c r="I577" s="4" t="s">
        <v>29</v>
      </c>
      <c r="J577" s="4" t="s">
        <v>30</v>
      </c>
      <c r="K577" s="4">
        <v>18</v>
      </c>
    </row>
    <row r="578" spans="1:11" ht="15.75" customHeight="1">
      <c r="A578" s="4">
        <v>622</v>
      </c>
      <c r="B578" s="4">
        <v>180205</v>
      </c>
      <c r="C578" s="4" t="s">
        <v>1398</v>
      </c>
      <c r="D578" s="4" t="s">
        <v>1148</v>
      </c>
      <c r="E578" s="4" t="s">
        <v>522</v>
      </c>
      <c r="F578" s="4" t="s">
        <v>636</v>
      </c>
      <c r="G578" s="4" t="s">
        <v>32</v>
      </c>
      <c r="H578" s="4" t="b">
        <v>1</v>
      </c>
      <c r="I578" s="4" t="s">
        <v>29</v>
      </c>
      <c r="J578" s="4" t="s">
        <v>63</v>
      </c>
      <c r="K578" s="4">
        <v>18</v>
      </c>
    </row>
    <row r="579" spans="1:11" ht="15.75" customHeight="1">
      <c r="A579" s="4">
        <v>623</v>
      </c>
      <c r="B579" s="4">
        <v>180206</v>
      </c>
      <c r="C579" s="4" t="s">
        <v>1398</v>
      </c>
      <c r="D579" s="4" t="s">
        <v>1092</v>
      </c>
      <c r="E579" s="4" t="s">
        <v>522</v>
      </c>
      <c r="F579" s="4" t="s">
        <v>636</v>
      </c>
      <c r="H579" s="4" t="b">
        <v>0</v>
      </c>
      <c r="I579" s="4" t="s">
        <v>29</v>
      </c>
      <c r="J579" s="4" t="s">
        <v>30</v>
      </c>
      <c r="K579" s="4">
        <v>18</v>
      </c>
    </row>
    <row r="580" spans="1:11" ht="15.75" customHeight="1">
      <c r="A580" s="4">
        <v>624</v>
      </c>
      <c r="B580" s="4">
        <v>180301</v>
      </c>
      <c r="C580" s="4" t="s">
        <v>1398</v>
      </c>
      <c r="D580" s="4" t="s">
        <v>521</v>
      </c>
      <c r="E580" s="4" t="s">
        <v>522</v>
      </c>
      <c r="F580" s="4" t="s">
        <v>524</v>
      </c>
      <c r="G580" s="4" t="s">
        <v>32</v>
      </c>
      <c r="H580" s="4" t="b">
        <v>1</v>
      </c>
      <c r="I580" s="4" t="s">
        <v>29</v>
      </c>
      <c r="J580" s="4" t="s">
        <v>30</v>
      </c>
      <c r="K580" s="4">
        <v>18</v>
      </c>
    </row>
    <row r="581" spans="1:11" ht="15.75" customHeight="1">
      <c r="A581" s="4">
        <v>625</v>
      </c>
      <c r="B581" s="4">
        <v>180302</v>
      </c>
      <c r="C581" s="4" t="s">
        <v>1398</v>
      </c>
      <c r="D581" s="4" t="s">
        <v>704</v>
      </c>
      <c r="E581" s="4" t="s">
        <v>522</v>
      </c>
      <c r="F581" s="4" t="s">
        <v>524</v>
      </c>
      <c r="G581" s="4" t="s">
        <v>32</v>
      </c>
      <c r="H581" s="4" t="b">
        <v>1</v>
      </c>
      <c r="I581" s="4" t="s">
        <v>29</v>
      </c>
      <c r="J581" s="4" t="s">
        <v>30</v>
      </c>
      <c r="K581" s="4">
        <v>18</v>
      </c>
    </row>
    <row r="582" spans="1:11" ht="15.75" customHeight="1">
      <c r="A582" s="4">
        <v>626</v>
      </c>
      <c r="B582" s="4">
        <v>180303</v>
      </c>
      <c r="C582" s="4" t="s">
        <v>1398</v>
      </c>
      <c r="D582" s="4" t="s">
        <v>909</v>
      </c>
      <c r="E582" s="4" t="s">
        <v>522</v>
      </c>
      <c r="F582" s="4" t="s">
        <v>524</v>
      </c>
      <c r="G582" s="4" t="s">
        <v>32</v>
      </c>
      <c r="H582" s="4" t="b">
        <v>1</v>
      </c>
      <c r="I582" s="4" t="s">
        <v>29</v>
      </c>
      <c r="J582" s="4" t="s">
        <v>30</v>
      </c>
      <c r="K582" s="4">
        <v>18</v>
      </c>
    </row>
    <row r="583" spans="1:11" ht="15.75" customHeight="1">
      <c r="A583" s="4">
        <v>627</v>
      </c>
      <c r="B583" s="4">
        <v>180304</v>
      </c>
      <c r="C583" s="4" t="s">
        <v>1398</v>
      </c>
      <c r="D583" s="4" t="s">
        <v>912</v>
      </c>
      <c r="E583" s="4" t="s">
        <v>522</v>
      </c>
      <c r="F583" s="4" t="s">
        <v>524</v>
      </c>
      <c r="H583" s="4" t="b">
        <v>0</v>
      </c>
      <c r="I583" s="4" t="s">
        <v>29</v>
      </c>
      <c r="J583" s="4" t="s">
        <v>30</v>
      </c>
      <c r="K583" s="4">
        <v>18</v>
      </c>
    </row>
    <row r="584" spans="1:11" ht="15.75" customHeight="1">
      <c r="A584" s="4">
        <v>628</v>
      </c>
      <c r="B584" s="4">
        <v>180305</v>
      </c>
      <c r="C584" s="4" t="s">
        <v>1398</v>
      </c>
      <c r="D584" s="4" t="s">
        <v>938</v>
      </c>
      <c r="E584" s="4" t="s">
        <v>522</v>
      </c>
      <c r="F584" s="4" t="s">
        <v>524</v>
      </c>
      <c r="G584" s="4" t="s">
        <v>32</v>
      </c>
      <c r="H584" s="4" t="b">
        <v>1</v>
      </c>
      <c r="I584" s="4" t="s">
        <v>29</v>
      </c>
      <c r="J584" s="4" t="s">
        <v>30</v>
      </c>
      <c r="K584" s="4">
        <v>18</v>
      </c>
    </row>
    <row r="585" spans="1:11" ht="15.75" customHeight="1">
      <c r="A585" s="4">
        <v>629</v>
      </c>
      <c r="B585" s="4">
        <v>180306</v>
      </c>
      <c r="C585" s="4" t="s">
        <v>1398</v>
      </c>
      <c r="D585" s="4" t="s">
        <v>945</v>
      </c>
      <c r="E585" s="4" t="s">
        <v>522</v>
      </c>
      <c r="F585" s="4" t="s">
        <v>524</v>
      </c>
      <c r="H585" s="4" t="b">
        <v>0</v>
      </c>
      <c r="I585" s="4" t="s">
        <v>29</v>
      </c>
      <c r="J585" s="4" t="s">
        <v>30</v>
      </c>
      <c r="K585" s="4">
        <v>18</v>
      </c>
    </row>
    <row r="586" spans="1:11" ht="15.75" customHeight="1">
      <c r="A586" s="4">
        <v>630</v>
      </c>
      <c r="B586" s="4">
        <v>180307</v>
      </c>
      <c r="C586" s="4" t="s">
        <v>1398</v>
      </c>
      <c r="D586" s="4" t="s">
        <v>972</v>
      </c>
      <c r="E586" s="4" t="s">
        <v>522</v>
      </c>
      <c r="F586" s="4" t="s">
        <v>524</v>
      </c>
      <c r="G586" s="4" t="s">
        <v>32</v>
      </c>
      <c r="H586" s="4" t="b">
        <v>1</v>
      </c>
      <c r="I586" s="4" t="s">
        <v>29</v>
      </c>
      <c r="J586" s="4" t="s">
        <v>30</v>
      </c>
      <c r="K586" s="4">
        <v>18</v>
      </c>
    </row>
    <row r="587" spans="1:11" ht="15.75" customHeight="1">
      <c r="A587" s="4">
        <v>631</v>
      </c>
      <c r="B587" s="4">
        <v>180308</v>
      </c>
      <c r="C587" s="4" t="s">
        <v>1398</v>
      </c>
      <c r="D587" s="4" t="s">
        <v>1000</v>
      </c>
      <c r="E587" s="4" t="s">
        <v>522</v>
      </c>
      <c r="F587" s="4" t="s">
        <v>524</v>
      </c>
      <c r="H587" s="4" t="b">
        <v>0</v>
      </c>
      <c r="I587" s="4" t="s">
        <v>29</v>
      </c>
      <c r="J587" s="4" t="s">
        <v>30</v>
      </c>
      <c r="K587" s="4">
        <v>18</v>
      </c>
    </row>
    <row r="588" spans="1:11" ht="15.75" customHeight="1">
      <c r="A588" s="4">
        <v>632</v>
      </c>
      <c r="B588" s="4">
        <v>180309</v>
      </c>
      <c r="C588" s="4" t="s">
        <v>1398</v>
      </c>
      <c r="D588" s="4" t="s">
        <v>1017</v>
      </c>
      <c r="E588" s="4" t="s">
        <v>522</v>
      </c>
      <c r="F588" s="4" t="s">
        <v>524</v>
      </c>
      <c r="H588" s="4" t="b">
        <v>0</v>
      </c>
      <c r="I588" s="4" t="s">
        <v>29</v>
      </c>
      <c r="J588" s="4" t="s">
        <v>30</v>
      </c>
      <c r="K588" s="4">
        <v>18</v>
      </c>
    </row>
    <row r="589" spans="1:11" ht="15.75" customHeight="1">
      <c r="A589" s="4">
        <v>633</v>
      </c>
      <c r="B589" s="4">
        <v>180310</v>
      </c>
      <c r="C589" s="4" t="s">
        <v>1398</v>
      </c>
      <c r="D589" s="4" t="s">
        <v>1073</v>
      </c>
      <c r="E589" s="4" t="s">
        <v>522</v>
      </c>
      <c r="F589" s="4" t="s">
        <v>524</v>
      </c>
      <c r="H589" s="4" t="b">
        <v>0</v>
      </c>
      <c r="I589" s="4" t="s">
        <v>29</v>
      </c>
      <c r="J589" s="4" t="s">
        <v>30</v>
      </c>
      <c r="K589" s="4">
        <v>18</v>
      </c>
    </row>
    <row r="590" spans="1:11" ht="15.75" customHeight="1">
      <c r="A590" s="4">
        <v>634</v>
      </c>
      <c r="B590" s="4">
        <v>180311</v>
      </c>
      <c r="C590" s="4" t="s">
        <v>1398</v>
      </c>
      <c r="D590" s="4" t="s">
        <v>1143</v>
      </c>
      <c r="E590" s="4" t="s">
        <v>522</v>
      </c>
      <c r="F590" s="4" t="s">
        <v>524</v>
      </c>
      <c r="G590" s="4" t="s">
        <v>32</v>
      </c>
      <c r="H590" s="4" t="b">
        <v>1</v>
      </c>
      <c r="I590" s="4" t="s">
        <v>29</v>
      </c>
      <c r="J590" s="4" t="s">
        <v>30</v>
      </c>
      <c r="K590" s="4">
        <v>18</v>
      </c>
    </row>
    <row r="591" spans="1:11" ht="15.75" customHeight="1">
      <c r="A591" s="4">
        <v>635</v>
      </c>
      <c r="B591" s="4">
        <v>180312</v>
      </c>
      <c r="C591" s="4" t="s">
        <v>1398</v>
      </c>
      <c r="D591" s="4" t="s">
        <v>1168</v>
      </c>
      <c r="E591" s="4" t="s">
        <v>522</v>
      </c>
      <c r="F591" s="4" t="s">
        <v>524</v>
      </c>
      <c r="H591" s="4" t="b">
        <v>0</v>
      </c>
      <c r="I591" s="4" t="s">
        <v>29</v>
      </c>
      <c r="J591" s="4" t="s">
        <v>30</v>
      </c>
      <c r="K591" s="4">
        <v>18</v>
      </c>
    </row>
    <row r="592" spans="1:11" ht="15.75" customHeight="1">
      <c r="A592" s="4">
        <v>636</v>
      </c>
      <c r="B592" s="4">
        <v>180313</v>
      </c>
      <c r="C592" s="4" t="s">
        <v>1398</v>
      </c>
      <c r="D592" s="4" t="s">
        <v>1146</v>
      </c>
      <c r="E592" s="4" t="s">
        <v>522</v>
      </c>
      <c r="F592" s="4" t="s">
        <v>524</v>
      </c>
      <c r="H592" s="4" t="b">
        <v>0</v>
      </c>
      <c r="I592" s="4" t="s">
        <v>29</v>
      </c>
      <c r="J592" s="4" t="s">
        <v>30</v>
      </c>
      <c r="K592" s="4">
        <v>18</v>
      </c>
    </row>
    <row r="593" spans="1:11" ht="15.75" customHeight="1">
      <c r="A593" s="4">
        <v>637</v>
      </c>
      <c r="B593" s="4">
        <v>180314</v>
      </c>
      <c r="C593" s="4" t="s">
        <v>1398</v>
      </c>
      <c r="D593" s="4" t="s">
        <v>726</v>
      </c>
      <c r="E593" s="4" t="s">
        <v>522</v>
      </c>
      <c r="F593" s="4" t="s">
        <v>524</v>
      </c>
      <c r="G593" s="4" t="s">
        <v>48</v>
      </c>
      <c r="H593" s="4" t="b">
        <v>1</v>
      </c>
      <c r="I593" s="4" t="s">
        <v>29</v>
      </c>
      <c r="J593" s="4" t="s">
        <v>30</v>
      </c>
      <c r="K593" s="4">
        <v>18</v>
      </c>
    </row>
    <row r="594" spans="1:11" ht="15.75" customHeight="1">
      <c r="A594" s="4">
        <v>638</v>
      </c>
      <c r="B594" s="4">
        <v>180401</v>
      </c>
      <c r="C594" s="4" t="s">
        <v>1398</v>
      </c>
      <c r="D594" s="4" t="s">
        <v>964</v>
      </c>
      <c r="E594" s="4" t="s">
        <v>522</v>
      </c>
      <c r="F594" s="4" t="s">
        <v>966</v>
      </c>
      <c r="H594" s="4" t="b">
        <v>0</v>
      </c>
      <c r="I594" s="4" t="s">
        <v>29</v>
      </c>
      <c r="J594" s="4" t="s">
        <v>63</v>
      </c>
      <c r="K594" s="4">
        <v>18</v>
      </c>
    </row>
    <row r="595" spans="1:11" ht="15.75" customHeight="1">
      <c r="A595" s="4">
        <v>639</v>
      </c>
      <c r="B595" s="4">
        <v>180402</v>
      </c>
      <c r="C595" s="4" t="s">
        <v>1398</v>
      </c>
      <c r="D595" s="4" t="s">
        <v>1030</v>
      </c>
      <c r="E595" s="4" t="s">
        <v>522</v>
      </c>
      <c r="F595" s="4" t="s">
        <v>966</v>
      </c>
      <c r="H595" s="4" t="b">
        <v>0</v>
      </c>
      <c r="I595" s="4" t="s">
        <v>29</v>
      </c>
      <c r="J595" s="4" t="s">
        <v>30</v>
      </c>
      <c r="K595" s="4">
        <v>18</v>
      </c>
    </row>
    <row r="596" spans="1:11" ht="15.75" customHeight="1">
      <c r="A596" s="4">
        <v>640</v>
      </c>
      <c r="B596" s="4">
        <v>180203</v>
      </c>
      <c r="C596" s="4" t="s">
        <v>1398</v>
      </c>
      <c r="D596" s="4" t="s">
        <v>686</v>
      </c>
      <c r="E596" s="4" t="s">
        <v>522</v>
      </c>
      <c r="F596" s="4" t="s">
        <v>636</v>
      </c>
      <c r="H596" s="4" t="b">
        <v>0</v>
      </c>
      <c r="I596" s="4" t="s">
        <v>29</v>
      </c>
      <c r="J596" s="4" t="s">
        <v>30</v>
      </c>
      <c r="K596" s="4">
        <v>18</v>
      </c>
    </row>
    <row r="597" spans="1:11" ht="15.75" customHeight="1">
      <c r="A597" s="4">
        <v>641</v>
      </c>
      <c r="B597" s="4">
        <v>190101</v>
      </c>
      <c r="C597" s="4" t="s">
        <v>1398</v>
      </c>
      <c r="D597" s="4" t="s">
        <v>340</v>
      </c>
      <c r="E597" s="4" t="s">
        <v>342</v>
      </c>
      <c r="F597" s="4" t="s">
        <v>344</v>
      </c>
      <c r="H597" s="4" t="b">
        <v>0</v>
      </c>
      <c r="I597" s="4" t="s">
        <v>29</v>
      </c>
      <c r="J597" s="4" t="s">
        <v>30</v>
      </c>
      <c r="K597" s="4">
        <v>19</v>
      </c>
    </row>
    <row r="598" spans="1:11" ht="15.75" customHeight="1">
      <c r="A598" s="4">
        <v>642</v>
      </c>
      <c r="B598" s="4">
        <v>190102</v>
      </c>
      <c r="C598" s="4" t="s">
        <v>1398</v>
      </c>
      <c r="D598" s="4" t="s">
        <v>346</v>
      </c>
      <c r="E598" s="4" t="s">
        <v>342</v>
      </c>
      <c r="F598" s="4" t="s">
        <v>344</v>
      </c>
      <c r="H598" s="4" t="b">
        <v>0</v>
      </c>
      <c r="I598" s="4" t="s">
        <v>29</v>
      </c>
      <c r="J598" s="4" t="s">
        <v>30</v>
      </c>
      <c r="K598" s="4">
        <v>19</v>
      </c>
    </row>
    <row r="599" spans="1:11" ht="15.75" customHeight="1">
      <c r="A599" s="4">
        <v>643</v>
      </c>
      <c r="B599" s="4">
        <v>190103</v>
      </c>
      <c r="C599" s="4" t="s">
        <v>1398</v>
      </c>
      <c r="D599" s="4" t="s">
        <v>354</v>
      </c>
      <c r="E599" s="4" t="s">
        <v>342</v>
      </c>
      <c r="F599" s="4" t="s">
        <v>344</v>
      </c>
      <c r="H599" s="4" t="b">
        <v>0</v>
      </c>
      <c r="I599" s="4" t="s">
        <v>29</v>
      </c>
      <c r="J599" s="4" t="s">
        <v>30</v>
      </c>
      <c r="K599" s="4">
        <v>19</v>
      </c>
    </row>
    <row r="600" spans="1:11" ht="15.75" customHeight="1">
      <c r="A600" s="4">
        <v>644</v>
      </c>
      <c r="B600" s="4">
        <v>190104</v>
      </c>
      <c r="C600" s="4" t="s">
        <v>1398</v>
      </c>
      <c r="D600" s="4" t="s">
        <v>355</v>
      </c>
      <c r="E600" s="4" t="s">
        <v>342</v>
      </c>
      <c r="F600" s="4" t="s">
        <v>344</v>
      </c>
      <c r="H600" s="4" t="b">
        <v>0</v>
      </c>
      <c r="I600" s="4" t="s">
        <v>29</v>
      </c>
      <c r="J600" s="4" t="s">
        <v>30</v>
      </c>
      <c r="K600" s="4">
        <v>19</v>
      </c>
    </row>
    <row r="601" spans="1:11" ht="15.75" customHeight="1">
      <c r="A601" s="4">
        <v>645</v>
      </c>
      <c r="B601" s="4">
        <v>190105</v>
      </c>
      <c r="C601" s="4" t="s">
        <v>1398</v>
      </c>
      <c r="D601" s="4" t="s">
        <v>356</v>
      </c>
      <c r="E601" s="4" t="s">
        <v>342</v>
      </c>
      <c r="F601" s="4" t="s">
        <v>344</v>
      </c>
      <c r="H601" s="4" t="b">
        <v>0</v>
      </c>
      <c r="I601" s="4" t="s">
        <v>29</v>
      </c>
      <c r="J601" s="4" t="s">
        <v>30</v>
      </c>
      <c r="K601" s="4">
        <v>19</v>
      </c>
    </row>
    <row r="602" spans="1:11" ht="15.75" customHeight="1">
      <c r="A602" s="4">
        <v>646</v>
      </c>
      <c r="B602" s="4">
        <v>190106</v>
      </c>
      <c r="C602" s="4" t="s">
        <v>1398</v>
      </c>
      <c r="D602" s="4" t="s">
        <v>359</v>
      </c>
      <c r="E602" s="4" t="s">
        <v>342</v>
      </c>
      <c r="F602" s="4" t="s">
        <v>344</v>
      </c>
      <c r="G602" s="4" t="s">
        <v>32</v>
      </c>
      <c r="H602" s="4" t="b">
        <v>1</v>
      </c>
      <c r="I602" s="4" t="s">
        <v>29</v>
      </c>
      <c r="J602" s="4" t="s">
        <v>30</v>
      </c>
      <c r="K602" s="4">
        <v>19</v>
      </c>
    </row>
    <row r="603" spans="1:11" ht="15.75" customHeight="1">
      <c r="A603" s="4">
        <v>647</v>
      </c>
      <c r="B603" s="4">
        <v>190107</v>
      </c>
      <c r="C603" s="4" t="s">
        <v>1398</v>
      </c>
      <c r="D603" s="4" t="s">
        <v>360</v>
      </c>
      <c r="E603" s="4" t="s">
        <v>342</v>
      </c>
      <c r="F603" s="4" t="s">
        <v>344</v>
      </c>
      <c r="H603" s="4" t="b">
        <v>0</v>
      </c>
      <c r="I603" s="4" t="s">
        <v>29</v>
      </c>
      <c r="J603" s="4" t="s">
        <v>30</v>
      </c>
      <c r="K603" s="4">
        <v>19</v>
      </c>
    </row>
    <row r="604" spans="1:11" ht="15.75" customHeight="1">
      <c r="A604" s="4">
        <v>648</v>
      </c>
      <c r="B604" s="4">
        <v>190108</v>
      </c>
      <c r="C604" s="4" t="s">
        <v>1398</v>
      </c>
      <c r="D604" s="4" t="s">
        <v>362</v>
      </c>
      <c r="E604" s="4" t="s">
        <v>342</v>
      </c>
      <c r="F604" s="4" t="s">
        <v>344</v>
      </c>
      <c r="G604" s="4" t="s">
        <v>32</v>
      </c>
      <c r="H604" s="4" t="b">
        <v>1</v>
      </c>
      <c r="I604" s="4" t="s">
        <v>29</v>
      </c>
      <c r="J604" s="4" t="s">
        <v>30</v>
      </c>
      <c r="K604" s="4">
        <v>19</v>
      </c>
    </row>
    <row r="605" spans="1:11" ht="15.75" customHeight="1">
      <c r="A605" s="4">
        <v>649</v>
      </c>
      <c r="B605" s="4">
        <v>190109</v>
      </c>
      <c r="C605" s="4" t="s">
        <v>1398</v>
      </c>
      <c r="D605" s="4" t="s">
        <v>371</v>
      </c>
      <c r="E605" s="4" t="s">
        <v>342</v>
      </c>
      <c r="F605" s="4" t="s">
        <v>344</v>
      </c>
      <c r="G605" s="4" t="s">
        <v>32</v>
      </c>
      <c r="H605" s="4" t="b">
        <v>1</v>
      </c>
      <c r="I605" s="4" t="s">
        <v>29</v>
      </c>
      <c r="J605" s="4" t="s">
        <v>30</v>
      </c>
      <c r="K605" s="4">
        <v>19</v>
      </c>
    </row>
    <row r="606" spans="1:11" ht="15.75" customHeight="1">
      <c r="A606" s="4">
        <v>650</v>
      </c>
      <c r="B606" s="4">
        <v>190110</v>
      </c>
      <c r="C606" s="4" t="s">
        <v>1398</v>
      </c>
      <c r="D606" s="4" t="s">
        <v>372</v>
      </c>
      <c r="E606" s="4" t="s">
        <v>342</v>
      </c>
      <c r="F606" s="4" t="s">
        <v>344</v>
      </c>
      <c r="G606" s="4" t="s">
        <v>180</v>
      </c>
      <c r="H606" s="4" t="b">
        <v>1</v>
      </c>
      <c r="I606" s="4" t="s">
        <v>29</v>
      </c>
      <c r="J606" s="4" t="s">
        <v>30</v>
      </c>
      <c r="K606" s="4">
        <v>19</v>
      </c>
    </row>
    <row r="607" spans="1:11" ht="15.75" customHeight="1">
      <c r="A607" s="4">
        <v>651</v>
      </c>
      <c r="B607" s="4">
        <v>190111</v>
      </c>
      <c r="C607" s="4" t="s">
        <v>1398</v>
      </c>
      <c r="D607" s="4" t="s">
        <v>373</v>
      </c>
      <c r="E607" s="4" t="s">
        <v>342</v>
      </c>
      <c r="F607" s="4" t="s">
        <v>344</v>
      </c>
      <c r="G607" s="4" t="s">
        <v>32</v>
      </c>
      <c r="H607" s="4" t="b">
        <v>1</v>
      </c>
      <c r="I607" s="4" t="s">
        <v>29</v>
      </c>
      <c r="J607" s="4" t="s">
        <v>30</v>
      </c>
      <c r="K607" s="4">
        <v>19</v>
      </c>
    </row>
    <row r="608" spans="1:11" ht="15.75" customHeight="1">
      <c r="A608" s="4">
        <v>652</v>
      </c>
      <c r="B608" s="4">
        <v>190112</v>
      </c>
      <c r="C608" s="4" t="s">
        <v>1398</v>
      </c>
      <c r="D608" s="4" t="s">
        <v>377</v>
      </c>
      <c r="E608" s="4" t="s">
        <v>342</v>
      </c>
      <c r="F608" s="4" t="s">
        <v>344</v>
      </c>
      <c r="G608" s="4" t="s">
        <v>32</v>
      </c>
      <c r="H608" s="4" t="b">
        <v>1</v>
      </c>
      <c r="I608" s="4" t="s">
        <v>29</v>
      </c>
      <c r="J608" s="4" t="s">
        <v>30</v>
      </c>
      <c r="K608" s="4">
        <v>19</v>
      </c>
    </row>
    <row r="609" spans="1:11" ht="15.75" customHeight="1">
      <c r="A609" s="4">
        <v>653</v>
      </c>
      <c r="B609" s="4">
        <v>190113</v>
      </c>
      <c r="C609" s="4" t="s">
        <v>1398</v>
      </c>
      <c r="D609" s="4" t="s">
        <v>368</v>
      </c>
      <c r="E609" s="4" t="s">
        <v>342</v>
      </c>
      <c r="F609" s="4" t="s">
        <v>344</v>
      </c>
      <c r="H609" s="4" t="b">
        <v>0</v>
      </c>
      <c r="I609" s="4" t="s">
        <v>29</v>
      </c>
      <c r="J609" s="4" t="s">
        <v>30</v>
      </c>
      <c r="K609" s="4">
        <v>19</v>
      </c>
    </row>
    <row r="610" spans="1:11" ht="15.75" customHeight="1">
      <c r="A610" s="4">
        <v>654</v>
      </c>
      <c r="B610" s="4">
        <v>190114</v>
      </c>
      <c r="C610" s="4" t="s">
        <v>1398</v>
      </c>
      <c r="D610" s="4" t="s">
        <v>367</v>
      </c>
      <c r="E610" s="4" t="s">
        <v>342</v>
      </c>
      <c r="F610" s="4" t="s">
        <v>344</v>
      </c>
      <c r="H610" s="4" t="b">
        <v>0</v>
      </c>
      <c r="I610" s="4" t="s">
        <v>29</v>
      </c>
      <c r="J610" s="4" t="s">
        <v>30</v>
      </c>
      <c r="K610" s="4">
        <v>19</v>
      </c>
    </row>
    <row r="611" spans="1:11" ht="15.75" customHeight="1">
      <c r="A611" s="4">
        <v>655</v>
      </c>
      <c r="B611" s="4">
        <v>190115</v>
      </c>
      <c r="C611" s="4" t="s">
        <v>1398</v>
      </c>
      <c r="D611" s="4" t="s">
        <v>374</v>
      </c>
      <c r="E611" s="4" t="s">
        <v>342</v>
      </c>
      <c r="F611" s="4" t="s">
        <v>344</v>
      </c>
      <c r="H611" s="4" t="b">
        <v>0</v>
      </c>
      <c r="I611" s="4" t="s">
        <v>29</v>
      </c>
      <c r="J611" s="4" t="s">
        <v>30</v>
      </c>
      <c r="K611" s="4">
        <v>19</v>
      </c>
    </row>
    <row r="612" spans="1:11" ht="15.75" customHeight="1">
      <c r="A612" s="4">
        <v>656</v>
      </c>
      <c r="B612" s="4">
        <v>190201</v>
      </c>
      <c r="C612" s="4" t="s">
        <v>1398</v>
      </c>
      <c r="D612" s="4" t="s">
        <v>350</v>
      </c>
      <c r="E612" s="4" t="s">
        <v>342</v>
      </c>
      <c r="F612" s="4" t="s">
        <v>349</v>
      </c>
      <c r="H612" s="4" t="b">
        <v>0</v>
      </c>
      <c r="I612" s="4" t="s">
        <v>29</v>
      </c>
      <c r="J612" s="4" t="s">
        <v>30</v>
      </c>
      <c r="K612" s="4">
        <v>19</v>
      </c>
    </row>
    <row r="613" spans="1:11" ht="15.75" customHeight="1">
      <c r="A613" s="4">
        <v>657</v>
      </c>
      <c r="B613" s="4">
        <v>190202</v>
      </c>
      <c r="C613" s="4" t="s">
        <v>1398</v>
      </c>
      <c r="D613" s="4" t="s">
        <v>351</v>
      </c>
      <c r="E613" s="4" t="s">
        <v>342</v>
      </c>
      <c r="F613" s="4" t="s">
        <v>349</v>
      </c>
      <c r="G613" s="4" t="s">
        <v>32</v>
      </c>
      <c r="H613" s="4" t="b">
        <v>1</v>
      </c>
      <c r="I613" s="4" t="s">
        <v>29</v>
      </c>
      <c r="J613" s="4" t="s">
        <v>30</v>
      </c>
      <c r="K613" s="4">
        <v>19</v>
      </c>
    </row>
    <row r="614" spans="1:11" ht="15.75" customHeight="1">
      <c r="A614" s="4">
        <v>658</v>
      </c>
      <c r="B614" s="4">
        <v>190203</v>
      </c>
      <c r="C614" s="4" t="s">
        <v>1398</v>
      </c>
      <c r="D614" s="4" t="s">
        <v>353</v>
      </c>
      <c r="E614" s="4" t="s">
        <v>342</v>
      </c>
      <c r="F614" s="4" t="s">
        <v>349</v>
      </c>
      <c r="H614" s="4" t="b">
        <v>0</v>
      </c>
      <c r="I614" s="4" t="s">
        <v>29</v>
      </c>
      <c r="J614" s="4" t="s">
        <v>30</v>
      </c>
      <c r="K614" s="4">
        <v>19</v>
      </c>
    </row>
    <row r="615" spans="1:11" ht="15.75" customHeight="1">
      <c r="A615" s="4">
        <v>659</v>
      </c>
      <c r="B615" s="4">
        <v>190204</v>
      </c>
      <c r="C615" s="4" t="s">
        <v>1398</v>
      </c>
      <c r="D615" s="4" t="s">
        <v>363</v>
      </c>
      <c r="E615" s="4" t="s">
        <v>342</v>
      </c>
      <c r="F615" s="4" t="s">
        <v>349</v>
      </c>
      <c r="H615" s="4" t="b">
        <v>0</v>
      </c>
      <c r="I615" s="4" t="s">
        <v>29</v>
      </c>
      <c r="J615" s="4" t="s">
        <v>63</v>
      </c>
      <c r="K615" s="4">
        <v>19</v>
      </c>
    </row>
    <row r="616" spans="1:11" ht="15.75" customHeight="1">
      <c r="A616" s="4">
        <v>660</v>
      </c>
      <c r="B616" s="4">
        <v>190205</v>
      </c>
      <c r="C616" s="4" t="s">
        <v>1398</v>
      </c>
      <c r="D616" s="4" t="s">
        <v>364</v>
      </c>
      <c r="E616" s="4" t="s">
        <v>342</v>
      </c>
      <c r="F616" s="4" t="s">
        <v>349</v>
      </c>
      <c r="H616" s="4" t="b">
        <v>0</v>
      </c>
      <c r="I616" s="4" t="s">
        <v>29</v>
      </c>
      <c r="J616" s="4" t="s">
        <v>30</v>
      </c>
      <c r="K616" s="4">
        <v>19</v>
      </c>
    </row>
    <row r="617" spans="1:11" ht="15.75" customHeight="1">
      <c r="A617" s="4">
        <v>661</v>
      </c>
      <c r="B617" s="4">
        <v>190206</v>
      </c>
      <c r="C617" s="4" t="s">
        <v>1398</v>
      </c>
      <c r="D617" s="4" t="s">
        <v>366</v>
      </c>
      <c r="E617" s="4" t="s">
        <v>342</v>
      </c>
      <c r="F617" s="4" t="s">
        <v>349</v>
      </c>
      <c r="G617" s="4" t="s">
        <v>44</v>
      </c>
      <c r="H617" s="4" t="b">
        <v>1</v>
      </c>
      <c r="I617" s="4" t="s">
        <v>29</v>
      </c>
      <c r="J617" s="4" t="s">
        <v>30</v>
      </c>
      <c r="K617" s="4">
        <v>19</v>
      </c>
    </row>
    <row r="618" spans="1:11" ht="15.75" customHeight="1">
      <c r="A618" s="4">
        <v>662</v>
      </c>
      <c r="B618" s="4">
        <v>190207</v>
      </c>
      <c r="C618" s="4" t="s">
        <v>1398</v>
      </c>
      <c r="D618" s="4" t="s">
        <v>375</v>
      </c>
      <c r="E618" s="4" t="s">
        <v>342</v>
      </c>
      <c r="F618" s="4" t="s">
        <v>349</v>
      </c>
      <c r="G618" s="4" t="s">
        <v>32</v>
      </c>
      <c r="H618" s="4" t="b">
        <v>1</v>
      </c>
      <c r="I618" s="4" t="s">
        <v>29</v>
      </c>
      <c r="J618" s="4" t="s">
        <v>30</v>
      </c>
      <c r="K618" s="4">
        <v>19</v>
      </c>
    </row>
    <row r="619" spans="1:11" ht="15.75" customHeight="1">
      <c r="A619" s="4">
        <v>663</v>
      </c>
      <c r="B619" s="4">
        <v>190208</v>
      </c>
      <c r="C619" s="4" t="s">
        <v>1398</v>
      </c>
      <c r="D619" s="4" t="s">
        <v>378</v>
      </c>
      <c r="E619" s="4" t="s">
        <v>342</v>
      </c>
      <c r="F619" s="4" t="s">
        <v>349</v>
      </c>
      <c r="G619" s="4" t="s">
        <v>32</v>
      </c>
      <c r="H619" s="4" t="b">
        <v>1</v>
      </c>
      <c r="I619" s="4" t="s">
        <v>29</v>
      </c>
      <c r="J619" s="4" t="s">
        <v>30</v>
      </c>
      <c r="K619" s="4">
        <v>19</v>
      </c>
    </row>
    <row r="620" spans="1:11" ht="15.75" customHeight="1">
      <c r="A620" s="4">
        <v>664</v>
      </c>
      <c r="B620" s="4">
        <v>190209</v>
      </c>
      <c r="C620" s="4" t="s">
        <v>1398</v>
      </c>
      <c r="D620" s="4" t="s">
        <v>379</v>
      </c>
      <c r="E620" s="4" t="s">
        <v>342</v>
      </c>
      <c r="F620" s="4" t="s">
        <v>349</v>
      </c>
      <c r="G620" s="4" t="s">
        <v>32</v>
      </c>
      <c r="H620" s="4" t="b">
        <v>1</v>
      </c>
      <c r="I620" s="4" t="s">
        <v>29</v>
      </c>
      <c r="J620" s="4" t="s">
        <v>30</v>
      </c>
      <c r="K620" s="4">
        <v>19</v>
      </c>
    </row>
    <row r="621" spans="1:11" ht="15.75" customHeight="1">
      <c r="A621" s="4">
        <v>665</v>
      </c>
      <c r="B621" s="4">
        <v>190210</v>
      </c>
      <c r="C621" s="4" t="s">
        <v>1398</v>
      </c>
      <c r="D621" s="4" t="s">
        <v>380</v>
      </c>
      <c r="E621" s="4" t="s">
        <v>342</v>
      </c>
      <c r="F621" s="4" t="s">
        <v>349</v>
      </c>
      <c r="G621" s="4" t="s">
        <v>32</v>
      </c>
      <c r="H621" s="4" t="b">
        <v>1</v>
      </c>
      <c r="I621" s="4" t="s">
        <v>29</v>
      </c>
      <c r="J621" s="4" t="s">
        <v>30</v>
      </c>
      <c r="K621" s="4">
        <v>19</v>
      </c>
    </row>
    <row r="622" spans="1:11" ht="15.75" customHeight="1">
      <c r="A622" s="4">
        <v>666</v>
      </c>
      <c r="B622" s="4">
        <v>190211</v>
      </c>
      <c r="C622" s="4" t="s">
        <v>1398</v>
      </c>
      <c r="D622" s="4" t="s">
        <v>382</v>
      </c>
      <c r="E622" s="4" t="s">
        <v>342</v>
      </c>
      <c r="F622" s="4" t="s">
        <v>349</v>
      </c>
      <c r="G622" s="4" t="s">
        <v>32</v>
      </c>
      <c r="H622" s="4" t="b">
        <v>1</v>
      </c>
      <c r="I622" s="4" t="s">
        <v>29</v>
      </c>
      <c r="J622" s="4" t="s">
        <v>30</v>
      </c>
      <c r="K622" s="4">
        <v>19</v>
      </c>
    </row>
    <row r="623" spans="1:11" ht="15.75" customHeight="1">
      <c r="A623" s="4">
        <v>667</v>
      </c>
      <c r="B623" s="4">
        <v>190212</v>
      </c>
      <c r="C623" s="4" t="s">
        <v>1398</v>
      </c>
      <c r="D623" s="4" t="s">
        <v>365</v>
      </c>
      <c r="E623" s="4" t="s">
        <v>342</v>
      </c>
      <c r="F623" s="4" t="s">
        <v>349</v>
      </c>
      <c r="H623" s="4" t="b">
        <v>0</v>
      </c>
      <c r="I623" s="4" t="s">
        <v>29</v>
      </c>
      <c r="J623" s="4" t="s">
        <v>30</v>
      </c>
      <c r="K623" s="4">
        <v>19</v>
      </c>
    </row>
    <row r="624" spans="1:11" ht="15.75" customHeight="1">
      <c r="A624" s="4">
        <v>668</v>
      </c>
      <c r="B624" s="4">
        <v>190213</v>
      </c>
      <c r="C624" s="4" t="s">
        <v>1398</v>
      </c>
      <c r="D624" s="4" t="s">
        <v>369</v>
      </c>
      <c r="E624" s="4" t="s">
        <v>342</v>
      </c>
      <c r="F624" s="4" t="s">
        <v>349</v>
      </c>
      <c r="H624" s="4" t="b">
        <v>0</v>
      </c>
      <c r="I624" s="4" t="s">
        <v>29</v>
      </c>
      <c r="J624" s="4" t="s">
        <v>30</v>
      </c>
      <c r="K624" s="4">
        <v>19</v>
      </c>
    </row>
    <row r="625" spans="1:11" ht="15.75" customHeight="1">
      <c r="A625" s="4">
        <v>669</v>
      </c>
      <c r="B625" s="4">
        <v>190214</v>
      </c>
      <c r="C625" s="4" t="s">
        <v>1398</v>
      </c>
      <c r="D625" s="4" t="s">
        <v>358</v>
      </c>
      <c r="E625" s="4" t="s">
        <v>342</v>
      </c>
      <c r="F625" s="4" t="s">
        <v>349</v>
      </c>
      <c r="H625" s="4" t="b">
        <v>0</v>
      </c>
      <c r="I625" s="4" t="s">
        <v>29</v>
      </c>
      <c r="J625" s="4" t="s">
        <v>30</v>
      </c>
      <c r="K625" s="4">
        <v>19</v>
      </c>
    </row>
    <row r="626" spans="1:11" ht="15.75" customHeight="1">
      <c r="A626" s="4">
        <v>670</v>
      </c>
      <c r="B626" s="4">
        <v>190215</v>
      </c>
      <c r="C626" s="4" t="s">
        <v>1398</v>
      </c>
      <c r="D626" s="4" t="s">
        <v>361</v>
      </c>
      <c r="E626" s="4" t="s">
        <v>342</v>
      </c>
      <c r="F626" s="4" t="s">
        <v>349</v>
      </c>
      <c r="H626" s="4" t="b">
        <v>0</v>
      </c>
      <c r="I626" s="4" t="s">
        <v>29</v>
      </c>
      <c r="J626" s="4" t="s">
        <v>30</v>
      </c>
      <c r="K626" s="4">
        <v>19</v>
      </c>
    </row>
    <row r="627" spans="1:11" ht="15.75" customHeight="1">
      <c r="A627" s="4">
        <v>671</v>
      </c>
      <c r="B627" s="4">
        <v>190216</v>
      </c>
      <c r="C627" s="4" t="s">
        <v>1398</v>
      </c>
      <c r="D627" s="4" t="s">
        <v>352</v>
      </c>
      <c r="E627" s="4" t="s">
        <v>342</v>
      </c>
      <c r="F627" s="4" t="s">
        <v>349</v>
      </c>
      <c r="H627" s="4" t="b">
        <v>0</v>
      </c>
      <c r="I627" s="4" t="s">
        <v>29</v>
      </c>
      <c r="J627" s="4" t="s">
        <v>30</v>
      </c>
      <c r="K627" s="4">
        <v>19</v>
      </c>
    </row>
    <row r="628" spans="1:11" ht="15.75" customHeight="1">
      <c r="A628" s="4">
        <v>672</v>
      </c>
      <c r="B628" s="4">
        <v>190217</v>
      </c>
      <c r="C628" s="4" t="s">
        <v>1398</v>
      </c>
      <c r="D628" s="4" t="s">
        <v>357</v>
      </c>
      <c r="E628" s="4" t="s">
        <v>342</v>
      </c>
      <c r="F628" s="4" t="s">
        <v>349</v>
      </c>
      <c r="H628" s="4" t="b">
        <v>0</v>
      </c>
      <c r="I628" s="4" t="s">
        <v>29</v>
      </c>
      <c r="J628" s="4" t="s">
        <v>30</v>
      </c>
      <c r="K628" s="4">
        <v>19</v>
      </c>
    </row>
    <row r="629" spans="1:11" ht="15.75" customHeight="1">
      <c r="A629" s="4">
        <v>673</v>
      </c>
      <c r="B629" s="4">
        <v>200101</v>
      </c>
      <c r="C629" s="4" t="s">
        <v>1398</v>
      </c>
      <c r="D629" s="4" t="s">
        <v>526</v>
      </c>
      <c r="E629" s="4" t="s">
        <v>527</v>
      </c>
      <c r="F629" s="4" t="s">
        <v>529</v>
      </c>
      <c r="H629" s="4" t="b">
        <v>0</v>
      </c>
      <c r="I629" s="4" t="s">
        <v>29</v>
      </c>
      <c r="J629" s="4" t="s">
        <v>63</v>
      </c>
      <c r="K629" s="4">
        <v>20</v>
      </c>
    </row>
    <row r="630" spans="1:11" ht="15.75" customHeight="1">
      <c r="A630" s="4">
        <v>674</v>
      </c>
      <c r="B630" s="4">
        <v>200103</v>
      </c>
      <c r="C630" s="4" t="s">
        <v>1398</v>
      </c>
      <c r="D630" s="4" t="s">
        <v>899</v>
      </c>
      <c r="E630" s="4" t="s">
        <v>527</v>
      </c>
      <c r="F630" s="4" t="s">
        <v>529</v>
      </c>
      <c r="G630" s="4" t="s">
        <v>32</v>
      </c>
      <c r="H630" s="4" t="b">
        <v>1</v>
      </c>
      <c r="I630" s="4" t="s">
        <v>29</v>
      </c>
      <c r="J630" s="4" t="s">
        <v>30</v>
      </c>
      <c r="K630" s="4">
        <v>20</v>
      </c>
    </row>
    <row r="631" spans="1:11" ht="15.75" customHeight="1">
      <c r="A631" s="4">
        <v>675</v>
      </c>
      <c r="B631" s="4">
        <v>200104</v>
      </c>
      <c r="C631" s="4" t="s">
        <v>1398</v>
      </c>
      <c r="D631" s="4" t="s">
        <v>1003</v>
      </c>
      <c r="E631" s="4" t="s">
        <v>527</v>
      </c>
      <c r="F631" s="4" t="s">
        <v>529</v>
      </c>
      <c r="H631" s="4" t="b">
        <v>0</v>
      </c>
      <c r="I631" s="4" t="s">
        <v>29</v>
      </c>
      <c r="J631" s="4" t="s">
        <v>30</v>
      </c>
      <c r="K631" s="4">
        <v>20</v>
      </c>
    </row>
    <row r="632" spans="1:11" ht="15.75" customHeight="1">
      <c r="A632" s="4">
        <v>676</v>
      </c>
      <c r="B632" s="4">
        <v>200105</v>
      </c>
      <c r="C632" s="4" t="s">
        <v>1398</v>
      </c>
      <c r="D632" s="4" t="s">
        <v>1036</v>
      </c>
      <c r="E632" s="4" t="s">
        <v>527</v>
      </c>
      <c r="F632" s="4" t="s">
        <v>529</v>
      </c>
      <c r="G632" s="4" t="s">
        <v>44</v>
      </c>
      <c r="H632" s="4" t="b">
        <v>1</v>
      </c>
      <c r="I632" s="4" t="s">
        <v>29</v>
      </c>
      <c r="J632" s="4" t="s">
        <v>30</v>
      </c>
      <c r="K632" s="4">
        <v>20</v>
      </c>
    </row>
    <row r="633" spans="1:11" ht="15.75" customHeight="1">
      <c r="A633" s="4">
        <v>677</v>
      </c>
      <c r="B633" s="4">
        <v>200107</v>
      </c>
      <c r="C633" s="4" t="s">
        <v>1398</v>
      </c>
      <c r="D633" s="4" t="s">
        <v>1155</v>
      </c>
      <c r="E633" s="4" t="s">
        <v>527</v>
      </c>
      <c r="F633" s="4" t="s">
        <v>529</v>
      </c>
      <c r="H633" s="4" t="b">
        <v>0</v>
      </c>
      <c r="I633" s="4" t="s">
        <v>29</v>
      </c>
      <c r="J633" s="4" t="s">
        <v>30</v>
      </c>
      <c r="K633" s="4">
        <v>20</v>
      </c>
    </row>
    <row r="634" spans="1:11" ht="15.75" customHeight="1">
      <c r="A634" s="4">
        <v>678</v>
      </c>
      <c r="B634" s="4">
        <v>200108</v>
      </c>
      <c r="C634" s="4" t="s">
        <v>1398</v>
      </c>
      <c r="D634" s="4" t="s">
        <v>1007</v>
      </c>
      <c r="E634" s="4" t="s">
        <v>527</v>
      </c>
      <c r="F634" s="4" t="s">
        <v>529</v>
      </c>
      <c r="H634" s="4" t="b">
        <v>0</v>
      </c>
      <c r="I634" s="4" t="s">
        <v>29</v>
      </c>
      <c r="J634" s="4" t="s">
        <v>30</v>
      </c>
      <c r="K634" s="4">
        <v>20</v>
      </c>
    </row>
    <row r="635" spans="1:11" ht="15.75" customHeight="1">
      <c r="A635" s="4">
        <v>679</v>
      </c>
      <c r="B635" s="4">
        <v>200201</v>
      </c>
      <c r="C635" s="4" t="s">
        <v>1398</v>
      </c>
      <c r="D635" s="4" t="s">
        <v>623</v>
      </c>
      <c r="E635" s="4" t="s">
        <v>527</v>
      </c>
      <c r="F635" s="4" t="s">
        <v>622</v>
      </c>
      <c r="H635" s="4" t="b">
        <v>0</v>
      </c>
      <c r="I635" s="4" t="s">
        <v>29</v>
      </c>
      <c r="J635" s="4" t="s">
        <v>30</v>
      </c>
      <c r="K635" s="4">
        <v>20</v>
      </c>
    </row>
    <row r="636" spans="1:11" ht="15.75" customHeight="1">
      <c r="A636" s="4">
        <v>680</v>
      </c>
      <c r="B636" s="4">
        <v>200202</v>
      </c>
      <c r="C636" s="4" t="s">
        <v>1398</v>
      </c>
      <c r="D636" s="4" t="s">
        <v>676</v>
      </c>
      <c r="E636" s="4" t="s">
        <v>527</v>
      </c>
      <c r="F636" s="4" t="s">
        <v>622</v>
      </c>
      <c r="G636" s="4" t="s">
        <v>32</v>
      </c>
      <c r="H636" s="4" t="b">
        <v>1</v>
      </c>
      <c r="I636" s="4" t="s">
        <v>29</v>
      </c>
      <c r="J636" s="4" t="s">
        <v>30</v>
      </c>
      <c r="K636" s="4">
        <v>20</v>
      </c>
    </row>
    <row r="637" spans="1:11" ht="15.75" customHeight="1">
      <c r="A637" s="4">
        <v>681</v>
      </c>
      <c r="B637" s="4">
        <v>200203</v>
      </c>
      <c r="C637" s="4" t="s">
        <v>1398</v>
      </c>
      <c r="D637" s="4" t="s">
        <v>715</v>
      </c>
      <c r="E637" s="4" t="s">
        <v>527</v>
      </c>
      <c r="F637" s="4" t="s">
        <v>622</v>
      </c>
      <c r="H637" s="4" t="b">
        <v>0</v>
      </c>
      <c r="I637" s="4" t="s">
        <v>29</v>
      </c>
      <c r="J637" s="4" t="s">
        <v>30</v>
      </c>
      <c r="K637" s="4">
        <v>20</v>
      </c>
    </row>
    <row r="638" spans="1:11" ht="15.75" customHeight="1">
      <c r="A638" s="4">
        <v>682</v>
      </c>
      <c r="B638" s="4">
        <v>200204</v>
      </c>
      <c r="C638" s="4" t="s">
        <v>1398</v>
      </c>
      <c r="D638" s="4" t="s">
        <v>790</v>
      </c>
      <c r="E638" s="4" t="s">
        <v>527</v>
      </c>
      <c r="F638" s="4" t="s">
        <v>622</v>
      </c>
      <c r="G638" s="4" t="s">
        <v>44</v>
      </c>
      <c r="H638" s="4" t="b">
        <v>1</v>
      </c>
      <c r="I638" s="4" t="s">
        <v>29</v>
      </c>
      <c r="J638" s="4" t="s">
        <v>30</v>
      </c>
      <c r="K638" s="4">
        <v>20</v>
      </c>
    </row>
    <row r="639" spans="1:11" ht="15.75" customHeight="1">
      <c r="A639" s="4">
        <v>683</v>
      </c>
      <c r="B639" s="4">
        <v>200205</v>
      </c>
      <c r="C639" s="4" t="s">
        <v>1398</v>
      </c>
      <c r="D639" s="4" t="s">
        <v>849</v>
      </c>
      <c r="E639" s="4" t="s">
        <v>527</v>
      </c>
      <c r="F639" s="4" t="s">
        <v>622</v>
      </c>
      <c r="H639" s="4" t="b">
        <v>0</v>
      </c>
      <c r="I639" s="4" t="s">
        <v>29</v>
      </c>
      <c r="J639" s="4" t="s">
        <v>30</v>
      </c>
      <c r="K639" s="4">
        <v>20</v>
      </c>
    </row>
    <row r="640" spans="1:11" ht="15.75" customHeight="1">
      <c r="A640" s="4">
        <v>684</v>
      </c>
      <c r="B640" s="4">
        <v>200206</v>
      </c>
      <c r="C640" s="4" t="s">
        <v>1398</v>
      </c>
      <c r="D640" s="4" t="s">
        <v>851</v>
      </c>
      <c r="E640" s="4" t="s">
        <v>527</v>
      </c>
      <c r="F640" s="4" t="s">
        <v>622</v>
      </c>
      <c r="G640" s="4" t="s">
        <v>32</v>
      </c>
      <c r="H640" s="4" t="b">
        <v>1</v>
      </c>
      <c r="I640" s="4" t="s">
        <v>29</v>
      </c>
      <c r="J640" s="4" t="s">
        <v>30</v>
      </c>
      <c r="K640" s="4">
        <v>20</v>
      </c>
    </row>
    <row r="641" spans="1:11" ht="15.75" customHeight="1">
      <c r="A641" s="4">
        <v>685</v>
      </c>
      <c r="B641" s="4">
        <v>200207</v>
      </c>
      <c r="C641" s="4" t="s">
        <v>1398</v>
      </c>
      <c r="D641" s="4" t="s">
        <v>872</v>
      </c>
      <c r="E641" s="4" t="s">
        <v>527</v>
      </c>
      <c r="F641" s="4" t="s">
        <v>622</v>
      </c>
      <c r="H641" s="4" t="b">
        <v>0</v>
      </c>
      <c r="I641" s="4" t="s">
        <v>29</v>
      </c>
      <c r="J641" s="4" t="s">
        <v>30</v>
      </c>
      <c r="K641" s="4">
        <v>20</v>
      </c>
    </row>
    <row r="642" spans="1:11" ht="15.75" customHeight="1">
      <c r="A642" s="4">
        <v>686</v>
      </c>
      <c r="B642" s="4">
        <v>200208</v>
      </c>
      <c r="C642" s="4" t="s">
        <v>1398</v>
      </c>
      <c r="D642" s="4" t="s">
        <v>960</v>
      </c>
      <c r="E642" s="4" t="s">
        <v>527</v>
      </c>
      <c r="F642" s="4" t="s">
        <v>622</v>
      </c>
      <c r="H642" s="4" t="b">
        <v>0</v>
      </c>
      <c r="I642" s="4" t="s">
        <v>29</v>
      </c>
      <c r="J642" s="4" t="s">
        <v>30</v>
      </c>
      <c r="K642" s="4">
        <v>20</v>
      </c>
    </row>
    <row r="643" spans="1:11" ht="15.75" customHeight="1">
      <c r="A643" s="4">
        <v>687</v>
      </c>
      <c r="B643" s="4">
        <v>200209</v>
      </c>
      <c r="C643" s="4" t="s">
        <v>1398</v>
      </c>
      <c r="D643" s="4" t="s">
        <v>1053</v>
      </c>
      <c r="E643" s="4" t="s">
        <v>527</v>
      </c>
      <c r="F643" s="4" t="s">
        <v>622</v>
      </c>
      <c r="H643" s="4" t="b">
        <v>0</v>
      </c>
      <c r="I643" s="4" t="s">
        <v>29</v>
      </c>
      <c r="J643" s="4" t="s">
        <v>30</v>
      </c>
      <c r="K643" s="4">
        <v>20</v>
      </c>
    </row>
    <row r="644" spans="1:11" ht="15.75" customHeight="1">
      <c r="A644" s="4">
        <v>688</v>
      </c>
      <c r="B644" s="4">
        <v>200210</v>
      </c>
      <c r="C644" s="4" t="s">
        <v>1398</v>
      </c>
      <c r="D644" s="4" t="s">
        <v>1068</v>
      </c>
      <c r="E644" s="4" t="s">
        <v>527</v>
      </c>
      <c r="F644" s="4" t="s">
        <v>622</v>
      </c>
      <c r="G644" s="4" t="s">
        <v>32</v>
      </c>
      <c r="H644" s="4" t="b">
        <v>1</v>
      </c>
      <c r="I644" s="4" t="s">
        <v>29</v>
      </c>
      <c r="J644" s="4" t="s">
        <v>30</v>
      </c>
      <c r="K644" s="4">
        <v>20</v>
      </c>
    </row>
    <row r="645" spans="1:11" ht="15.75" customHeight="1">
      <c r="A645" s="4">
        <v>689</v>
      </c>
      <c r="B645" s="4">
        <v>200211</v>
      </c>
      <c r="C645" s="4" t="s">
        <v>1398</v>
      </c>
      <c r="D645" s="4" t="s">
        <v>1075</v>
      </c>
      <c r="E645" s="4" t="s">
        <v>527</v>
      </c>
      <c r="F645" s="4" t="s">
        <v>622</v>
      </c>
      <c r="G645" s="4" t="s">
        <v>44</v>
      </c>
      <c r="H645" s="4" t="b">
        <v>1</v>
      </c>
      <c r="I645" s="4" t="s">
        <v>29</v>
      </c>
      <c r="J645" s="4" t="s">
        <v>30</v>
      </c>
      <c r="K645" s="4">
        <v>20</v>
      </c>
    </row>
    <row r="646" spans="1:11" ht="15.75" customHeight="1">
      <c r="A646" s="4">
        <v>690</v>
      </c>
      <c r="B646" s="4">
        <v>200212</v>
      </c>
      <c r="C646" s="4" t="s">
        <v>1398</v>
      </c>
      <c r="D646" s="4" t="s">
        <v>620</v>
      </c>
      <c r="E646" s="4" t="s">
        <v>527</v>
      </c>
      <c r="F646" s="4" t="s">
        <v>622</v>
      </c>
      <c r="H646" s="4" t="b">
        <v>0</v>
      </c>
      <c r="I646" s="4" t="s">
        <v>29</v>
      </c>
      <c r="J646" s="4" t="s">
        <v>63</v>
      </c>
      <c r="K646" s="4">
        <v>20</v>
      </c>
    </row>
    <row r="647" spans="1:11" ht="15.75" customHeight="1">
      <c r="A647" s="4">
        <v>691</v>
      </c>
      <c r="B647" s="4">
        <v>200213</v>
      </c>
      <c r="C647" s="4" t="s">
        <v>1398</v>
      </c>
      <c r="D647" s="4" t="s">
        <v>1101</v>
      </c>
      <c r="E647" s="4" t="s">
        <v>527</v>
      </c>
      <c r="F647" s="4" t="s">
        <v>622</v>
      </c>
      <c r="G647" s="4" t="s">
        <v>32</v>
      </c>
      <c r="H647" s="4" t="b">
        <v>1</v>
      </c>
      <c r="I647" s="4" t="s">
        <v>29</v>
      </c>
      <c r="J647" s="4" t="s">
        <v>30</v>
      </c>
      <c r="K647" s="4">
        <v>20</v>
      </c>
    </row>
    <row r="648" spans="1:11" ht="15.75" customHeight="1">
      <c r="A648" s="4">
        <v>692</v>
      </c>
      <c r="B648" s="4">
        <v>200301</v>
      </c>
      <c r="C648" s="4" t="s">
        <v>1398</v>
      </c>
      <c r="D648" s="4" t="s">
        <v>619</v>
      </c>
      <c r="E648" s="4" t="s">
        <v>527</v>
      </c>
      <c r="F648" s="4" t="s">
        <v>602</v>
      </c>
      <c r="H648" s="4" t="b">
        <v>0</v>
      </c>
      <c r="I648" s="4" t="s">
        <v>29</v>
      </c>
      <c r="J648" s="4" t="s">
        <v>63</v>
      </c>
      <c r="K648" s="4">
        <v>20</v>
      </c>
    </row>
    <row r="649" spans="1:11" ht="15.75" customHeight="1">
      <c r="A649" s="4">
        <v>693</v>
      </c>
      <c r="B649" s="4">
        <v>200302</v>
      </c>
      <c r="C649" s="4" t="s">
        <v>1398</v>
      </c>
      <c r="D649" s="4" t="s">
        <v>787</v>
      </c>
      <c r="E649" s="4" t="s">
        <v>527</v>
      </c>
      <c r="F649" s="4" t="s">
        <v>602</v>
      </c>
      <c r="H649" s="4" t="b">
        <v>0</v>
      </c>
      <c r="I649" s="4" t="s">
        <v>29</v>
      </c>
      <c r="J649" s="4" t="s">
        <v>30</v>
      </c>
      <c r="K649" s="4">
        <v>20</v>
      </c>
    </row>
    <row r="650" spans="1:11" ht="15.75" customHeight="1">
      <c r="A650" s="4">
        <v>694</v>
      </c>
      <c r="B650" s="4">
        <v>200303</v>
      </c>
      <c r="C650" s="4" t="s">
        <v>1398</v>
      </c>
      <c r="D650" s="4" t="s">
        <v>828</v>
      </c>
      <c r="E650" s="4" t="s">
        <v>527</v>
      </c>
      <c r="F650" s="4" t="s">
        <v>602</v>
      </c>
      <c r="H650" s="4" t="b">
        <v>0</v>
      </c>
      <c r="I650" s="4" t="s">
        <v>29</v>
      </c>
      <c r="J650" s="4" t="s">
        <v>30</v>
      </c>
      <c r="K650" s="4">
        <v>20</v>
      </c>
    </row>
    <row r="651" spans="1:11" ht="15.75" customHeight="1">
      <c r="A651" s="4">
        <v>695</v>
      </c>
      <c r="B651" s="4">
        <v>200305</v>
      </c>
      <c r="C651" s="4" t="s">
        <v>1398</v>
      </c>
      <c r="D651" s="4" t="s">
        <v>873</v>
      </c>
      <c r="E651" s="4" t="s">
        <v>527</v>
      </c>
      <c r="F651" s="4" t="s">
        <v>602</v>
      </c>
      <c r="H651" s="4" t="b">
        <v>0</v>
      </c>
      <c r="I651" s="4" t="s">
        <v>29</v>
      </c>
      <c r="J651" s="4" t="s">
        <v>30</v>
      </c>
      <c r="K651" s="4">
        <v>20</v>
      </c>
    </row>
    <row r="652" spans="1:11" ht="15.75" customHeight="1">
      <c r="A652" s="4">
        <v>696</v>
      </c>
      <c r="B652" s="4">
        <v>200306</v>
      </c>
      <c r="C652" s="4" t="s">
        <v>1398</v>
      </c>
      <c r="D652" s="4" t="s">
        <v>927</v>
      </c>
      <c r="E652" s="4" t="s">
        <v>527</v>
      </c>
      <c r="F652" s="4" t="s">
        <v>602</v>
      </c>
      <c r="G652" s="4" t="s">
        <v>32</v>
      </c>
      <c r="H652" s="4" t="b">
        <v>1</v>
      </c>
      <c r="I652" s="4" t="s">
        <v>29</v>
      </c>
      <c r="J652" s="4" t="s">
        <v>30</v>
      </c>
      <c r="K652" s="4">
        <v>20</v>
      </c>
    </row>
    <row r="653" spans="1:11" ht="15.75" customHeight="1">
      <c r="A653" s="4">
        <v>697</v>
      </c>
      <c r="B653" s="4">
        <v>200307</v>
      </c>
      <c r="C653" s="4" t="s">
        <v>1398</v>
      </c>
      <c r="D653" s="4" t="s">
        <v>930</v>
      </c>
      <c r="E653" s="4" t="s">
        <v>527</v>
      </c>
      <c r="F653" s="4" t="s">
        <v>602</v>
      </c>
      <c r="G653" s="4" t="s">
        <v>32</v>
      </c>
      <c r="H653" s="4" t="b">
        <v>1</v>
      </c>
      <c r="I653" s="4" t="s">
        <v>29</v>
      </c>
      <c r="J653" s="4" t="s">
        <v>30</v>
      </c>
      <c r="K653" s="4">
        <v>20</v>
      </c>
    </row>
    <row r="654" spans="1:11" ht="15.75" customHeight="1">
      <c r="A654" s="4">
        <v>698</v>
      </c>
      <c r="B654" s="4">
        <v>200308</v>
      </c>
      <c r="C654" s="4" t="s">
        <v>1398</v>
      </c>
      <c r="D654" s="4" t="s">
        <v>1010</v>
      </c>
      <c r="E654" s="4" t="s">
        <v>527</v>
      </c>
      <c r="F654" s="4" t="s">
        <v>602</v>
      </c>
      <c r="G654" s="4" t="s">
        <v>32</v>
      </c>
      <c r="H654" s="4" t="b">
        <v>1</v>
      </c>
      <c r="I654" s="4" t="s">
        <v>29</v>
      </c>
      <c r="J654" s="4" t="s">
        <v>30</v>
      </c>
      <c r="K654" s="4">
        <v>20</v>
      </c>
    </row>
    <row r="655" spans="1:11" ht="15.75" customHeight="1">
      <c r="A655" s="4">
        <v>699</v>
      </c>
      <c r="B655" s="4">
        <v>200309</v>
      </c>
      <c r="C655" s="4" t="s">
        <v>1398</v>
      </c>
      <c r="D655" s="4" t="s">
        <v>1012</v>
      </c>
      <c r="E655" s="4" t="s">
        <v>527</v>
      </c>
      <c r="F655" s="4" t="s">
        <v>602</v>
      </c>
      <c r="H655" s="4" t="b">
        <v>0</v>
      </c>
      <c r="I655" s="4" t="s">
        <v>29</v>
      </c>
      <c r="J655" s="4" t="s">
        <v>30</v>
      </c>
      <c r="K655" s="4">
        <v>20</v>
      </c>
    </row>
    <row r="656" spans="1:11" ht="15.75" customHeight="1">
      <c r="A656" s="4">
        <v>700</v>
      </c>
      <c r="B656" s="4">
        <v>200310</v>
      </c>
      <c r="C656" s="4" t="s">
        <v>1398</v>
      </c>
      <c r="D656" s="4" t="s">
        <v>1077</v>
      </c>
      <c r="E656" s="4" t="s">
        <v>527</v>
      </c>
      <c r="F656" s="4" t="s">
        <v>602</v>
      </c>
      <c r="G656" s="4" t="s">
        <v>32</v>
      </c>
      <c r="H656" s="4" t="b">
        <v>1</v>
      </c>
      <c r="I656" s="4" t="s">
        <v>29</v>
      </c>
      <c r="J656" s="4" t="s">
        <v>30</v>
      </c>
      <c r="K656" s="4">
        <v>20</v>
      </c>
    </row>
    <row r="657" spans="1:11" ht="15.75" customHeight="1">
      <c r="A657" s="4">
        <v>701</v>
      </c>
      <c r="B657" s="4">
        <v>200311</v>
      </c>
      <c r="C657" s="4" t="s">
        <v>1398</v>
      </c>
      <c r="D657" s="4" t="s">
        <v>1080</v>
      </c>
      <c r="E657" s="4" t="s">
        <v>527</v>
      </c>
      <c r="F657" s="4" t="s">
        <v>602</v>
      </c>
      <c r="G657" s="4" t="s">
        <v>32</v>
      </c>
      <c r="H657" s="4" t="b">
        <v>1</v>
      </c>
      <c r="I657" s="4" t="s">
        <v>29</v>
      </c>
      <c r="J657" s="4" t="s">
        <v>30</v>
      </c>
      <c r="K657" s="4">
        <v>20</v>
      </c>
    </row>
    <row r="658" spans="1:11" ht="15.75" customHeight="1">
      <c r="A658" s="4">
        <v>702</v>
      </c>
      <c r="B658" s="4">
        <v>200312</v>
      </c>
      <c r="C658" s="4" t="s">
        <v>1398</v>
      </c>
      <c r="D658" s="4" t="s">
        <v>1121</v>
      </c>
      <c r="E658" s="4" t="s">
        <v>527</v>
      </c>
      <c r="F658" s="4" t="s">
        <v>602</v>
      </c>
      <c r="G658" s="4" t="s">
        <v>44</v>
      </c>
      <c r="H658" s="4" t="b">
        <v>1</v>
      </c>
      <c r="I658" s="4" t="s">
        <v>29</v>
      </c>
      <c r="J658" s="4" t="s">
        <v>30</v>
      </c>
      <c r="K658" s="4">
        <v>20</v>
      </c>
    </row>
    <row r="659" spans="1:11" ht="15.75" customHeight="1">
      <c r="A659" s="4">
        <v>703</v>
      </c>
      <c r="B659" s="4">
        <v>200313</v>
      </c>
      <c r="C659" s="4" t="s">
        <v>1398</v>
      </c>
      <c r="D659" s="4" t="s">
        <v>1132</v>
      </c>
      <c r="E659" s="4" t="s">
        <v>527</v>
      </c>
      <c r="F659" s="4" t="s">
        <v>602</v>
      </c>
      <c r="G659" s="4" t="s">
        <v>32</v>
      </c>
      <c r="H659" s="4" t="b">
        <v>1</v>
      </c>
      <c r="I659" s="4" t="s">
        <v>29</v>
      </c>
      <c r="J659" s="4" t="s">
        <v>30</v>
      </c>
      <c r="K659" s="4">
        <v>20</v>
      </c>
    </row>
    <row r="660" spans="1:11" ht="15.75" customHeight="1">
      <c r="A660" s="4">
        <v>704</v>
      </c>
      <c r="B660" s="4">
        <v>200314</v>
      </c>
      <c r="C660" s="4" t="s">
        <v>1398</v>
      </c>
      <c r="D660" s="4" t="s">
        <v>985</v>
      </c>
      <c r="E660" s="4" t="s">
        <v>527</v>
      </c>
      <c r="F660" s="4" t="s">
        <v>602</v>
      </c>
      <c r="H660" s="4" t="b">
        <v>0</v>
      </c>
      <c r="I660" s="4" t="s">
        <v>29</v>
      </c>
      <c r="J660" s="4" t="s">
        <v>30</v>
      </c>
      <c r="K660" s="4">
        <v>20</v>
      </c>
    </row>
    <row r="661" spans="1:11" ht="15.75" customHeight="1">
      <c r="A661" s="4">
        <v>705</v>
      </c>
      <c r="B661" s="4">
        <v>200315</v>
      </c>
      <c r="C661" s="4" t="s">
        <v>1398</v>
      </c>
      <c r="D661" s="4" t="s">
        <v>600</v>
      </c>
      <c r="E661" s="4" t="s">
        <v>527</v>
      </c>
      <c r="F661" s="4" t="s">
        <v>602</v>
      </c>
      <c r="H661" s="4" t="b">
        <v>0</v>
      </c>
      <c r="I661" s="4" t="s">
        <v>29</v>
      </c>
      <c r="J661" s="4" t="s">
        <v>30</v>
      </c>
      <c r="K661" s="4">
        <v>20</v>
      </c>
    </row>
    <row r="662" spans="1:11" ht="15.75" customHeight="1">
      <c r="A662" s="4">
        <v>706</v>
      </c>
      <c r="B662" s="4">
        <v>200316</v>
      </c>
      <c r="C662" s="4" t="s">
        <v>1398</v>
      </c>
      <c r="D662" s="4" t="s">
        <v>838</v>
      </c>
      <c r="E662" s="4" t="s">
        <v>527</v>
      </c>
      <c r="F662" s="4" t="s">
        <v>602</v>
      </c>
      <c r="H662" s="4" t="b">
        <v>0</v>
      </c>
      <c r="I662" s="4" t="s">
        <v>83</v>
      </c>
      <c r="J662" s="4" t="s">
        <v>30</v>
      </c>
      <c r="K662" s="4">
        <v>20</v>
      </c>
    </row>
    <row r="663" spans="1:11" ht="15.75" customHeight="1">
      <c r="A663" s="22">
        <v>707</v>
      </c>
      <c r="B663" s="4">
        <v>210401</v>
      </c>
      <c r="C663" s="4" t="s">
        <v>1398</v>
      </c>
      <c r="D663" s="4" t="s">
        <v>584</v>
      </c>
      <c r="E663" s="4" t="s">
        <v>492</v>
      </c>
      <c r="F663" s="4" t="s">
        <v>586</v>
      </c>
      <c r="G663" s="4" t="s">
        <v>275</v>
      </c>
      <c r="H663" s="4" t="b">
        <v>1</v>
      </c>
      <c r="I663" s="4" t="s">
        <v>29</v>
      </c>
      <c r="J663" s="4" t="s">
        <v>30</v>
      </c>
      <c r="K663" s="4">
        <v>21</v>
      </c>
    </row>
    <row r="664" spans="1:11" ht="15.75" customHeight="1">
      <c r="A664" s="22">
        <v>708</v>
      </c>
      <c r="B664" s="4">
        <v>210403</v>
      </c>
      <c r="C664" s="4" t="s">
        <v>1398</v>
      </c>
      <c r="D664" s="4" t="s">
        <v>743</v>
      </c>
      <c r="E664" s="4" t="s">
        <v>492</v>
      </c>
      <c r="F664" s="4" t="s">
        <v>586</v>
      </c>
      <c r="H664" s="4" t="b">
        <v>0</v>
      </c>
      <c r="I664" s="4" t="s">
        <v>29</v>
      </c>
      <c r="J664" s="4" t="s">
        <v>30</v>
      </c>
      <c r="K664" s="4">
        <v>21</v>
      </c>
    </row>
    <row r="665" spans="1:11" ht="15.75" customHeight="1">
      <c r="A665" s="22">
        <v>709</v>
      </c>
      <c r="B665" s="4">
        <v>210404</v>
      </c>
      <c r="C665" s="4" t="s">
        <v>1398</v>
      </c>
      <c r="D665" s="4" t="s">
        <v>782</v>
      </c>
      <c r="E665" s="4" t="s">
        <v>492</v>
      </c>
      <c r="F665" s="4" t="s">
        <v>586</v>
      </c>
      <c r="G665" s="4" t="s">
        <v>783</v>
      </c>
      <c r="H665" s="4" t="b">
        <v>1</v>
      </c>
      <c r="I665" s="4" t="s">
        <v>29</v>
      </c>
      <c r="J665" s="4" t="s">
        <v>30</v>
      </c>
      <c r="K665" s="4">
        <v>21</v>
      </c>
    </row>
    <row r="666" spans="1:11" ht="15.75" customHeight="1">
      <c r="A666" s="22">
        <v>710</v>
      </c>
      <c r="B666" s="4">
        <v>210405</v>
      </c>
      <c r="C666" s="4" t="s">
        <v>1398</v>
      </c>
      <c r="D666" s="4" t="s">
        <v>825</v>
      </c>
      <c r="E666" s="4" t="s">
        <v>492</v>
      </c>
      <c r="F666" s="4" t="s">
        <v>586</v>
      </c>
      <c r="H666" s="4" t="b">
        <v>0</v>
      </c>
      <c r="I666" s="4" t="s">
        <v>29</v>
      </c>
      <c r="J666" s="4" t="s">
        <v>30</v>
      </c>
      <c r="K666" s="4">
        <v>21</v>
      </c>
    </row>
    <row r="667" spans="1:11" ht="15.75" customHeight="1">
      <c r="A667" s="22">
        <v>711</v>
      </c>
      <c r="B667" s="4">
        <v>210406</v>
      </c>
      <c r="C667" s="4" t="s">
        <v>1398</v>
      </c>
      <c r="D667" s="4" t="s">
        <v>897</v>
      </c>
      <c r="E667" s="4" t="s">
        <v>492</v>
      </c>
      <c r="F667" s="4" t="s">
        <v>586</v>
      </c>
      <c r="G667" s="4" t="s">
        <v>275</v>
      </c>
      <c r="H667" s="4" t="b">
        <v>1</v>
      </c>
      <c r="I667" s="4" t="s">
        <v>29</v>
      </c>
      <c r="J667" s="4" t="s">
        <v>30</v>
      </c>
      <c r="K667" s="4">
        <v>21</v>
      </c>
    </row>
    <row r="668" spans="1:11" ht="15.75" customHeight="1">
      <c r="A668" s="22">
        <v>712</v>
      </c>
      <c r="B668" s="4">
        <v>210407</v>
      </c>
      <c r="C668" s="4" t="s">
        <v>1398</v>
      </c>
      <c r="D668" s="4" t="s">
        <v>907</v>
      </c>
      <c r="E668" s="4" t="s">
        <v>492</v>
      </c>
      <c r="F668" s="4" t="s">
        <v>586</v>
      </c>
      <c r="H668" s="4" t="b">
        <v>0</v>
      </c>
      <c r="I668" s="4" t="s">
        <v>29</v>
      </c>
      <c r="J668" s="4" t="s">
        <v>63</v>
      </c>
      <c r="K668" s="4">
        <v>21</v>
      </c>
    </row>
    <row r="669" spans="1:11" ht="15.75" customHeight="1">
      <c r="A669" s="22">
        <v>713</v>
      </c>
      <c r="B669" s="4">
        <v>210408</v>
      </c>
      <c r="C669" s="4" t="s">
        <v>1398</v>
      </c>
      <c r="D669" s="4" t="s">
        <v>1002</v>
      </c>
      <c r="E669" s="4" t="s">
        <v>492</v>
      </c>
      <c r="F669" s="4" t="s">
        <v>586</v>
      </c>
      <c r="G669" s="4" t="s">
        <v>44</v>
      </c>
      <c r="H669" s="4" t="b">
        <v>1</v>
      </c>
      <c r="I669" s="4" t="s">
        <v>29</v>
      </c>
      <c r="J669" s="4" t="s">
        <v>30</v>
      </c>
      <c r="K669" s="4">
        <v>21</v>
      </c>
    </row>
    <row r="670" spans="1:11" ht="15.75" customHeight="1">
      <c r="A670" s="22">
        <v>714</v>
      </c>
      <c r="B670" s="4">
        <v>210409</v>
      </c>
      <c r="C670" s="4" t="s">
        <v>1398</v>
      </c>
      <c r="D670" s="4" t="s">
        <v>1150</v>
      </c>
      <c r="E670" s="4" t="s">
        <v>492</v>
      </c>
      <c r="F670" s="4" t="s">
        <v>586</v>
      </c>
      <c r="G670" s="4" t="s">
        <v>44</v>
      </c>
      <c r="H670" s="4" t="b">
        <v>1</v>
      </c>
      <c r="I670" s="4" t="s">
        <v>29</v>
      </c>
      <c r="J670" s="4" t="s">
        <v>30</v>
      </c>
      <c r="K670" s="4">
        <v>21</v>
      </c>
    </row>
    <row r="671" spans="1:11" ht="15.75" customHeight="1">
      <c r="A671" s="22">
        <v>715</v>
      </c>
      <c r="B671" s="4">
        <v>210411</v>
      </c>
      <c r="C671" s="4" t="s">
        <v>1398</v>
      </c>
      <c r="D671" s="4" t="s">
        <v>1108</v>
      </c>
      <c r="E671" s="4" t="s">
        <v>492</v>
      </c>
      <c r="F671" s="4" t="s">
        <v>586</v>
      </c>
      <c r="G671" s="4" t="s">
        <v>44</v>
      </c>
      <c r="H671" s="4" t="b">
        <v>1</v>
      </c>
      <c r="I671" s="4" t="s">
        <v>29</v>
      </c>
      <c r="J671" s="4" t="s">
        <v>30</v>
      </c>
      <c r="K671" s="4">
        <v>21</v>
      </c>
    </row>
    <row r="672" spans="1:11" ht="15.75" customHeight="1">
      <c r="A672" s="22">
        <v>716</v>
      </c>
      <c r="B672" s="4">
        <v>210412</v>
      </c>
      <c r="C672" s="4" t="s">
        <v>1398</v>
      </c>
      <c r="D672" s="4" t="s">
        <v>649</v>
      </c>
      <c r="E672" s="4" t="s">
        <v>492</v>
      </c>
      <c r="F672" s="4" t="s">
        <v>586</v>
      </c>
      <c r="G672" s="4" t="s">
        <v>275</v>
      </c>
      <c r="H672" s="4" t="b">
        <v>1</v>
      </c>
      <c r="I672" s="4" t="s">
        <v>29</v>
      </c>
      <c r="J672" s="4" t="s">
        <v>30</v>
      </c>
      <c r="K672" s="4">
        <v>21</v>
      </c>
    </row>
    <row r="673" spans="1:11" ht="15.75" customHeight="1">
      <c r="A673" s="22">
        <v>717</v>
      </c>
      <c r="B673" s="4">
        <v>210415</v>
      </c>
      <c r="C673" s="4" t="s">
        <v>1398</v>
      </c>
      <c r="D673" s="4" t="s">
        <v>1008</v>
      </c>
      <c r="E673" s="4" t="s">
        <v>492</v>
      </c>
      <c r="F673" s="4" t="s">
        <v>586</v>
      </c>
      <c r="H673" s="4" t="b">
        <v>0</v>
      </c>
      <c r="I673" s="4" t="s">
        <v>29</v>
      </c>
      <c r="J673" s="4" t="s">
        <v>30</v>
      </c>
      <c r="K673" s="4">
        <v>21</v>
      </c>
    </row>
    <row r="674" spans="1:11" ht="15.75" customHeight="1">
      <c r="A674" s="4">
        <v>718</v>
      </c>
      <c r="B674" s="4">
        <v>210417</v>
      </c>
      <c r="C674" s="4" t="s">
        <v>1398</v>
      </c>
      <c r="D674" s="4" t="s">
        <v>724</v>
      </c>
      <c r="E674" s="4" t="s">
        <v>492</v>
      </c>
      <c r="F674" s="4" t="s">
        <v>586</v>
      </c>
      <c r="H674" s="4" t="b">
        <v>0</v>
      </c>
      <c r="I674" s="4" t="s">
        <v>83</v>
      </c>
      <c r="J674" s="4" t="s">
        <v>30</v>
      </c>
      <c r="K674" s="4">
        <v>21</v>
      </c>
    </row>
    <row r="675" spans="1:11" ht="15.75" customHeight="1">
      <c r="A675" s="4">
        <v>719</v>
      </c>
      <c r="B675" s="4">
        <v>210501</v>
      </c>
      <c r="C675" s="4" t="s">
        <v>1398</v>
      </c>
      <c r="D675" s="4" t="s">
        <v>703</v>
      </c>
      <c r="E675" s="4" t="s">
        <v>492</v>
      </c>
      <c r="F675" s="4" t="s">
        <v>494</v>
      </c>
      <c r="G675" s="4" t="s">
        <v>519</v>
      </c>
      <c r="H675" s="4" t="b">
        <v>1</v>
      </c>
      <c r="I675" s="4" t="s">
        <v>29</v>
      </c>
      <c r="J675" s="4" t="s">
        <v>30</v>
      </c>
      <c r="K675" s="4">
        <v>21</v>
      </c>
    </row>
    <row r="676" spans="1:11" ht="15.75" customHeight="1">
      <c r="A676" s="4">
        <v>720</v>
      </c>
      <c r="B676" s="4">
        <v>210502</v>
      </c>
      <c r="C676" s="4" t="s">
        <v>1398</v>
      </c>
      <c r="D676" s="4" t="s">
        <v>791</v>
      </c>
      <c r="E676" s="4" t="s">
        <v>492</v>
      </c>
      <c r="F676" s="4" t="s">
        <v>494</v>
      </c>
      <c r="G676" s="4" t="s">
        <v>519</v>
      </c>
      <c r="H676" s="4" t="b">
        <v>1</v>
      </c>
      <c r="I676" s="4" t="s">
        <v>29</v>
      </c>
      <c r="J676" s="4" t="s">
        <v>30</v>
      </c>
      <c r="K676" s="4">
        <v>21</v>
      </c>
    </row>
    <row r="677" spans="1:11" ht="15.75" customHeight="1">
      <c r="A677" s="4">
        <v>721</v>
      </c>
      <c r="B677" s="4">
        <v>210503</v>
      </c>
      <c r="C677" s="4" t="s">
        <v>1398</v>
      </c>
      <c r="D677" s="4" t="s">
        <v>829</v>
      </c>
      <c r="E677" s="4" t="s">
        <v>492</v>
      </c>
      <c r="F677" s="4" t="s">
        <v>494</v>
      </c>
      <c r="H677" s="4" t="b">
        <v>0</v>
      </c>
      <c r="I677" s="4" t="s">
        <v>29</v>
      </c>
      <c r="J677" s="4" t="s">
        <v>30</v>
      </c>
      <c r="K677" s="4">
        <v>21</v>
      </c>
    </row>
    <row r="678" spans="1:11" ht="15.75" customHeight="1">
      <c r="A678" s="4">
        <v>722</v>
      </c>
      <c r="B678" s="4">
        <v>210504</v>
      </c>
      <c r="C678" s="4" t="s">
        <v>1398</v>
      </c>
      <c r="D678" s="4" t="s">
        <v>830</v>
      </c>
      <c r="E678" s="4" t="s">
        <v>492</v>
      </c>
      <c r="F678" s="4" t="s">
        <v>494</v>
      </c>
      <c r="H678" s="4" t="b">
        <v>0</v>
      </c>
      <c r="I678" s="4" t="s">
        <v>29</v>
      </c>
      <c r="J678" s="4" t="s">
        <v>63</v>
      </c>
      <c r="K678" s="4">
        <v>21</v>
      </c>
    </row>
    <row r="679" spans="1:11" ht="15.75" customHeight="1">
      <c r="A679" s="4">
        <v>723</v>
      </c>
      <c r="B679" s="4">
        <v>210505</v>
      </c>
      <c r="C679" s="4" t="s">
        <v>1398</v>
      </c>
      <c r="D679" s="4" t="s">
        <v>925</v>
      </c>
      <c r="E679" s="4" t="s">
        <v>492</v>
      </c>
      <c r="F679" s="4" t="s">
        <v>494</v>
      </c>
      <c r="G679" s="4" t="s">
        <v>331</v>
      </c>
      <c r="H679" s="4" t="b">
        <v>1</v>
      </c>
      <c r="I679" s="4" t="s">
        <v>29</v>
      </c>
      <c r="J679" s="4" t="s">
        <v>30</v>
      </c>
      <c r="K679" s="4">
        <v>21</v>
      </c>
    </row>
    <row r="680" spans="1:11" ht="15.75" customHeight="1">
      <c r="A680" s="4">
        <v>724</v>
      </c>
      <c r="B680" s="4">
        <v>210506</v>
      </c>
      <c r="C680" s="4" t="s">
        <v>1398</v>
      </c>
      <c r="D680" s="4" t="s">
        <v>991</v>
      </c>
      <c r="E680" s="4" t="s">
        <v>492</v>
      </c>
      <c r="F680" s="4" t="s">
        <v>494</v>
      </c>
      <c r="H680" s="4" t="b">
        <v>0</v>
      </c>
      <c r="I680" s="4" t="s">
        <v>29</v>
      </c>
      <c r="J680" s="4" t="s">
        <v>30</v>
      </c>
      <c r="K680" s="4">
        <v>21</v>
      </c>
    </row>
    <row r="681" spans="1:11" ht="15.75" customHeight="1">
      <c r="A681" s="22">
        <v>725</v>
      </c>
      <c r="B681" s="4">
        <v>210813</v>
      </c>
      <c r="C681" s="4" t="s">
        <v>1398</v>
      </c>
      <c r="D681" s="4" t="s">
        <v>1022</v>
      </c>
      <c r="E681" s="4" t="s">
        <v>492</v>
      </c>
      <c r="F681" s="4" t="s">
        <v>714</v>
      </c>
      <c r="G681" s="4" t="s">
        <v>519</v>
      </c>
      <c r="H681" s="4" t="b">
        <v>1</v>
      </c>
      <c r="I681" s="4" t="s">
        <v>29</v>
      </c>
      <c r="J681" s="4" t="s">
        <v>30</v>
      </c>
      <c r="K681" s="4">
        <v>21</v>
      </c>
    </row>
    <row r="682" spans="1:11" ht="15.75" customHeight="1">
      <c r="A682" s="4">
        <v>726</v>
      </c>
      <c r="B682" s="4">
        <v>210508</v>
      </c>
      <c r="C682" s="4" t="s">
        <v>1398</v>
      </c>
      <c r="D682" s="4" t="s">
        <v>1027</v>
      </c>
      <c r="E682" s="4" t="s">
        <v>492</v>
      </c>
      <c r="F682" s="4" t="s">
        <v>494</v>
      </c>
      <c r="G682" s="4" t="s">
        <v>32</v>
      </c>
      <c r="H682" s="4" t="b">
        <v>1</v>
      </c>
      <c r="I682" s="4" t="s">
        <v>29</v>
      </c>
      <c r="J682" s="4" t="s">
        <v>30</v>
      </c>
      <c r="K682" s="4">
        <v>21</v>
      </c>
    </row>
    <row r="683" spans="1:11" ht="15.75" customHeight="1">
      <c r="A683" s="4">
        <v>727</v>
      </c>
      <c r="B683" s="4">
        <v>210510</v>
      </c>
      <c r="C683" s="4" t="s">
        <v>1398</v>
      </c>
      <c r="D683" s="4" t="s">
        <v>719</v>
      </c>
      <c r="E683" s="4" t="s">
        <v>492</v>
      </c>
      <c r="F683" s="4" t="s">
        <v>494</v>
      </c>
      <c r="H683" s="4" t="b">
        <v>0</v>
      </c>
      <c r="I683" s="4" t="s">
        <v>29</v>
      </c>
      <c r="J683" s="4" t="s">
        <v>30</v>
      </c>
      <c r="K683" s="4">
        <v>21</v>
      </c>
    </row>
    <row r="684" spans="1:11" ht="15.75" customHeight="1">
      <c r="A684" s="4">
        <v>729</v>
      </c>
      <c r="B684" s="4">
        <v>210512</v>
      </c>
      <c r="C684" s="4" t="s">
        <v>1398</v>
      </c>
      <c r="D684" s="4" t="s">
        <v>748</v>
      </c>
      <c r="E684" s="4" t="s">
        <v>492</v>
      </c>
      <c r="F684" s="4" t="s">
        <v>494</v>
      </c>
      <c r="H684" s="4" t="b">
        <v>0</v>
      </c>
      <c r="I684" s="4" t="s">
        <v>29</v>
      </c>
      <c r="J684" s="4" t="s">
        <v>30</v>
      </c>
      <c r="K684" s="4">
        <v>21</v>
      </c>
    </row>
    <row r="685" spans="1:11" ht="15.75" customHeight="1">
      <c r="A685" s="4">
        <v>730</v>
      </c>
      <c r="B685" s="4">
        <v>210513</v>
      </c>
      <c r="C685" s="4" t="s">
        <v>1398</v>
      </c>
      <c r="D685" s="4" t="s">
        <v>1163</v>
      </c>
      <c r="E685" s="4" t="s">
        <v>492</v>
      </c>
      <c r="F685" s="4" t="s">
        <v>494</v>
      </c>
      <c r="G685" s="4" t="s">
        <v>124</v>
      </c>
      <c r="H685" s="4" t="b">
        <v>1</v>
      </c>
      <c r="I685" s="4" t="s">
        <v>29</v>
      </c>
      <c r="J685" s="4" t="s">
        <v>30</v>
      </c>
      <c r="K685" s="4">
        <v>21</v>
      </c>
    </row>
    <row r="686" spans="1:11" ht="15.75" customHeight="1">
      <c r="A686" s="4">
        <v>731</v>
      </c>
      <c r="B686" s="4">
        <v>210514</v>
      </c>
      <c r="C686" s="4" t="s">
        <v>1398</v>
      </c>
      <c r="D686" s="4" t="s">
        <v>756</v>
      </c>
      <c r="E686" s="4" t="s">
        <v>492</v>
      </c>
      <c r="F686" s="4" t="s">
        <v>494</v>
      </c>
      <c r="H686" s="4" t="b">
        <v>0</v>
      </c>
      <c r="I686" s="4" t="s">
        <v>29</v>
      </c>
      <c r="J686" s="4" t="s">
        <v>30</v>
      </c>
      <c r="K686" s="4">
        <v>21</v>
      </c>
    </row>
    <row r="687" spans="1:11" ht="15.75" customHeight="1">
      <c r="A687" s="22">
        <v>732</v>
      </c>
      <c r="B687" s="4">
        <v>210803</v>
      </c>
      <c r="C687" s="4" t="s">
        <v>1398</v>
      </c>
      <c r="D687" s="4" t="s">
        <v>716</v>
      </c>
      <c r="E687" s="4" t="s">
        <v>492</v>
      </c>
      <c r="F687" s="4" t="s">
        <v>714</v>
      </c>
      <c r="G687" s="4" t="s">
        <v>44</v>
      </c>
      <c r="H687" s="4" t="b">
        <v>1</v>
      </c>
      <c r="I687" s="4" t="s">
        <v>29</v>
      </c>
      <c r="J687" s="4" t="s">
        <v>30</v>
      </c>
      <c r="K687" s="4">
        <v>21</v>
      </c>
    </row>
    <row r="688" spans="1:11" ht="15.75" customHeight="1">
      <c r="A688" s="22">
        <v>733</v>
      </c>
      <c r="B688" s="4">
        <v>210804</v>
      </c>
      <c r="C688" s="4" t="s">
        <v>1398</v>
      </c>
      <c r="D688" s="4" t="s">
        <v>728</v>
      </c>
      <c r="E688" s="4" t="s">
        <v>492</v>
      </c>
      <c r="F688" s="4" t="s">
        <v>714</v>
      </c>
      <c r="G688" s="4" t="s">
        <v>275</v>
      </c>
      <c r="H688" s="4" t="b">
        <v>1</v>
      </c>
      <c r="I688" s="4" t="s">
        <v>29</v>
      </c>
      <c r="J688" s="4" t="s">
        <v>30</v>
      </c>
      <c r="K688" s="4">
        <v>21</v>
      </c>
    </row>
    <row r="689" spans="1:11" ht="15.75" customHeight="1">
      <c r="A689" s="22">
        <v>734</v>
      </c>
      <c r="B689" s="4">
        <v>210805</v>
      </c>
      <c r="C689" s="4" t="s">
        <v>1398</v>
      </c>
      <c r="D689" s="4" t="s">
        <v>780</v>
      </c>
      <c r="E689" s="4" t="s">
        <v>492</v>
      </c>
      <c r="F689" s="4" t="s">
        <v>714</v>
      </c>
      <c r="G689" s="4" t="s">
        <v>275</v>
      </c>
      <c r="H689" s="4" t="b">
        <v>1</v>
      </c>
      <c r="I689" s="4" t="s">
        <v>29</v>
      </c>
      <c r="J689" s="4" t="s">
        <v>30</v>
      </c>
      <c r="K689" s="4">
        <v>21</v>
      </c>
    </row>
    <row r="690" spans="1:11" ht="15.75" customHeight="1">
      <c r="A690" s="22">
        <v>735</v>
      </c>
      <c r="B690" s="4">
        <v>210806</v>
      </c>
      <c r="C690" s="4" t="s">
        <v>1398</v>
      </c>
      <c r="D690" s="4" t="s">
        <v>998</v>
      </c>
      <c r="E690" s="4" t="s">
        <v>492</v>
      </c>
      <c r="F690" s="4" t="s">
        <v>714</v>
      </c>
      <c r="G690" s="4" t="s">
        <v>44</v>
      </c>
      <c r="H690" s="4" t="b">
        <v>1</v>
      </c>
      <c r="I690" s="4" t="s">
        <v>29</v>
      </c>
      <c r="J690" s="4" t="s">
        <v>30</v>
      </c>
      <c r="K690" s="4">
        <v>21</v>
      </c>
    </row>
    <row r="691" spans="1:11" ht="15.75" customHeight="1">
      <c r="A691" s="22">
        <v>736</v>
      </c>
      <c r="B691" s="4">
        <v>210807</v>
      </c>
      <c r="C691" s="4" t="s">
        <v>1398</v>
      </c>
      <c r="D691" s="4" t="s">
        <v>1088</v>
      </c>
      <c r="E691" s="4" t="s">
        <v>492</v>
      </c>
      <c r="F691" s="4" t="s">
        <v>714</v>
      </c>
      <c r="G691" s="4" t="s">
        <v>275</v>
      </c>
      <c r="H691" s="4" t="b">
        <v>1</v>
      </c>
      <c r="I691" s="4" t="s">
        <v>29</v>
      </c>
      <c r="J691" s="4" t="s">
        <v>30</v>
      </c>
      <c r="K691" s="4">
        <v>21</v>
      </c>
    </row>
    <row r="692" spans="1:11" ht="15.75" customHeight="1">
      <c r="A692" s="22">
        <v>737</v>
      </c>
      <c r="B692" s="4">
        <v>210808</v>
      </c>
      <c r="C692" s="4" t="s">
        <v>1398</v>
      </c>
      <c r="D692" s="4" t="s">
        <v>1095</v>
      </c>
      <c r="E692" s="4" t="s">
        <v>492</v>
      </c>
      <c r="F692" s="4" t="s">
        <v>714</v>
      </c>
      <c r="H692" s="4" t="b">
        <v>0</v>
      </c>
      <c r="I692" s="4" t="s">
        <v>29</v>
      </c>
      <c r="J692" s="4" t="s">
        <v>63</v>
      </c>
      <c r="K692" s="4">
        <v>21</v>
      </c>
    </row>
    <row r="693" spans="1:11" ht="15.75" customHeight="1">
      <c r="A693" s="22">
        <v>738</v>
      </c>
      <c r="B693" s="4">
        <v>210809</v>
      </c>
      <c r="C693" s="4" t="s">
        <v>1398</v>
      </c>
      <c r="D693" s="4" t="s">
        <v>725</v>
      </c>
      <c r="E693" s="4" t="s">
        <v>492</v>
      </c>
      <c r="F693" s="4" t="s">
        <v>714</v>
      </c>
      <c r="G693" s="4" t="s">
        <v>32</v>
      </c>
      <c r="H693" s="4" t="b">
        <v>1</v>
      </c>
      <c r="I693" s="4" t="s">
        <v>29</v>
      </c>
      <c r="J693" s="4" t="s">
        <v>30</v>
      </c>
      <c r="K693" s="4">
        <v>21</v>
      </c>
    </row>
    <row r="694" spans="1:11" ht="15.75" customHeight="1">
      <c r="A694" s="4">
        <v>739</v>
      </c>
      <c r="B694" s="4">
        <v>220102</v>
      </c>
      <c r="C694" s="4" t="s">
        <v>1398</v>
      </c>
      <c r="D694" s="4" t="s">
        <v>1126</v>
      </c>
      <c r="E694" s="4" t="s">
        <v>502</v>
      </c>
      <c r="F694" s="4" t="s">
        <v>544</v>
      </c>
      <c r="G694" s="4" t="s">
        <v>573</v>
      </c>
      <c r="H694" s="4" t="b">
        <v>1</v>
      </c>
      <c r="I694" s="4" t="s">
        <v>29</v>
      </c>
      <c r="J694" s="4" t="s">
        <v>30</v>
      </c>
      <c r="K694" s="4">
        <v>22</v>
      </c>
    </row>
    <row r="695" spans="1:11" ht="15.75" customHeight="1">
      <c r="A695" s="4">
        <v>740</v>
      </c>
      <c r="B695" s="4">
        <v>220103</v>
      </c>
      <c r="C695" s="4" t="s">
        <v>1398</v>
      </c>
      <c r="D695" s="4" t="s">
        <v>836</v>
      </c>
      <c r="E695" s="4" t="s">
        <v>502</v>
      </c>
      <c r="F695" s="4" t="s">
        <v>544</v>
      </c>
      <c r="G695" s="4" t="s">
        <v>104</v>
      </c>
      <c r="H695" s="4" t="b">
        <v>1</v>
      </c>
      <c r="I695" s="4" t="s">
        <v>29</v>
      </c>
      <c r="J695" s="4" t="s">
        <v>63</v>
      </c>
      <c r="K695" s="4">
        <v>22</v>
      </c>
    </row>
    <row r="696" spans="1:11" ht="15.75" customHeight="1">
      <c r="A696" s="4">
        <v>741</v>
      </c>
      <c r="B696" s="4">
        <v>220104</v>
      </c>
      <c r="C696" s="4" t="s">
        <v>1398</v>
      </c>
      <c r="D696" s="4" t="s">
        <v>921</v>
      </c>
      <c r="E696" s="4" t="s">
        <v>502</v>
      </c>
      <c r="F696" s="4" t="s">
        <v>544</v>
      </c>
      <c r="H696" s="4" t="b">
        <v>0</v>
      </c>
      <c r="I696" s="4" t="s">
        <v>29</v>
      </c>
      <c r="J696" s="4" t="s">
        <v>30</v>
      </c>
      <c r="K696" s="4">
        <v>22</v>
      </c>
    </row>
    <row r="697" spans="1:11" ht="15.75" customHeight="1">
      <c r="A697" s="4">
        <v>742</v>
      </c>
      <c r="B697" s="4">
        <v>220105</v>
      </c>
      <c r="C697" s="4" t="s">
        <v>1398</v>
      </c>
      <c r="D697" s="4" t="s">
        <v>936</v>
      </c>
      <c r="E697" s="4" t="s">
        <v>502</v>
      </c>
      <c r="F697" s="4" t="s">
        <v>544</v>
      </c>
      <c r="H697" s="4" t="b">
        <v>0</v>
      </c>
      <c r="I697" s="4" t="s">
        <v>29</v>
      </c>
      <c r="J697" s="4" t="s">
        <v>30</v>
      </c>
      <c r="K697" s="4">
        <v>22</v>
      </c>
    </row>
    <row r="698" spans="1:11" ht="15.75" customHeight="1">
      <c r="A698" s="4">
        <v>743</v>
      </c>
      <c r="B698" s="4">
        <v>220106</v>
      </c>
      <c r="C698" s="4" t="s">
        <v>1398</v>
      </c>
      <c r="D698" s="4" t="s">
        <v>1119</v>
      </c>
      <c r="E698" s="4" t="s">
        <v>502</v>
      </c>
      <c r="F698" s="4" t="s">
        <v>544</v>
      </c>
      <c r="G698" s="4" t="s">
        <v>48</v>
      </c>
      <c r="H698" s="4" t="b">
        <v>1</v>
      </c>
      <c r="I698" s="4" t="s">
        <v>29</v>
      </c>
      <c r="J698" s="4" t="s">
        <v>30</v>
      </c>
      <c r="K698" s="4">
        <v>22</v>
      </c>
    </row>
    <row r="699" spans="1:11" ht="15.75" customHeight="1">
      <c r="A699" s="4">
        <v>744</v>
      </c>
      <c r="B699" s="4">
        <v>220108</v>
      </c>
      <c r="C699" s="4" t="s">
        <v>1398</v>
      </c>
      <c r="D699" s="4" t="s">
        <v>542</v>
      </c>
      <c r="E699" s="4" t="s">
        <v>502</v>
      </c>
      <c r="F699" s="4" t="s">
        <v>544</v>
      </c>
      <c r="G699" s="4" t="s">
        <v>495</v>
      </c>
      <c r="H699" s="4" t="b">
        <v>1</v>
      </c>
      <c r="I699" s="4" t="s">
        <v>29</v>
      </c>
      <c r="J699" s="4" t="s">
        <v>30</v>
      </c>
      <c r="K699" s="4">
        <v>22</v>
      </c>
    </row>
    <row r="700" spans="1:11" ht="15.75" customHeight="1">
      <c r="A700" s="4">
        <v>745</v>
      </c>
      <c r="B700" s="4">
        <v>220401</v>
      </c>
      <c r="C700" s="4" t="s">
        <v>1398</v>
      </c>
      <c r="D700" s="4" t="s">
        <v>820</v>
      </c>
      <c r="E700" s="4" t="s">
        <v>502</v>
      </c>
      <c r="F700" s="4" t="s">
        <v>504</v>
      </c>
      <c r="G700" s="4" t="s">
        <v>180</v>
      </c>
      <c r="H700" s="4" t="b">
        <v>1</v>
      </c>
      <c r="I700" s="4" t="s">
        <v>29</v>
      </c>
      <c r="J700" s="4" t="s">
        <v>30</v>
      </c>
      <c r="K700" s="4">
        <v>22</v>
      </c>
    </row>
    <row r="701" spans="1:11" ht="15.75" customHeight="1">
      <c r="A701" s="4">
        <v>746</v>
      </c>
      <c r="B701" s="4">
        <v>220402</v>
      </c>
      <c r="C701" s="4" t="s">
        <v>1398</v>
      </c>
      <c r="D701" s="4" t="s">
        <v>822</v>
      </c>
      <c r="E701" s="4" t="s">
        <v>502</v>
      </c>
      <c r="F701" s="4" t="s">
        <v>504</v>
      </c>
      <c r="H701" s="4" t="b">
        <v>0</v>
      </c>
      <c r="I701" s="4" t="s">
        <v>29</v>
      </c>
      <c r="J701" s="4" t="s">
        <v>30</v>
      </c>
      <c r="K701" s="4">
        <v>22</v>
      </c>
    </row>
    <row r="702" spans="1:11" ht="15.75" customHeight="1">
      <c r="A702" s="4">
        <v>747</v>
      </c>
      <c r="B702" s="4">
        <v>220403</v>
      </c>
      <c r="C702" s="4" t="s">
        <v>1398</v>
      </c>
      <c r="D702" s="4" t="s">
        <v>979</v>
      </c>
      <c r="E702" s="4" t="s">
        <v>502</v>
      </c>
      <c r="F702" s="4" t="s">
        <v>504</v>
      </c>
      <c r="H702" s="4" t="b">
        <v>0</v>
      </c>
      <c r="I702" s="4" t="s">
        <v>29</v>
      </c>
      <c r="J702" s="4" t="s">
        <v>30</v>
      </c>
      <c r="K702" s="4">
        <v>22</v>
      </c>
    </row>
    <row r="703" spans="1:11" ht="15.75" customHeight="1">
      <c r="A703" s="4">
        <v>748</v>
      </c>
      <c r="B703" s="4">
        <v>220404</v>
      </c>
      <c r="C703" s="4" t="s">
        <v>1398</v>
      </c>
      <c r="D703" s="4" t="s">
        <v>1081</v>
      </c>
      <c r="E703" s="4" t="s">
        <v>502</v>
      </c>
      <c r="F703" s="4" t="s">
        <v>504</v>
      </c>
      <c r="H703" s="4" t="b">
        <v>0</v>
      </c>
      <c r="I703" s="4" t="s">
        <v>29</v>
      </c>
      <c r="J703" s="4" t="s">
        <v>30</v>
      </c>
      <c r="K703" s="4">
        <v>22</v>
      </c>
    </row>
    <row r="704" spans="1:11" ht="15.75" customHeight="1">
      <c r="A704" s="4">
        <v>749</v>
      </c>
      <c r="B704" s="4">
        <v>220405</v>
      </c>
      <c r="C704" s="4" t="s">
        <v>1398</v>
      </c>
      <c r="D704" s="4" t="s">
        <v>1116</v>
      </c>
      <c r="E704" s="4" t="s">
        <v>502</v>
      </c>
      <c r="F704" s="4" t="s">
        <v>504</v>
      </c>
      <c r="G704" s="4" t="s">
        <v>180</v>
      </c>
      <c r="H704" s="4" t="b">
        <v>1</v>
      </c>
      <c r="I704" s="4" t="s">
        <v>29</v>
      </c>
      <c r="J704" s="4" t="s">
        <v>30</v>
      </c>
      <c r="K704" s="4">
        <v>22</v>
      </c>
    </row>
    <row r="705" spans="1:11" ht="15.75" customHeight="1">
      <c r="A705" s="4">
        <v>750</v>
      </c>
      <c r="B705" s="4">
        <v>220406</v>
      </c>
      <c r="C705" s="4" t="s">
        <v>1398</v>
      </c>
      <c r="D705" s="4" t="s">
        <v>1125</v>
      </c>
      <c r="E705" s="4" t="s">
        <v>502</v>
      </c>
      <c r="F705" s="4" t="s">
        <v>504</v>
      </c>
      <c r="G705" s="4" t="s">
        <v>180</v>
      </c>
      <c r="H705" s="4" t="b">
        <v>1</v>
      </c>
      <c r="I705" s="4" t="s">
        <v>29</v>
      </c>
      <c r="J705" s="4" t="s">
        <v>30</v>
      </c>
      <c r="K705" s="4">
        <v>22</v>
      </c>
    </row>
    <row r="706" spans="1:11" ht="15.75" customHeight="1">
      <c r="A706" s="4">
        <v>751</v>
      </c>
      <c r="B706" s="4">
        <v>220407</v>
      </c>
      <c r="C706" s="4" t="s">
        <v>1398</v>
      </c>
      <c r="D706" s="4" t="s">
        <v>840</v>
      </c>
      <c r="E706" s="4" t="s">
        <v>502</v>
      </c>
      <c r="F706" s="4" t="s">
        <v>504</v>
      </c>
      <c r="G706" s="4" t="s">
        <v>573</v>
      </c>
      <c r="H706" s="4" t="b">
        <v>1</v>
      </c>
      <c r="I706" s="4" t="s">
        <v>29</v>
      </c>
      <c r="J706" s="4" t="s">
        <v>30</v>
      </c>
      <c r="K706" s="4">
        <v>22</v>
      </c>
    </row>
    <row r="707" spans="1:11" ht="15.75" customHeight="1">
      <c r="A707" s="4">
        <v>752</v>
      </c>
      <c r="B707" s="4">
        <v>220408</v>
      </c>
      <c r="C707" s="4" t="s">
        <v>1398</v>
      </c>
      <c r="D707" s="4" t="s">
        <v>501</v>
      </c>
      <c r="E707" s="4" t="s">
        <v>502</v>
      </c>
      <c r="F707" s="4" t="s">
        <v>504</v>
      </c>
      <c r="G707" s="4" t="s">
        <v>32</v>
      </c>
      <c r="H707" s="4" t="b">
        <v>1</v>
      </c>
      <c r="I707" s="4" t="s">
        <v>29</v>
      </c>
      <c r="J707" s="4" t="s">
        <v>30</v>
      </c>
      <c r="K707" s="4">
        <v>22</v>
      </c>
    </row>
    <row r="708" spans="1:11" ht="15.75" customHeight="1">
      <c r="A708" s="4">
        <v>753</v>
      </c>
      <c r="B708" s="4">
        <v>220409</v>
      </c>
      <c r="C708" s="4" t="s">
        <v>1398</v>
      </c>
      <c r="D708" s="4" t="s">
        <v>1167</v>
      </c>
      <c r="E708" s="4" t="s">
        <v>502</v>
      </c>
      <c r="F708" s="4" t="s">
        <v>504</v>
      </c>
      <c r="G708" s="4" t="s">
        <v>573</v>
      </c>
      <c r="H708" s="4" t="b">
        <v>1</v>
      </c>
      <c r="I708" s="4" t="s">
        <v>29</v>
      </c>
      <c r="J708" s="4" t="s">
        <v>30</v>
      </c>
      <c r="K708" s="4">
        <v>22</v>
      </c>
    </row>
    <row r="709" spans="1:11" ht="15.75" customHeight="1">
      <c r="A709" s="4">
        <v>754</v>
      </c>
      <c r="B709" s="4">
        <v>220601</v>
      </c>
      <c r="C709" s="4" t="s">
        <v>1398</v>
      </c>
      <c r="D709" s="4" t="s">
        <v>807</v>
      </c>
      <c r="E709" s="4" t="s">
        <v>502</v>
      </c>
      <c r="F709" s="4" t="s">
        <v>570</v>
      </c>
      <c r="H709" s="4" t="b">
        <v>0</v>
      </c>
      <c r="I709" s="4" t="s">
        <v>29</v>
      </c>
      <c r="J709" s="4" t="s">
        <v>30</v>
      </c>
      <c r="K709" s="4">
        <v>22</v>
      </c>
    </row>
    <row r="710" spans="1:11" ht="15.75" customHeight="1">
      <c r="A710" s="4">
        <v>755</v>
      </c>
      <c r="B710" s="4">
        <v>220602</v>
      </c>
      <c r="C710" s="4" t="s">
        <v>1398</v>
      </c>
      <c r="D710" s="4" t="s">
        <v>963</v>
      </c>
      <c r="E710" s="4" t="s">
        <v>502</v>
      </c>
      <c r="F710" s="4" t="s">
        <v>570</v>
      </c>
      <c r="H710" s="4" t="b">
        <v>0</v>
      </c>
      <c r="I710" s="4" t="s">
        <v>29</v>
      </c>
      <c r="J710" s="4" t="s">
        <v>30</v>
      </c>
      <c r="K710" s="4">
        <v>22</v>
      </c>
    </row>
    <row r="711" spans="1:11" ht="15.75" customHeight="1">
      <c r="A711" s="4">
        <v>756</v>
      </c>
      <c r="B711" s="4">
        <v>220603</v>
      </c>
      <c r="C711" s="4" t="s">
        <v>1398</v>
      </c>
      <c r="D711" s="4" t="s">
        <v>672</v>
      </c>
      <c r="E711" s="4" t="s">
        <v>502</v>
      </c>
      <c r="F711" s="4" t="s">
        <v>570</v>
      </c>
      <c r="G711" s="4" t="s">
        <v>32</v>
      </c>
      <c r="H711" s="4" t="b">
        <v>1</v>
      </c>
      <c r="I711" s="4" t="s">
        <v>29</v>
      </c>
      <c r="J711" s="4" t="s">
        <v>30</v>
      </c>
      <c r="K711" s="4">
        <v>22</v>
      </c>
    </row>
    <row r="712" spans="1:11" ht="15.75" customHeight="1">
      <c r="A712" s="4">
        <v>757</v>
      </c>
      <c r="B712" s="4">
        <v>220604</v>
      </c>
      <c r="C712" s="4" t="s">
        <v>1398</v>
      </c>
      <c r="D712" s="4" t="s">
        <v>642</v>
      </c>
      <c r="E712" s="4" t="s">
        <v>502</v>
      </c>
      <c r="F712" s="4" t="s">
        <v>570</v>
      </c>
      <c r="G712" s="4" t="s">
        <v>643</v>
      </c>
      <c r="H712" s="4" t="b">
        <v>1</v>
      </c>
      <c r="I712" s="4" t="s">
        <v>29</v>
      </c>
      <c r="J712" s="4" t="s">
        <v>30</v>
      </c>
      <c r="K712" s="4">
        <v>22</v>
      </c>
    </row>
    <row r="713" spans="1:11" ht="15.75" customHeight="1">
      <c r="A713" s="4">
        <v>758</v>
      </c>
      <c r="B713" s="4">
        <v>220605</v>
      </c>
      <c r="C713" s="4" t="s">
        <v>1398</v>
      </c>
      <c r="D713" s="4" t="s">
        <v>967</v>
      </c>
      <c r="E713" s="4" t="s">
        <v>502</v>
      </c>
      <c r="F713" s="4" t="s">
        <v>570</v>
      </c>
      <c r="G713" s="4" t="s">
        <v>32</v>
      </c>
      <c r="H713" s="4" t="b">
        <v>1</v>
      </c>
      <c r="I713" s="4" t="s">
        <v>29</v>
      </c>
      <c r="J713" s="4" t="s">
        <v>30</v>
      </c>
      <c r="K713" s="4">
        <v>22</v>
      </c>
    </row>
    <row r="714" spans="1:11" ht="15.75" customHeight="1">
      <c r="A714" s="4">
        <v>759</v>
      </c>
      <c r="B714" s="4">
        <v>220606</v>
      </c>
      <c r="C714" s="4" t="s">
        <v>1398</v>
      </c>
      <c r="D714" s="4" t="s">
        <v>568</v>
      </c>
      <c r="E714" s="4" t="s">
        <v>502</v>
      </c>
      <c r="F714" s="4" t="s">
        <v>570</v>
      </c>
      <c r="G714" s="4" t="s">
        <v>124</v>
      </c>
      <c r="H714" s="4" t="b">
        <v>1</v>
      </c>
      <c r="I714" s="4" t="s">
        <v>29</v>
      </c>
      <c r="J714" s="4" t="s">
        <v>30</v>
      </c>
      <c r="K714" s="4">
        <v>22</v>
      </c>
    </row>
    <row r="715" spans="1:11" ht="15.75" customHeight="1">
      <c r="A715" s="4">
        <v>760</v>
      </c>
      <c r="B715" s="4">
        <v>220607</v>
      </c>
      <c r="C715" s="4" t="s">
        <v>1398</v>
      </c>
      <c r="D715" s="4" t="s">
        <v>659</v>
      </c>
      <c r="E715" s="4" t="s">
        <v>502</v>
      </c>
      <c r="F715" s="4" t="s">
        <v>570</v>
      </c>
      <c r="G715" s="4" t="s">
        <v>573</v>
      </c>
      <c r="H715" s="4" t="b">
        <v>1</v>
      </c>
      <c r="I715" s="4" t="s">
        <v>29</v>
      </c>
      <c r="J715" s="4" t="s">
        <v>30</v>
      </c>
      <c r="K715" s="4">
        <v>22</v>
      </c>
    </row>
    <row r="716" spans="1:11" ht="15.75" customHeight="1">
      <c r="A716" s="4">
        <v>761</v>
      </c>
      <c r="B716" s="4">
        <v>90512</v>
      </c>
      <c r="C716" s="4" t="s">
        <v>1398</v>
      </c>
      <c r="D716" s="4" t="s">
        <v>1154</v>
      </c>
      <c r="E716" s="4" t="s">
        <v>488</v>
      </c>
      <c r="F716" s="4" t="s">
        <v>541</v>
      </c>
      <c r="H716" s="4" t="b">
        <v>0</v>
      </c>
      <c r="I716" s="4" t="s">
        <v>29</v>
      </c>
      <c r="J716" s="4" t="s">
        <v>30</v>
      </c>
      <c r="K716" s="4">
        <v>9</v>
      </c>
    </row>
    <row r="717" spans="1:11" ht="15.75" customHeight="1">
      <c r="A717" s="4">
        <v>762</v>
      </c>
      <c r="B717" s="4">
        <v>90513</v>
      </c>
      <c r="C717" s="4" t="s">
        <v>1398</v>
      </c>
      <c r="D717" s="4" t="s">
        <v>857</v>
      </c>
      <c r="E717" s="4" t="s">
        <v>488</v>
      </c>
      <c r="F717" s="4" t="s">
        <v>541</v>
      </c>
      <c r="H717" s="4" t="b">
        <v>0</v>
      </c>
      <c r="I717" s="4" t="s">
        <v>29</v>
      </c>
      <c r="J717" s="4" t="s">
        <v>30</v>
      </c>
      <c r="K717" s="4">
        <v>9</v>
      </c>
    </row>
    <row r="718" spans="1:11" ht="15.75" customHeight="1">
      <c r="A718" s="4">
        <v>763</v>
      </c>
      <c r="B718" s="4">
        <v>90514</v>
      </c>
      <c r="C718" s="4" t="s">
        <v>1398</v>
      </c>
      <c r="D718" s="4" t="s">
        <v>954</v>
      </c>
      <c r="E718" s="4" t="s">
        <v>488</v>
      </c>
      <c r="F718" s="4" t="s">
        <v>541</v>
      </c>
      <c r="H718" s="4" t="b">
        <v>0</v>
      </c>
      <c r="I718" s="4" t="s">
        <v>29</v>
      </c>
      <c r="J718" s="4" t="s">
        <v>30</v>
      </c>
      <c r="K718" s="4">
        <v>9</v>
      </c>
    </row>
    <row r="719" spans="1:11" ht="15.75" customHeight="1">
      <c r="A719" s="4">
        <v>764</v>
      </c>
      <c r="B719" s="4">
        <v>90515</v>
      </c>
      <c r="C719" s="4" t="s">
        <v>1398</v>
      </c>
      <c r="D719" s="4" t="s">
        <v>1013</v>
      </c>
      <c r="E719" s="4" t="s">
        <v>488</v>
      </c>
      <c r="F719" s="4" t="s">
        <v>541</v>
      </c>
      <c r="H719" s="4" t="b">
        <v>0</v>
      </c>
      <c r="I719" s="4" t="s">
        <v>29</v>
      </c>
      <c r="J719" s="4" t="s">
        <v>30</v>
      </c>
      <c r="K719" s="4">
        <v>9</v>
      </c>
    </row>
    <row r="720" spans="1:11" ht="15.75" customHeight="1">
      <c r="A720" s="4">
        <v>765</v>
      </c>
      <c r="B720" s="4">
        <v>200317</v>
      </c>
      <c r="C720" s="4" t="s">
        <v>1398</v>
      </c>
      <c r="D720" s="4" t="s">
        <v>1066</v>
      </c>
      <c r="E720" s="4" t="s">
        <v>527</v>
      </c>
      <c r="F720" s="4" t="s">
        <v>602</v>
      </c>
      <c r="H720" s="4" t="b">
        <v>0</v>
      </c>
      <c r="I720" s="4" t="s">
        <v>29</v>
      </c>
      <c r="J720" s="4" t="s">
        <v>30</v>
      </c>
      <c r="K720" s="4">
        <v>20</v>
      </c>
    </row>
    <row r="721" spans="1:11" ht="15.75" customHeight="1">
      <c r="A721" s="4">
        <v>766</v>
      </c>
      <c r="B721" s="4">
        <v>200102</v>
      </c>
      <c r="C721" s="4" t="s">
        <v>1398</v>
      </c>
      <c r="D721" s="4" t="s">
        <v>831</v>
      </c>
      <c r="E721" s="4" t="s">
        <v>527</v>
      </c>
      <c r="F721" s="4" t="s">
        <v>529</v>
      </c>
      <c r="G721" s="4" t="s">
        <v>32</v>
      </c>
      <c r="H721" s="4" t="b">
        <v>1</v>
      </c>
      <c r="I721" s="4" t="s">
        <v>29</v>
      </c>
      <c r="J721" s="4" t="s">
        <v>30</v>
      </c>
      <c r="K721" s="4">
        <v>20</v>
      </c>
    </row>
    <row r="722" spans="1:11" ht="15.75" customHeight="1">
      <c r="A722" s="4">
        <v>767</v>
      </c>
      <c r="B722" s="4">
        <v>200214</v>
      </c>
      <c r="C722" s="4" t="s">
        <v>1398</v>
      </c>
      <c r="D722" s="4" t="s">
        <v>637</v>
      </c>
      <c r="E722" s="4" t="s">
        <v>527</v>
      </c>
      <c r="F722" s="4" t="s">
        <v>622</v>
      </c>
      <c r="H722" s="4" t="b">
        <v>0</v>
      </c>
      <c r="I722" s="4" t="s">
        <v>29</v>
      </c>
      <c r="J722" s="4" t="s">
        <v>30</v>
      </c>
      <c r="K722" s="4">
        <v>20</v>
      </c>
    </row>
    <row r="723" spans="1:11" ht="15.75" customHeight="1">
      <c r="A723" s="4">
        <v>768</v>
      </c>
      <c r="B723" s="4">
        <v>90201</v>
      </c>
      <c r="C723" s="4" t="s">
        <v>1398</v>
      </c>
      <c r="D723" s="4" t="s">
        <v>832</v>
      </c>
      <c r="E723" s="4" t="s">
        <v>488</v>
      </c>
      <c r="F723" s="4" t="s">
        <v>834</v>
      </c>
      <c r="G723" s="4" t="s">
        <v>124</v>
      </c>
      <c r="H723" s="4" t="b">
        <v>1</v>
      </c>
      <c r="I723" s="4" t="s">
        <v>29</v>
      </c>
      <c r="J723" s="4" t="s">
        <v>30</v>
      </c>
      <c r="K723" s="4">
        <v>9</v>
      </c>
    </row>
    <row r="724" spans="1:11" ht="15.75" customHeight="1">
      <c r="A724" s="4">
        <v>769</v>
      </c>
      <c r="B724" s="4">
        <v>90202</v>
      </c>
      <c r="C724" s="4" t="s">
        <v>1398</v>
      </c>
      <c r="D724" s="4" t="s">
        <v>970</v>
      </c>
      <c r="E724" s="4" t="s">
        <v>488</v>
      </c>
      <c r="F724" s="4" t="s">
        <v>834</v>
      </c>
      <c r="H724" s="4" t="b">
        <v>0</v>
      </c>
      <c r="I724" s="4" t="s">
        <v>29</v>
      </c>
      <c r="J724" s="4" t="s">
        <v>30</v>
      </c>
      <c r="K724" s="4">
        <v>9</v>
      </c>
    </row>
    <row r="725" spans="1:11" ht="15.75" customHeight="1">
      <c r="A725" s="4">
        <v>770</v>
      </c>
      <c r="B725" s="4">
        <v>90203</v>
      </c>
      <c r="C725" s="4" t="s">
        <v>1398</v>
      </c>
      <c r="D725" s="4" t="s">
        <v>1034</v>
      </c>
      <c r="E725" s="4" t="s">
        <v>488</v>
      </c>
      <c r="F725" s="4" t="s">
        <v>834</v>
      </c>
      <c r="G725" s="4" t="s">
        <v>32</v>
      </c>
      <c r="H725" s="4" t="b">
        <v>1</v>
      </c>
      <c r="I725" s="4" t="s">
        <v>29</v>
      </c>
      <c r="J725" s="4" t="s">
        <v>30</v>
      </c>
      <c r="K725" s="4">
        <v>9</v>
      </c>
    </row>
    <row r="726" spans="1:11" ht="15.75" customHeight="1">
      <c r="A726" s="4">
        <v>771</v>
      </c>
      <c r="B726" s="4">
        <v>90205</v>
      </c>
      <c r="C726" s="4" t="s">
        <v>1398</v>
      </c>
      <c r="D726" s="4" t="s">
        <v>923</v>
      </c>
      <c r="E726" s="4" t="s">
        <v>488</v>
      </c>
      <c r="F726" s="4" t="s">
        <v>834</v>
      </c>
      <c r="G726" s="4" t="s">
        <v>48</v>
      </c>
      <c r="H726" s="4" t="b">
        <v>1</v>
      </c>
      <c r="I726" s="4" t="s">
        <v>29</v>
      </c>
      <c r="J726" s="4" t="s">
        <v>30</v>
      </c>
      <c r="K726" s="4">
        <v>9</v>
      </c>
    </row>
    <row r="727" spans="1:11" ht="15.75" customHeight="1">
      <c r="A727" s="4">
        <v>772</v>
      </c>
      <c r="B727" s="4">
        <v>90206</v>
      </c>
      <c r="C727" s="4" t="s">
        <v>1398</v>
      </c>
      <c r="D727" s="4" t="s">
        <v>944</v>
      </c>
      <c r="E727" s="4" t="s">
        <v>488</v>
      </c>
      <c r="F727" s="4" t="s">
        <v>834</v>
      </c>
      <c r="G727" s="4" t="s">
        <v>32</v>
      </c>
      <c r="H727" s="4" t="b">
        <v>1</v>
      </c>
      <c r="I727" s="4" t="s">
        <v>29</v>
      </c>
      <c r="J727" s="4" t="s">
        <v>30</v>
      </c>
      <c r="K727" s="4">
        <v>9</v>
      </c>
    </row>
    <row r="728" spans="1:11" ht="15.75" customHeight="1">
      <c r="A728" s="4">
        <v>773</v>
      </c>
      <c r="B728" s="4">
        <v>90207</v>
      </c>
      <c r="C728" s="4" t="s">
        <v>1398</v>
      </c>
      <c r="D728" s="4" t="s">
        <v>940</v>
      </c>
      <c r="E728" s="4" t="s">
        <v>488</v>
      </c>
      <c r="F728" s="4" t="s">
        <v>834</v>
      </c>
      <c r="G728" s="4" t="s">
        <v>124</v>
      </c>
      <c r="H728" s="4" t="b">
        <v>1</v>
      </c>
      <c r="I728" s="4" t="s">
        <v>29</v>
      </c>
      <c r="J728" s="4" t="s">
        <v>30</v>
      </c>
      <c r="K728" s="4">
        <v>9</v>
      </c>
    </row>
    <row r="729" spans="1:11" ht="15.75" customHeight="1">
      <c r="A729" s="4">
        <v>774</v>
      </c>
      <c r="B729" s="4">
        <v>90208</v>
      </c>
      <c r="C729" s="4" t="s">
        <v>1398</v>
      </c>
      <c r="D729" s="4" t="s">
        <v>992</v>
      </c>
      <c r="E729" s="4" t="s">
        <v>488</v>
      </c>
      <c r="F729" s="4" t="s">
        <v>834</v>
      </c>
      <c r="H729" s="4" t="b">
        <v>0</v>
      </c>
      <c r="I729" s="4" t="s">
        <v>29</v>
      </c>
      <c r="J729" s="4" t="s">
        <v>30</v>
      </c>
      <c r="K729" s="4">
        <v>9</v>
      </c>
    </row>
    <row r="730" spans="1:11" ht="15.75" customHeight="1">
      <c r="A730" s="4">
        <v>775</v>
      </c>
      <c r="B730" s="4">
        <v>90204</v>
      </c>
      <c r="C730" s="4" t="s">
        <v>1398</v>
      </c>
      <c r="D730" s="4" t="s">
        <v>1109</v>
      </c>
      <c r="E730" s="4" t="s">
        <v>488</v>
      </c>
      <c r="F730" s="4" t="s">
        <v>834</v>
      </c>
      <c r="G730" s="4" t="s">
        <v>124</v>
      </c>
      <c r="H730" s="4" t="b">
        <v>1</v>
      </c>
      <c r="I730" s="4" t="s">
        <v>29</v>
      </c>
      <c r="J730" s="4" t="s">
        <v>30</v>
      </c>
      <c r="K730" s="4">
        <v>9</v>
      </c>
    </row>
    <row r="731" spans="1:11" ht="15.75" customHeight="1">
      <c r="A731" s="4">
        <v>776</v>
      </c>
      <c r="B731" s="4">
        <v>90301</v>
      </c>
      <c r="C731" s="4" t="s">
        <v>1398</v>
      </c>
      <c r="D731" s="4" t="s">
        <v>747</v>
      </c>
      <c r="E731" s="4" t="s">
        <v>488</v>
      </c>
      <c r="F731" s="4" t="s">
        <v>560</v>
      </c>
      <c r="H731" s="4" t="b">
        <v>0</v>
      </c>
      <c r="I731" s="4" t="s">
        <v>29</v>
      </c>
      <c r="J731" s="4" t="s">
        <v>30</v>
      </c>
      <c r="K731" s="4">
        <v>9</v>
      </c>
    </row>
    <row r="732" spans="1:11" ht="15.75" customHeight="1">
      <c r="A732" s="4">
        <v>777</v>
      </c>
      <c r="B732" s="4">
        <v>90303</v>
      </c>
      <c r="C732" s="4" t="s">
        <v>1398</v>
      </c>
      <c r="D732" s="4" t="s">
        <v>1033</v>
      </c>
      <c r="E732" s="4" t="s">
        <v>488</v>
      </c>
      <c r="F732" s="4" t="s">
        <v>560</v>
      </c>
      <c r="G732" s="4" t="s">
        <v>32</v>
      </c>
      <c r="H732" s="4" t="b">
        <v>1</v>
      </c>
      <c r="I732" s="4" t="s">
        <v>29</v>
      </c>
      <c r="J732" s="4" t="s">
        <v>30</v>
      </c>
      <c r="K732" s="4">
        <v>9</v>
      </c>
    </row>
    <row r="733" spans="1:11" ht="15.75" customHeight="1">
      <c r="A733" s="4">
        <v>778</v>
      </c>
      <c r="B733" s="4">
        <v>90305</v>
      </c>
      <c r="C733" s="4" t="s">
        <v>1398</v>
      </c>
      <c r="D733" s="4" t="s">
        <v>709</v>
      </c>
      <c r="E733" s="4" t="s">
        <v>488</v>
      </c>
      <c r="F733" s="4" t="s">
        <v>560</v>
      </c>
      <c r="H733" s="4" t="b">
        <v>0</v>
      </c>
      <c r="I733" s="4" t="s">
        <v>29</v>
      </c>
      <c r="J733" s="4" t="s">
        <v>30</v>
      </c>
      <c r="K733" s="4">
        <v>9</v>
      </c>
    </row>
    <row r="734" spans="1:11" ht="15.75" customHeight="1">
      <c r="A734" s="4">
        <v>779</v>
      </c>
      <c r="B734" s="4">
        <v>90306</v>
      </c>
      <c r="C734" s="4" t="s">
        <v>1398</v>
      </c>
      <c r="D734" s="4" t="s">
        <v>1104</v>
      </c>
      <c r="E734" s="4" t="s">
        <v>488</v>
      </c>
      <c r="F734" s="4" t="s">
        <v>560</v>
      </c>
      <c r="H734" s="4" t="b">
        <v>0</v>
      </c>
      <c r="I734" s="4" t="s">
        <v>29</v>
      </c>
      <c r="J734" s="4" t="s">
        <v>30</v>
      </c>
      <c r="K734" s="4">
        <v>9</v>
      </c>
    </row>
    <row r="735" spans="1:11" ht="15.75" customHeight="1">
      <c r="A735" s="4">
        <v>780</v>
      </c>
      <c r="B735" s="4">
        <v>90307</v>
      </c>
      <c r="C735" s="4" t="s">
        <v>1398</v>
      </c>
      <c r="D735" s="4" t="s">
        <v>563</v>
      </c>
      <c r="E735" s="4" t="s">
        <v>488</v>
      </c>
      <c r="F735" s="4" t="s">
        <v>560</v>
      </c>
      <c r="G735" s="4" t="s">
        <v>564</v>
      </c>
      <c r="H735" s="4" t="b">
        <v>1</v>
      </c>
      <c r="I735" s="4" t="s">
        <v>29</v>
      </c>
      <c r="J735" s="4" t="s">
        <v>30</v>
      </c>
      <c r="K735" s="4">
        <v>9</v>
      </c>
    </row>
    <row r="736" spans="1:11" ht="15.75" customHeight="1">
      <c r="A736" s="4">
        <v>781</v>
      </c>
      <c r="B736" s="4">
        <v>90308</v>
      </c>
      <c r="C736" s="4" t="s">
        <v>1398</v>
      </c>
      <c r="D736" s="4" t="s">
        <v>1079</v>
      </c>
      <c r="E736" s="4" t="s">
        <v>488</v>
      </c>
      <c r="F736" s="4" t="s">
        <v>560</v>
      </c>
      <c r="H736" s="4" t="b">
        <v>0</v>
      </c>
      <c r="I736" s="4" t="s">
        <v>29</v>
      </c>
      <c r="J736" s="4" t="s">
        <v>30</v>
      </c>
      <c r="K736" s="4">
        <v>9</v>
      </c>
    </row>
    <row r="737" spans="1:11" ht="15.75" customHeight="1">
      <c r="A737" s="4">
        <v>782</v>
      </c>
      <c r="B737" s="4">
        <v>90309</v>
      </c>
      <c r="C737" s="4" t="s">
        <v>1398</v>
      </c>
      <c r="D737" s="4" t="s">
        <v>558</v>
      </c>
      <c r="E737" s="4" t="s">
        <v>488</v>
      </c>
      <c r="F737" s="4" t="s">
        <v>560</v>
      </c>
      <c r="H737" s="4" t="b">
        <v>0</v>
      </c>
      <c r="I737" s="4" t="s">
        <v>29</v>
      </c>
      <c r="J737" s="4" t="s">
        <v>30</v>
      </c>
      <c r="K737" s="4">
        <v>9</v>
      </c>
    </row>
    <row r="738" spans="1:11" ht="15.75" customHeight="1">
      <c r="A738" s="4">
        <v>783</v>
      </c>
      <c r="B738" s="4">
        <v>90310</v>
      </c>
      <c r="C738" s="4" t="s">
        <v>1398</v>
      </c>
      <c r="D738" s="4" t="s">
        <v>1114</v>
      </c>
      <c r="E738" s="4" t="s">
        <v>488</v>
      </c>
      <c r="F738" s="4" t="s">
        <v>560</v>
      </c>
      <c r="H738" s="4" t="b">
        <v>0</v>
      </c>
      <c r="I738" s="4" t="s">
        <v>29</v>
      </c>
      <c r="J738" s="4" t="s">
        <v>30</v>
      </c>
      <c r="K738" s="4">
        <v>9</v>
      </c>
    </row>
    <row r="739" spans="1:11" ht="15.75" customHeight="1">
      <c r="A739" s="4">
        <v>784</v>
      </c>
      <c r="B739" s="4">
        <v>50117</v>
      </c>
      <c r="C739" s="4" t="s">
        <v>1398</v>
      </c>
      <c r="D739" s="4" t="s">
        <v>189</v>
      </c>
      <c r="E739" s="4" t="s">
        <v>177</v>
      </c>
      <c r="F739" s="4" t="s">
        <v>179</v>
      </c>
      <c r="H739" s="4" t="b">
        <v>0</v>
      </c>
      <c r="I739" s="4" t="s">
        <v>29</v>
      </c>
      <c r="J739" s="4" t="s">
        <v>30</v>
      </c>
      <c r="K739" s="4">
        <v>5</v>
      </c>
    </row>
    <row r="740" spans="1:11" ht="15.75" customHeight="1">
      <c r="A740" s="4">
        <v>785</v>
      </c>
      <c r="B740" s="4">
        <v>40104</v>
      </c>
      <c r="C740" s="4" t="s">
        <v>1398</v>
      </c>
      <c r="D740" s="4" t="s">
        <v>230</v>
      </c>
      <c r="E740" s="4" t="s">
        <v>231</v>
      </c>
      <c r="F740" s="4" t="s">
        <v>233</v>
      </c>
      <c r="H740" s="4" t="b">
        <v>0</v>
      </c>
      <c r="I740" s="4" t="s">
        <v>29</v>
      </c>
      <c r="J740" s="4" t="s">
        <v>30</v>
      </c>
      <c r="K740" s="4">
        <v>4</v>
      </c>
    </row>
    <row r="741" spans="1:11" ht="15.75" customHeight="1">
      <c r="A741" s="4">
        <v>786</v>
      </c>
      <c r="B741" s="4">
        <v>40105</v>
      </c>
      <c r="C741" s="4" t="s">
        <v>1398</v>
      </c>
      <c r="D741" s="4" t="s">
        <v>234</v>
      </c>
      <c r="E741" s="4" t="s">
        <v>231</v>
      </c>
      <c r="F741" s="4" t="s">
        <v>233</v>
      </c>
      <c r="G741" s="4" t="s">
        <v>235</v>
      </c>
      <c r="H741" s="4" t="b">
        <v>1</v>
      </c>
      <c r="I741" s="4" t="s">
        <v>29</v>
      </c>
      <c r="J741" s="4" t="s">
        <v>30</v>
      </c>
      <c r="K741" s="4">
        <v>4</v>
      </c>
    </row>
    <row r="742" spans="1:11" ht="15.75" customHeight="1">
      <c r="A742" s="4">
        <v>787</v>
      </c>
      <c r="B742" s="4">
        <v>40301</v>
      </c>
      <c r="C742" s="4" t="s">
        <v>1398</v>
      </c>
      <c r="D742" s="4" t="s">
        <v>239</v>
      </c>
      <c r="E742" s="4" t="s">
        <v>231</v>
      </c>
      <c r="F742" s="4" t="s">
        <v>241</v>
      </c>
      <c r="H742" s="4" t="b">
        <v>0</v>
      </c>
      <c r="I742" s="4" t="s">
        <v>29</v>
      </c>
      <c r="J742" s="4" t="s">
        <v>30</v>
      </c>
      <c r="K742" s="4">
        <v>4</v>
      </c>
    </row>
    <row r="743" spans="1:11" ht="15.75" customHeight="1">
      <c r="A743" s="4">
        <v>788</v>
      </c>
      <c r="B743" s="4">
        <v>40110</v>
      </c>
      <c r="C743" s="4" t="s">
        <v>1398</v>
      </c>
      <c r="D743" s="4" t="s">
        <v>242</v>
      </c>
      <c r="E743" s="4" t="s">
        <v>231</v>
      </c>
      <c r="F743" s="4" t="s">
        <v>233</v>
      </c>
      <c r="H743" s="4" t="b">
        <v>0</v>
      </c>
      <c r="I743" s="4" t="s">
        <v>29</v>
      </c>
      <c r="J743" s="4" t="s">
        <v>30</v>
      </c>
      <c r="K743" s="4">
        <v>4</v>
      </c>
    </row>
    <row r="744" spans="1:11" ht="15.75" customHeight="1">
      <c r="A744" s="4">
        <v>789</v>
      </c>
      <c r="B744" s="4">
        <v>40109</v>
      </c>
      <c r="C744" s="4" t="s">
        <v>1398</v>
      </c>
      <c r="D744" s="4" t="s">
        <v>243</v>
      </c>
      <c r="E744" s="4" t="s">
        <v>231</v>
      </c>
      <c r="F744" s="4" t="s">
        <v>233</v>
      </c>
      <c r="H744" s="4" t="b">
        <v>0</v>
      </c>
      <c r="I744" s="4" t="s">
        <v>29</v>
      </c>
      <c r="J744" s="4" t="s">
        <v>30</v>
      </c>
      <c r="K744" s="4">
        <v>4</v>
      </c>
    </row>
    <row r="745" spans="1:11" ht="15.75" customHeight="1">
      <c r="A745" s="4">
        <v>790</v>
      </c>
      <c r="B745" s="4">
        <v>40201</v>
      </c>
      <c r="C745" s="4" t="s">
        <v>1398</v>
      </c>
      <c r="D745" s="4" t="s">
        <v>244</v>
      </c>
      <c r="E745" s="4" t="s">
        <v>231</v>
      </c>
      <c r="F745" s="4" t="s">
        <v>238</v>
      </c>
      <c r="H745" s="4" t="b">
        <v>0</v>
      </c>
      <c r="I745" s="4" t="s">
        <v>29</v>
      </c>
      <c r="J745" s="4" t="s">
        <v>63</v>
      </c>
      <c r="K745" s="4">
        <v>4</v>
      </c>
    </row>
    <row r="746" spans="1:11" ht="15.75" customHeight="1">
      <c r="A746" s="4">
        <v>791</v>
      </c>
      <c r="B746" s="4">
        <v>40102</v>
      </c>
      <c r="C746" s="4" t="s">
        <v>1398</v>
      </c>
      <c r="D746" s="4" t="s">
        <v>245</v>
      </c>
      <c r="E746" s="4" t="s">
        <v>231</v>
      </c>
      <c r="F746" s="4" t="s">
        <v>233</v>
      </c>
      <c r="H746" s="4" t="b">
        <v>0</v>
      </c>
      <c r="I746" s="4" t="s">
        <v>29</v>
      </c>
      <c r="J746" s="4" t="s">
        <v>30</v>
      </c>
      <c r="K746" s="4">
        <v>4</v>
      </c>
    </row>
    <row r="747" spans="1:11" ht="15.75" customHeight="1">
      <c r="A747" s="4">
        <v>792</v>
      </c>
      <c r="B747" s="4">
        <v>90302</v>
      </c>
      <c r="C747" s="4" t="s">
        <v>1398</v>
      </c>
      <c r="D747" s="4" t="s">
        <v>708</v>
      </c>
      <c r="E747" s="4" t="s">
        <v>488</v>
      </c>
      <c r="F747" s="4" t="s">
        <v>560</v>
      </c>
      <c r="H747" s="4" t="b">
        <v>0</v>
      </c>
      <c r="I747" s="4" t="s">
        <v>29</v>
      </c>
      <c r="J747" s="4" t="s">
        <v>63</v>
      </c>
      <c r="K747" s="4">
        <v>9</v>
      </c>
    </row>
    <row r="748" spans="1:11" ht="15.75" customHeight="1">
      <c r="A748" s="4">
        <v>793</v>
      </c>
      <c r="B748" s="4">
        <v>40106</v>
      </c>
      <c r="C748" s="4" t="s">
        <v>1398</v>
      </c>
      <c r="D748" s="4" t="s">
        <v>246</v>
      </c>
      <c r="E748" s="4" t="s">
        <v>231</v>
      </c>
      <c r="F748" s="4" t="s">
        <v>233</v>
      </c>
      <c r="H748" s="4" t="b">
        <v>0</v>
      </c>
      <c r="I748" s="4" t="s">
        <v>29</v>
      </c>
      <c r="J748" s="4" t="s">
        <v>30</v>
      </c>
      <c r="K748" s="4">
        <v>4</v>
      </c>
    </row>
    <row r="749" spans="1:11" ht="15.75" customHeight="1">
      <c r="A749" s="4">
        <v>794</v>
      </c>
      <c r="B749" s="4">
        <v>40307</v>
      </c>
      <c r="C749" s="4" t="s">
        <v>1398</v>
      </c>
      <c r="D749" s="4" t="s">
        <v>247</v>
      </c>
      <c r="E749" s="4" t="s">
        <v>231</v>
      </c>
      <c r="F749" s="4" t="s">
        <v>241</v>
      </c>
      <c r="G749" s="4" t="s">
        <v>248</v>
      </c>
      <c r="H749" s="4" t="b">
        <v>1</v>
      </c>
      <c r="I749" s="4" t="s">
        <v>29</v>
      </c>
      <c r="J749" s="4" t="s">
        <v>30</v>
      </c>
      <c r="K749" s="4">
        <v>4</v>
      </c>
    </row>
    <row r="750" spans="1:11" ht="15.75" customHeight="1">
      <c r="A750" s="4">
        <v>795</v>
      </c>
      <c r="B750" s="4">
        <v>40302</v>
      </c>
      <c r="C750" s="4" t="s">
        <v>1398</v>
      </c>
      <c r="D750" s="4" t="s">
        <v>249</v>
      </c>
      <c r="E750" s="4" t="s">
        <v>231</v>
      </c>
      <c r="F750" s="4" t="s">
        <v>241</v>
      </c>
      <c r="G750" s="4" t="s">
        <v>248</v>
      </c>
      <c r="H750" s="4" t="b">
        <v>1</v>
      </c>
      <c r="I750" s="4" t="s">
        <v>29</v>
      </c>
      <c r="J750" s="4" t="s">
        <v>30</v>
      </c>
      <c r="K750" s="4">
        <v>4</v>
      </c>
    </row>
    <row r="751" spans="1:11" ht="15.75" customHeight="1">
      <c r="A751" s="4">
        <v>796</v>
      </c>
      <c r="B751" s="4">
        <v>40303</v>
      </c>
      <c r="C751" s="4" t="s">
        <v>1398</v>
      </c>
      <c r="D751" s="4" t="s">
        <v>250</v>
      </c>
      <c r="E751" s="4" t="s">
        <v>231</v>
      </c>
      <c r="F751" s="4" t="s">
        <v>241</v>
      </c>
      <c r="G751" s="4" t="s">
        <v>235</v>
      </c>
      <c r="H751" s="4" t="b">
        <v>1</v>
      </c>
      <c r="I751" s="4" t="s">
        <v>29</v>
      </c>
      <c r="J751" s="4" t="s">
        <v>30</v>
      </c>
      <c r="K751" s="4">
        <v>4</v>
      </c>
    </row>
    <row r="752" spans="1:11" ht="15.75" customHeight="1">
      <c r="A752" s="4">
        <v>797</v>
      </c>
      <c r="B752" s="4">
        <v>40202</v>
      </c>
      <c r="C752" s="4" t="s">
        <v>1398</v>
      </c>
      <c r="D752" s="4" t="s">
        <v>253</v>
      </c>
      <c r="E752" s="4" t="s">
        <v>231</v>
      </c>
      <c r="F752" s="4" t="s">
        <v>238</v>
      </c>
      <c r="H752" s="4" t="b">
        <v>0</v>
      </c>
      <c r="I752" s="4" t="s">
        <v>29</v>
      </c>
      <c r="J752" s="4" t="s">
        <v>30</v>
      </c>
      <c r="K752" s="4">
        <v>4</v>
      </c>
    </row>
    <row r="753" spans="1:11" ht="15.75" customHeight="1">
      <c r="A753" s="4">
        <v>798</v>
      </c>
      <c r="B753" s="4">
        <v>40203</v>
      </c>
      <c r="C753" s="4" t="s">
        <v>1398</v>
      </c>
      <c r="D753" s="4" t="s">
        <v>254</v>
      </c>
      <c r="E753" s="4" t="s">
        <v>231</v>
      </c>
      <c r="F753" s="4" t="s">
        <v>238</v>
      </c>
      <c r="H753" s="4" t="b">
        <v>0</v>
      </c>
      <c r="I753" s="4" t="s">
        <v>29</v>
      </c>
      <c r="J753" s="4" t="s">
        <v>30</v>
      </c>
      <c r="K753" s="4">
        <v>4</v>
      </c>
    </row>
    <row r="754" spans="1:11" ht="15.75" customHeight="1">
      <c r="A754" s="4">
        <v>799</v>
      </c>
      <c r="B754" s="4">
        <v>40304</v>
      </c>
      <c r="C754" s="4" t="s">
        <v>1398</v>
      </c>
      <c r="D754" s="4" t="s">
        <v>255</v>
      </c>
      <c r="E754" s="4" t="s">
        <v>231</v>
      </c>
      <c r="F754" s="4" t="s">
        <v>241</v>
      </c>
      <c r="H754" s="4" t="b">
        <v>0</v>
      </c>
      <c r="I754" s="4" t="s">
        <v>29</v>
      </c>
      <c r="J754" s="4" t="s">
        <v>30</v>
      </c>
      <c r="K754" s="4">
        <v>4</v>
      </c>
    </row>
    <row r="755" spans="1:11" ht="15.75" customHeight="1">
      <c r="A755" s="4">
        <v>800</v>
      </c>
      <c r="B755" s="4">
        <v>40306</v>
      </c>
      <c r="C755" s="4" t="s">
        <v>1398</v>
      </c>
      <c r="D755" s="4" t="s">
        <v>258</v>
      </c>
      <c r="E755" s="4" t="s">
        <v>231</v>
      </c>
      <c r="F755" s="4" t="s">
        <v>241</v>
      </c>
      <c r="H755" s="4" t="b">
        <v>0</v>
      </c>
      <c r="I755" s="4" t="s">
        <v>29</v>
      </c>
      <c r="J755" s="4" t="s">
        <v>30</v>
      </c>
      <c r="K755" s="4">
        <v>4</v>
      </c>
    </row>
    <row r="756" spans="1:11" ht="15.75" customHeight="1">
      <c r="A756" s="4">
        <v>801</v>
      </c>
      <c r="B756" s="4">
        <v>40103</v>
      </c>
      <c r="C756" s="4" t="s">
        <v>1398</v>
      </c>
      <c r="D756" s="4" t="s">
        <v>259</v>
      </c>
      <c r="E756" s="4" t="s">
        <v>231</v>
      </c>
      <c r="F756" s="4" t="s">
        <v>233</v>
      </c>
      <c r="H756" s="4" t="b">
        <v>0</v>
      </c>
      <c r="I756" s="4" t="s">
        <v>29</v>
      </c>
      <c r="J756" s="4" t="s">
        <v>63</v>
      </c>
      <c r="K756" s="4">
        <v>4</v>
      </c>
    </row>
    <row r="757" spans="1:11" ht="15.75" customHeight="1">
      <c r="A757" s="4">
        <v>802</v>
      </c>
      <c r="B757" s="4">
        <v>40205</v>
      </c>
      <c r="C757" s="4" t="s">
        <v>1398</v>
      </c>
      <c r="D757" s="4" t="s">
        <v>262</v>
      </c>
      <c r="E757" s="4" t="s">
        <v>231</v>
      </c>
      <c r="F757" s="4" t="s">
        <v>238</v>
      </c>
      <c r="G757" s="4" t="s">
        <v>32</v>
      </c>
      <c r="H757" s="4" t="b">
        <v>1</v>
      </c>
      <c r="I757" s="4" t="s">
        <v>29</v>
      </c>
      <c r="J757" s="4" t="s">
        <v>30</v>
      </c>
      <c r="K757" s="4">
        <v>4</v>
      </c>
    </row>
    <row r="758" spans="1:11" ht="15.75" customHeight="1">
      <c r="A758" s="4">
        <v>803</v>
      </c>
      <c r="B758" s="4">
        <v>40308</v>
      </c>
      <c r="C758" s="4" t="s">
        <v>1398</v>
      </c>
      <c r="D758" s="4" t="s">
        <v>265</v>
      </c>
      <c r="E758" s="4" t="s">
        <v>231</v>
      </c>
      <c r="F758" s="4" t="s">
        <v>241</v>
      </c>
      <c r="G758" s="4" t="s">
        <v>104</v>
      </c>
      <c r="H758" s="4" t="b">
        <v>1</v>
      </c>
      <c r="I758" s="4" t="s">
        <v>29</v>
      </c>
      <c r="J758" s="4" t="s">
        <v>30</v>
      </c>
      <c r="K758" s="4">
        <v>4</v>
      </c>
    </row>
    <row r="759" spans="1:11" ht="15.75" customHeight="1">
      <c r="A759" s="4">
        <v>804</v>
      </c>
      <c r="B759" s="4">
        <v>40206</v>
      </c>
      <c r="C759" s="4" t="s">
        <v>1398</v>
      </c>
      <c r="D759" s="4" t="s">
        <v>264</v>
      </c>
      <c r="E759" s="4" t="s">
        <v>231</v>
      </c>
      <c r="F759" s="4" t="s">
        <v>238</v>
      </c>
      <c r="G759" s="4" t="s">
        <v>48</v>
      </c>
      <c r="H759" s="4" t="b">
        <v>1</v>
      </c>
      <c r="I759" s="4" t="s">
        <v>29</v>
      </c>
      <c r="J759" s="4" t="s">
        <v>30</v>
      </c>
      <c r="K759" s="4">
        <v>4</v>
      </c>
    </row>
    <row r="760" spans="1:11" ht="15.75" customHeight="1">
      <c r="A760" s="4">
        <v>805</v>
      </c>
      <c r="B760" s="4">
        <v>40207</v>
      </c>
      <c r="C760" s="4" t="s">
        <v>1398</v>
      </c>
      <c r="D760" s="4" t="s">
        <v>266</v>
      </c>
      <c r="E760" s="4" t="s">
        <v>231</v>
      </c>
      <c r="F760" s="4" t="s">
        <v>238</v>
      </c>
      <c r="H760" s="4" t="b">
        <v>0</v>
      </c>
      <c r="I760" s="4" t="s">
        <v>29</v>
      </c>
      <c r="J760" s="4" t="s">
        <v>30</v>
      </c>
      <c r="K760" s="4">
        <v>4</v>
      </c>
    </row>
    <row r="761" spans="1:11" ht="15.75" customHeight="1">
      <c r="A761" s="4">
        <v>806</v>
      </c>
      <c r="B761" s="4">
        <v>40305</v>
      </c>
      <c r="C761" s="4" t="s">
        <v>1398</v>
      </c>
      <c r="D761" s="4" t="s">
        <v>267</v>
      </c>
      <c r="E761" s="4" t="s">
        <v>231</v>
      </c>
      <c r="F761" s="4" t="s">
        <v>241</v>
      </c>
      <c r="H761" s="4" t="b">
        <v>0</v>
      </c>
      <c r="I761" s="4" t="s">
        <v>29</v>
      </c>
      <c r="J761" s="4" t="s">
        <v>30</v>
      </c>
      <c r="K761" s="4">
        <v>4</v>
      </c>
    </row>
    <row r="762" spans="1:11" ht="15.75" customHeight="1">
      <c r="A762" s="4">
        <v>807</v>
      </c>
      <c r="B762" s="4">
        <v>80210</v>
      </c>
      <c r="C762" s="4" t="s">
        <v>1398</v>
      </c>
      <c r="D762" s="4" t="s">
        <v>753</v>
      </c>
      <c r="E762" s="4" t="s">
        <v>478</v>
      </c>
      <c r="F762" s="4" t="s">
        <v>480</v>
      </c>
      <c r="H762" s="4" t="b">
        <v>0</v>
      </c>
      <c r="I762" s="4" t="s">
        <v>29</v>
      </c>
      <c r="J762" s="4" t="s">
        <v>30</v>
      </c>
      <c r="K762" s="4">
        <v>8</v>
      </c>
    </row>
    <row r="763" spans="1:11" ht="15.75" customHeight="1">
      <c r="A763" s="4">
        <v>808</v>
      </c>
      <c r="B763" s="4">
        <v>90516</v>
      </c>
      <c r="C763" s="4" t="s">
        <v>1398</v>
      </c>
      <c r="D763" s="4" t="s">
        <v>868</v>
      </c>
      <c r="E763" s="4" t="s">
        <v>488</v>
      </c>
      <c r="F763" s="4" t="s">
        <v>541</v>
      </c>
      <c r="G763" s="4" t="s">
        <v>107</v>
      </c>
      <c r="H763" s="4" t="b">
        <v>1</v>
      </c>
      <c r="I763" s="4" t="s">
        <v>29</v>
      </c>
      <c r="J763" s="4" t="s">
        <v>30</v>
      </c>
      <c r="K763" s="4">
        <v>9</v>
      </c>
    </row>
    <row r="764" spans="1:11" ht="15.75" customHeight="1">
      <c r="A764" s="4">
        <v>809</v>
      </c>
      <c r="B764" s="4">
        <v>90517</v>
      </c>
      <c r="C764" s="4" t="s">
        <v>1398</v>
      </c>
      <c r="D764" s="4" t="s">
        <v>539</v>
      </c>
      <c r="E764" s="4" t="s">
        <v>488</v>
      </c>
      <c r="F764" s="4" t="s">
        <v>541</v>
      </c>
      <c r="H764" s="4" t="b">
        <v>0</v>
      </c>
      <c r="I764" s="4" t="s">
        <v>29</v>
      </c>
      <c r="J764" s="4" t="s">
        <v>30</v>
      </c>
      <c r="K764" s="4">
        <v>9</v>
      </c>
    </row>
    <row r="765" spans="1:11" ht="15.75" customHeight="1">
      <c r="A765" s="4">
        <v>810</v>
      </c>
      <c r="B765" s="4">
        <v>190218</v>
      </c>
      <c r="C765" s="4" t="s">
        <v>1398</v>
      </c>
      <c r="D765" s="4" t="s">
        <v>370</v>
      </c>
      <c r="E765" s="4" t="s">
        <v>342</v>
      </c>
      <c r="F765" s="4" t="s">
        <v>349</v>
      </c>
      <c r="H765" s="4" t="b">
        <v>0</v>
      </c>
      <c r="I765" s="4" t="s">
        <v>29</v>
      </c>
      <c r="J765" s="4" t="s">
        <v>30</v>
      </c>
      <c r="K765" s="4">
        <v>19</v>
      </c>
    </row>
    <row r="766" spans="1:11" ht="15.75" customHeight="1">
      <c r="A766" s="4">
        <v>812</v>
      </c>
      <c r="B766" s="4">
        <v>50309</v>
      </c>
      <c r="C766" s="4" t="s">
        <v>1398</v>
      </c>
      <c r="D766" s="4" t="s">
        <v>224</v>
      </c>
      <c r="E766" s="4" t="s">
        <v>177</v>
      </c>
      <c r="F766" s="4" t="s">
        <v>188</v>
      </c>
      <c r="H766" s="4" t="b">
        <v>0</v>
      </c>
      <c r="I766" s="4" t="s">
        <v>29</v>
      </c>
      <c r="J766" s="4" t="s">
        <v>30</v>
      </c>
      <c r="K766" s="4">
        <v>5</v>
      </c>
    </row>
    <row r="767" spans="1:11" ht="15.75" customHeight="1">
      <c r="A767" s="4">
        <v>813</v>
      </c>
      <c r="B767" s="4">
        <v>50310</v>
      </c>
      <c r="C767" s="4" t="s">
        <v>1398</v>
      </c>
      <c r="D767" s="4" t="s">
        <v>204</v>
      </c>
      <c r="E767" s="4" t="s">
        <v>177</v>
      </c>
      <c r="F767" s="4" t="s">
        <v>188</v>
      </c>
      <c r="H767" s="4" t="b">
        <v>0</v>
      </c>
      <c r="I767" s="4" t="s">
        <v>29</v>
      </c>
      <c r="J767" s="4" t="s">
        <v>30</v>
      </c>
      <c r="K767" s="4">
        <v>5</v>
      </c>
    </row>
    <row r="768" spans="1:11" ht="15.75" customHeight="1">
      <c r="A768" s="4">
        <v>814</v>
      </c>
      <c r="B768" s="4">
        <v>70609</v>
      </c>
      <c r="C768" s="4" t="s">
        <v>1398</v>
      </c>
      <c r="D768" s="4" t="s">
        <v>296</v>
      </c>
      <c r="E768" s="4" t="s">
        <v>270</v>
      </c>
      <c r="F768" s="4" t="s">
        <v>298</v>
      </c>
      <c r="G768" s="4" t="s">
        <v>44</v>
      </c>
      <c r="H768" s="4" t="b">
        <v>1</v>
      </c>
      <c r="I768" s="4" t="s">
        <v>29</v>
      </c>
      <c r="J768" s="4" t="s">
        <v>30</v>
      </c>
      <c r="K768" s="4">
        <v>7</v>
      </c>
    </row>
    <row r="769" spans="1:11" ht="15.75" customHeight="1">
      <c r="A769" s="4">
        <v>815</v>
      </c>
      <c r="B769" s="4">
        <v>60208</v>
      </c>
      <c r="C769" s="4" t="s">
        <v>1398</v>
      </c>
      <c r="D769" s="4" t="s">
        <v>1069</v>
      </c>
      <c r="E769" s="4" t="s">
        <v>465</v>
      </c>
      <c r="F769" s="4" t="s">
        <v>666</v>
      </c>
      <c r="H769" s="4" t="b">
        <v>0</v>
      </c>
      <c r="I769" s="4" t="s">
        <v>29</v>
      </c>
      <c r="J769" s="4" t="s">
        <v>30</v>
      </c>
      <c r="K769" s="4">
        <v>6</v>
      </c>
    </row>
    <row r="770" spans="1:11" ht="15.75" customHeight="1">
      <c r="A770" s="4">
        <v>816</v>
      </c>
      <c r="B770" s="4">
        <v>30320</v>
      </c>
      <c r="C770" s="4" t="s">
        <v>1398</v>
      </c>
      <c r="D770" s="4" t="s">
        <v>59</v>
      </c>
      <c r="E770" s="4" t="s">
        <v>26</v>
      </c>
      <c r="F770" s="4" t="s">
        <v>28</v>
      </c>
      <c r="G770" s="4" t="s">
        <v>32</v>
      </c>
      <c r="H770" s="4" t="b">
        <v>1</v>
      </c>
      <c r="I770" s="4" t="s">
        <v>29</v>
      </c>
      <c r="J770" s="4" t="s">
        <v>30</v>
      </c>
      <c r="K770" s="4">
        <v>3</v>
      </c>
    </row>
    <row r="771" spans="1:11" ht="15.75" customHeight="1">
      <c r="A771" s="4">
        <v>817</v>
      </c>
      <c r="B771" s="4">
        <v>30321</v>
      </c>
      <c r="C771" s="4" t="s">
        <v>1398</v>
      </c>
      <c r="D771" s="4" t="s">
        <v>57</v>
      </c>
      <c r="E771" s="4" t="s">
        <v>26</v>
      </c>
      <c r="F771" s="4" t="s">
        <v>28</v>
      </c>
      <c r="G771" s="4" t="s">
        <v>32</v>
      </c>
      <c r="H771" s="4" t="b">
        <v>1</v>
      </c>
      <c r="I771" s="4" t="s">
        <v>29</v>
      </c>
      <c r="J771" s="4" t="s">
        <v>30</v>
      </c>
      <c r="K771" s="4">
        <v>3</v>
      </c>
    </row>
    <row r="772" spans="1:11" ht="15.75" customHeight="1">
      <c r="A772" s="4">
        <v>818</v>
      </c>
      <c r="B772" s="4">
        <v>30322</v>
      </c>
      <c r="C772" s="4" t="s">
        <v>1398</v>
      </c>
      <c r="D772" s="4" t="s">
        <v>65</v>
      </c>
      <c r="E772" s="4" t="s">
        <v>26</v>
      </c>
      <c r="F772" s="4" t="s">
        <v>28</v>
      </c>
      <c r="G772" s="4" t="s">
        <v>48</v>
      </c>
      <c r="H772" s="4" t="b">
        <v>1</v>
      </c>
      <c r="I772" s="4" t="s">
        <v>29</v>
      </c>
      <c r="J772" s="4" t="s">
        <v>30</v>
      </c>
      <c r="K772" s="4">
        <v>3</v>
      </c>
    </row>
    <row r="773" spans="1:11" ht="15.75" customHeight="1">
      <c r="A773" s="4">
        <v>819</v>
      </c>
      <c r="B773" s="4">
        <v>70310</v>
      </c>
      <c r="C773" s="4" t="s">
        <v>1398</v>
      </c>
      <c r="D773" s="4" t="s">
        <v>329</v>
      </c>
      <c r="E773" s="4" t="s">
        <v>270</v>
      </c>
      <c r="F773" s="4" t="s">
        <v>283</v>
      </c>
      <c r="H773" s="4" t="b">
        <v>0</v>
      </c>
      <c r="I773" s="4" t="s">
        <v>29</v>
      </c>
      <c r="J773" s="4" t="s">
        <v>30</v>
      </c>
      <c r="K773" s="4">
        <v>7</v>
      </c>
    </row>
    <row r="774" spans="1:11" ht="15.75" customHeight="1">
      <c r="A774" s="4">
        <v>820</v>
      </c>
      <c r="B774" s="4">
        <v>70311</v>
      </c>
      <c r="C774" s="4" t="s">
        <v>1398</v>
      </c>
      <c r="D774" s="4" t="s">
        <v>337</v>
      </c>
      <c r="E774" s="4" t="s">
        <v>270</v>
      </c>
      <c r="F774" s="4" t="s">
        <v>283</v>
      </c>
      <c r="H774" s="4" t="b">
        <v>0</v>
      </c>
      <c r="I774" s="4" t="s">
        <v>29</v>
      </c>
      <c r="J774" s="4" t="s">
        <v>30</v>
      </c>
      <c r="K774" s="4">
        <v>7</v>
      </c>
    </row>
    <row r="775" spans="1:11" ht="15.75" customHeight="1">
      <c r="A775" s="22">
        <v>821</v>
      </c>
      <c r="B775" s="4">
        <v>210416</v>
      </c>
      <c r="C775" s="4" t="s">
        <v>1398</v>
      </c>
      <c r="D775" s="4" t="s">
        <v>1156</v>
      </c>
      <c r="E775" s="4" t="s">
        <v>492</v>
      </c>
      <c r="F775" s="4" t="s">
        <v>586</v>
      </c>
      <c r="H775" s="4" t="b">
        <v>0</v>
      </c>
      <c r="I775" s="4" t="s">
        <v>29</v>
      </c>
      <c r="J775" s="4" t="s">
        <v>30</v>
      </c>
      <c r="K775" s="4">
        <v>21</v>
      </c>
    </row>
    <row r="776" spans="1:11" ht="15.75" customHeight="1">
      <c r="A776" s="4">
        <v>822</v>
      </c>
      <c r="B776" s="4">
        <v>220608</v>
      </c>
      <c r="C776" s="4" t="s">
        <v>1398</v>
      </c>
      <c r="D776" s="4" t="s">
        <v>571</v>
      </c>
      <c r="E776" s="4" t="s">
        <v>502</v>
      </c>
      <c r="F776" s="4" t="s">
        <v>570</v>
      </c>
      <c r="G776" s="4" t="s">
        <v>32</v>
      </c>
      <c r="H776" s="4" t="b">
        <v>1</v>
      </c>
      <c r="I776" s="4" t="s">
        <v>29</v>
      </c>
      <c r="J776" s="4" t="s">
        <v>30</v>
      </c>
      <c r="K776" s="4">
        <v>22</v>
      </c>
    </row>
    <row r="777" spans="1:11" ht="15.75" customHeight="1">
      <c r="A777" s="4">
        <v>823</v>
      </c>
      <c r="B777" s="4">
        <v>100409</v>
      </c>
      <c r="C777" s="4" t="s">
        <v>1398</v>
      </c>
      <c r="D777" s="4" t="s">
        <v>888</v>
      </c>
      <c r="E777" s="4" t="s">
        <v>597</v>
      </c>
      <c r="F777" s="4" t="s">
        <v>599</v>
      </c>
      <c r="G777" s="4" t="s">
        <v>889</v>
      </c>
      <c r="H777" s="4" t="b">
        <v>1</v>
      </c>
      <c r="I777" s="4" t="s">
        <v>29</v>
      </c>
      <c r="J777" s="4" t="s">
        <v>30</v>
      </c>
      <c r="K777" s="4">
        <v>10</v>
      </c>
    </row>
    <row r="778" spans="1:11" ht="15.75" customHeight="1">
      <c r="A778" s="4">
        <v>824</v>
      </c>
      <c r="B778" s="4">
        <v>120501</v>
      </c>
      <c r="C778" s="4" t="s">
        <v>1398</v>
      </c>
      <c r="D778" s="4" t="s">
        <v>515</v>
      </c>
      <c r="E778" s="4" t="s">
        <v>512</v>
      </c>
      <c r="F778" s="4" t="s">
        <v>514</v>
      </c>
      <c r="H778" s="4" t="b">
        <v>0</v>
      </c>
      <c r="I778" s="4" t="s">
        <v>83</v>
      </c>
      <c r="J778" s="4" t="s">
        <v>30</v>
      </c>
      <c r="K778" s="4">
        <v>12</v>
      </c>
    </row>
    <row r="779" spans="1:11" ht="15.75" customHeight="1">
      <c r="A779" s="4">
        <v>825</v>
      </c>
      <c r="B779" s="4">
        <v>120513</v>
      </c>
      <c r="C779" s="4" t="s">
        <v>1398</v>
      </c>
      <c r="D779" s="4" t="s">
        <v>638</v>
      </c>
      <c r="E779" s="4" t="s">
        <v>512</v>
      </c>
      <c r="F779" s="4" t="s">
        <v>514</v>
      </c>
      <c r="G779" s="4" t="s">
        <v>32</v>
      </c>
      <c r="H779" s="4" t="b">
        <v>1</v>
      </c>
      <c r="I779" s="4" t="s">
        <v>29</v>
      </c>
      <c r="J779" s="4" t="s">
        <v>30</v>
      </c>
      <c r="K779" s="4">
        <v>12</v>
      </c>
    </row>
    <row r="780" spans="1:11" ht="15.75" customHeight="1">
      <c r="A780" s="4">
        <v>826</v>
      </c>
      <c r="B780" s="4">
        <v>140111</v>
      </c>
      <c r="C780" s="4" t="s">
        <v>1398</v>
      </c>
      <c r="D780" s="4" t="s">
        <v>103</v>
      </c>
      <c r="E780" s="4" t="s">
        <v>88</v>
      </c>
      <c r="F780" s="4" t="s">
        <v>97</v>
      </c>
      <c r="G780" s="4" t="s">
        <v>104</v>
      </c>
      <c r="H780" s="4" t="b">
        <v>1</v>
      </c>
      <c r="I780" s="4" t="s">
        <v>29</v>
      </c>
      <c r="J780" s="4" t="s">
        <v>30</v>
      </c>
      <c r="K780" s="4">
        <v>14</v>
      </c>
    </row>
    <row r="781" spans="1:11" ht="15.75" customHeight="1">
      <c r="A781" s="4">
        <v>827</v>
      </c>
      <c r="B781" s="4">
        <v>200215</v>
      </c>
      <c r="C781" s="4" t="s">
        <v>1398</v>
      </c>
      <c r="D781" s="4" t="s">
        <v>1120</v>
      </c>
      <c r="E781" s="4" t="s">
        <v>527</v>
      </c>
      <c r="F781" s="4" t="s">
        <v>622</v>
      </c>
      <c r="H781" s="4" t="b">
        <v>0</v>
      </c>
      <c r="I781" s="4" t="s">
        <v>83</v>
      </c>
      <c r="J781" s="4" t="s">
        <v>30</v>
      </c>
      <c r="K781" s="4">
        <v>20</v>
      </c>
    </row>
    <row r="782" spans="1:11" ht="15.75" customHeight="1">
      <c r="A782" s="4">
        <v>828</v>
      </c>
      <c r="B782" s="4">
        <v>40108</v>
      </c>
      <c r="C782" s="4" t="s">
        <v>1398</v>
      </c>
      <c r="D782" s="4" t="s">
        <v>256</v>
      </c>
      <c r="E782" s="4" t="s">
        <v>231</v>
      </c>
      <c r="F782" s="4" t="s">
        <v>233</v>
      </c>
      <c r="H782" s="4" t="b">
        <v>0</v>
      </c>
      <c r="I782" s="4" t="s">
        <v>29</v>
      </c>
      <c r="J782" s="4" t="s">
        <v>30</v>
      </c>
      <c r="K782" s="4">
        <v>4</v>
      </c>
    </row>
    <row r="783" spans="1:11" ht="15.75" customHeight="1">
      <c r="A783" s="4">
        <v>829</v>
      </c>
      <c r="B783" s="4">
        <v>40208</v>
      </c>
      <c r="C783" s="4" t="s">
        <v>1398</v>
      </c>
      <c r="D783" s="4" t="s">
        <v>257</v>
      </c>
      <c r="E783" s="4" t="s">
        <v>231</v>
      </c>
      <c r="F783" s="4" t="s">
        <v>238</v>
      </c>
      <c r="H783" s="4" t="b">
        <v>0</v>
      </c>
      <c r="I783" s="4" t="s">
        <v>29</v>
      </c>
      <c r="J783" s="4" t="s">
        <v>30</v>
      </c>
      <c r="K783" s="4">
        <v>4</v>
      </c>
    </row>
    <row r="784" spans="1:11" ht="15.75" customHeight="1">
      <c r="A784" s="4">
        <v>830</v>
      </c>
      <c r="B784" s="4">
        <v>40309</v>
      </c>
      <c r="C784" s="4" t="s">
        <v>1398</v>
      </c>
      <c r="D784" s="4" t="s">
        <v>260</v>
      </c>
      <c r="E784" s="4" t="s">
        <v>231</v>
      </c>
      <c r="F784" s="4" t="s">
        <v>241</v>
      </c>
      <c r="G784" s="4" t="s">
        <v>42</v>
      </c>
      <c r="H784" s="4" t="b">
        <v>1</v>
      </c>
      <c r="I784" s="4" t="s">
        <v>29</v>
      </c>
      <c r="J784" s="4" t="s">
        <v>30</v>
      </c>
      <c r="K784" s="4">
        <v>4</v>
      </c>
    </row>
    <row r="785" spans="1:11" ht="15.75" customHeight="1">
      <c r="A785" s="4">
        <v>831</v>
      </c>
      <c r="B785" s="4">
        <v>80211</v>
      </c>
      <c r="C785" s="4" t="s">
        <v>1398</v>
      </c>
      <c r="D785" s="4" t="s">
        <v>785</v>
      </c>
      <c r="E785" s="4" t="s">
        <v>478</v>
      </c>
      <c r="F785" s="4" t="s">
        <v>480</v>
      </c>
      <c r="H785" s="4" t="b">
        <v>0</v>
      </c>
      <c r="I785" s="4" t="s">
        <v>29</v>
      </c>
      <c r="J785" s="4" t="s">
        <v>30</v>
      </c>
      <c r="K785" s="4">
        <v>8</v>
      </c>
    </row>
    <row r="786" spans="1:11" ht="15.75" customHeight="1">
      <c r="A786" s="4">
        <v>832</v>
      </c>
      <c r="B786" s="4">
        <v>80212</v>
      </c>
      <c r="C786" s="4" t="s">
        <v>1398</v>
      </c>
      <c r="D786" s="4" t="s">
        <v>928</v>
      </c>
      <c r="E786" s="4" t="s">
        <v>478</v>
      </c>
      <c r="F786" s="4" t="s">
        <v>480</v>
      </c>
      <c r="H786" s="4" t="b">
        <v>0</v>
      </c>
      <c r="I786" s="4" t="s">
        <v>29</v>
      </c>
      <c r="J786" s="4" t="s">
        <v>30</v>
      </c>
      <c r="K786" s="4">
        <v>8</v>
      </c>
    </row>
    <row r="787" spans="1:11" ht="15.75" customHeight="1">
      <c r="A787" s="4">
        <v>833</v>
      </c>
      <c r="B787" s="4">
        <v>80312</v>
      </c>
      <c r="C787" s="4" t="s">
        <v>1398</v>
      </c>
      <c r="D787" s="4" t="s">
        <v>1020</v>
      </c>
      <c r="E787" s="4" t="s">
        <v>478</v>
      </c>
      <c r="F787" s="4" t="s">
        <v>795</v>
      </c>
      <c r="H787" s="4" t="b">
        <v>0</v>
      </c>
      <c r="I787" s="4" t="s">
        <v>29</v>
      </c>
      <c r="J787" s="4" t="s">
        <v>30</v>
      </c>
      <c r="K787" s="4">
        <v>8</v>
      </c>
    </row>
    <row r="788" spans="1:11" ht="15.75" customHeight="1">
      <c r="A788" s="4">
        <v>834</v>
      </c>
      <c r="B788" s="4">
        <v>80313</v>
      </c>
      <c r="C788" s="4" t="s">
        <v>1398</v>
      </c>
      <c r="D788" s="4" t="s">
        <v>1130</v>
      </c>
      <c r="E788" s="4" t="s">
        <v>478</v>
      </c>
      <c r="F788" s="4" t="s">
        <v>795</v>
      </c>
      <c r="H788" s="4" t="b">
        <v>0</v>
      </c>
      <c r="I788" s="4" t="s">
        <v>29</v>
      </c>
      <c r="J788" s="4" t="s">
        <v>30</v>
      </c>
      <c r="K788" s="4">
        <v>8</v>
      </c>
    </row>
    <row r="789" spans="1:11" ht="15.75" customHeight="1">
      <c r="A789" s="4">
        <v>838</v>
      </c>
      <c r="B789" s="4">
        <v>40107</v>
      </c>
      <c r="C789" s="4" t="s">
        <v>1398</v>
      </c>
      <c r="D789" s="4" t="s">
        <v>263</v>
      </c>
      <c r="E789" s="4" t="s">
        <v>231</v>
      </c>
      <c r="F789" s="4" t="s">
        <v>233</v>
      </c>
      <c r="H789" s="4" t="b">
        <v>0</v>
      </c>
      <c r="I789" s="4" t="s">
        <v>29</v>
      </c>
      <c r="J789" s="4" t="s">
        <v>30</v>
      </c>
      <c r="K789" s="4">
        <v>4</v>
      </c>
    </row>
    <row r="790" spans="1:11" ht="15.75" customHeight="1">
      <c r="A790" s="4">
        <v>839</v>
      </c>
      <c r="B790" s="4">
        <v>40209</v>
      </c>
      <c r="C790" s="4" t="s">
        <v>1398</v>
      </c>
      <c r="D790" s="4" t="s">
        <v>261</v>
      </c>
      <c r="E790" s="4" t="s">
        <v>231</v>
      </c>
      <c r="F790" s="4" t="s">
        <v>238</v>
      </c>
      <c r="G790" s="4" t="s">
        <v>32</v>
      </c>
      <c r="H790" s="4" t="b">
        <v>1</v>
      </c>
      <c r="I790" s="4" t="s">
        <v>29</v>
      </c>
      <c r="J790" s="4" t="s">
        <v>30</v>
      </c>
      <c r="K790" s="4">
        <v>4</v>
      </c>
    </row>
    <row r="791" spans="1:11" ht="15.75" customHeight="1">
      <c r="A791" s="4">
        <v>842</v>
      </c>
      <c r="B791" s="4">
        <v>190117</v>
      </c>
      <c r="C791" s="4" t="s">
        <v>1398</v>
      </c>
      <c r="D791" s="4" t="s">
        <v>383</v>
      </c>
      <c r="E791" s="4" t="s">
        <v>342</v>
      </c>
      <c r="F791" s="4" t="s">
        <v>344</v>
      </c>
      <c r="H791" s="4" t="b">
        <v>0</v>
      </c>
      <c r="I791" s="4" t="s">
        <v>29</v>
      </c>
      <c r="J791" s="4" t="s">
        <v>30</v>
      </c>
      <c r="K791" s="4">
        <v>19</v>
      </c>
    </row>
    <row r="792" spans="1:11" ht="15.75" customHeight="1">
      <c r="A792" s="4">
        <v>843</v>
      </c>
      <c r="B792" s="4">
        <v>190219</v>
      </c>
      <c r="C792" s="4" t="s">
        <v>1398</v>
      </c>
      <c r="D792" s="4" t="s">
        <v>347</v>
      </c>
      <c r="E792" s="4" t="s">
        <v>342</v>
      </c>
      <c r="F792" s="4" t="s">
        <v>349</v>
      </c>
      <c r="H792" s="4" t="b">
        <v>0</v>
      </c>
      <c r="I792" s="4" t="s">
        <v>29</v>
      </c>
      <c r="J792" s="4" t="s">
        <v>30</v>
      </c>
      <c r="K792" s="4">
        <v>19</v>
      </c>
    </row>
    <row r="793" spans="1:11" ht="15.75" customHeight="1">
      <c r="A793" s="4">
        <v>844</v>
      </c>
      <c r="B793" s="4">
        <v>190220</v>
      </c>
      <c r="C793" s="4" t="s">
        <v>1398</v>
      </c>
      <c r="D793" s="4" t="s">
        <v>381</v>
      </c>
      <c r="E793" s="4" t="s">
        <v>342</v>
      </c>
      <c r="F793" s="4" t="s">
        <v>349</v>
      </c>
      <c r="H793" s="4" t="b">
        <v>0</v>
      </c>
      <c r="I793" s="4" t="s">
        <v>29</v>
      </c>
      <c r="J793" s="4" t="s">
        <v>30</v>
      </c>
      <c r="K793" s="4">
        <v>19</v>
      </c>
    </row>
    <row r="794" spans="1:11" ht="15.75" customHeight="1">
      <c r="A794" s="4">
        <v>845</v>
      </c>
      <c r="B794" s="4">
        <v>190116</v>
      </c>
      <c r="C794" s="4" t="s">
        <v>1398</v>
      </c>
      <c r="D794" s="4" t="s">
        <v>345</v>
      </c>
      <c r="E794" s="4" t="s">
        <v>342</v>
      </c>
      <c r="F794" s="4" t="s">
        <v>344</v>
      </c>
      <c r="H794" s="4" t="b">
        <v>0</v>
      </c>
      <c r="I794" s="4" t="s">
        <v>29</v>
      </c>
      <c r="J794" s="4" t="s">
        <v>30</v>
      </c>
      <c r="K794" s="4">
        <v>19</v>
      </c>
    </row>
    <row r="795" spans="1:11" ht="15.75" customHeight="1">
      <c r="A795" s="22">
        <v>846</v>
      </c>
      <c r="B795" s="4">
        <v>210810</v>
      </c>
      <c r="C795" s="4" t="s">
        <v>1398</v>
      </c>
      <c r="D795" s="4" t="s">
        <v>727</v>
      </c>
      <c r="E795" s="4" t="s">
        <v>492</v>
      </c>
      <c r="F795" s="4" t="s">
        <v>714</v>
      </c>
      <c r="G795" s="4" t="s">
        <v>32</v>
      </c>
      <c r="H795" s="4" t="b">
        <v>1</v>
      </c>
      <c r="I795" s="4" t="s">
        <v>29</v>
      </c>
      <c r="J795" s="4" t="s">
        <v>30</v>
      </c>
      <c r="K795" s="4">
        <v>21</v>
      </c>
    </row>
    <row r="796" spans="1:11" ht="15.75" customHeight="1">
      <c r="A796" s="22">
        <v>847</v>
      </c>
      <c r="B796" s="4">
        <v>210811</v>
      </c>
      <c r="C796" s="4" t="s">
        <v>1398</v>
      </c>
      <c r="D796" s="4" t="s">
        <v>712</v>
      </c>
      <c r="E796" s="4" t="s">
        <v>492</v>
      </c>
      <c r="F796" s="4" t="s">
        <v>714</v>
      </c>
      <c r="H796" s="4" t="b">
        <v>0</v>
      </c>
      <c r="I796" s="4" t="s">
        <v>29</v>
      </c>
      <c r="J796" s="4" t="s">
        <v>30</v>
      </c>
      <c r="K796" s="4">
        <v>21</v>
      </c>
    </row>
    <row r="797" spans="1:11" ht="15.75" customHeight="1">
      <c r="A797" s="22">
        <v>848</v>
      </c>
      <c r="B797" s="4">
        <v>210414</v>
      </c>
      <c r="C797" s="4" t="s">
        <v>1398</v>
      </c>
      <c r="D797" s="4" t="s">
        <v>1005</v>
      </c>
      <c r="E797" s="4" t="s">
        <v>492</v>
      </c>
      <c r="F797" s="4" t="s">
        <v>586</v>
      </c>
      <c r="H797" s="4" t="b">
        <v>0</v>
      </c>
      <c r="I797" s="4" t="s">
        <v>29</v>
      </c>
      <c r="J797" s="4" t="s">
        <v>30</v>
      </c>
      <c r="K797" s="4">
        <v>21</v>
      </c>
    </row>
    <row r="798" spans="1:11" ht="15.75" customHeight="1">
      <c r="A798" s="4">
        <v>849</v>
      </c>
      <c r="B798" s="4">
        <v>200318</v>
      </c>
      <c r="C798" s="4" t="s">
        <v>1398</v>
      </c>
      <c r="D798" s="4" t="s">
        <v>778</v>
      </c>
      <c r="E798" s="4" t="s">
        <v>527</v>
      </c>
      <c r="F798" s="4" t="s">
        <v>602</v>
      </c>
      <c r="H798" s="4" t="b">
        <v>0</v>
      </c>
      <c r="I798" s="4" t="s">
        <v>29</v>
      </c>
      <c r="J798" s="4" t="s">
        <v>30</v>
      </c>
      <c r="K798" s="4">
        <v>20</v>
      </c>
    </row>
    <row r="799" spans="1:11" ht="15.75" customHeight="1">
      <c r="A799" s="4">
        <v>850</v>
      </c>
      <c r="B799" s="4">
        <v>200109</v>
      </c>
      <c r="C799" s="4" t="s">
        <v>1398</v>
      </c>
      <c r="D799" s="4" t="s">
        <v>758</v>
      </c>
      <c r="E799" s="4" t="s">
        <v>527</v>
      </c>
      <c r="F799" s="4" t="s">
        <v>529</v>
      </c>
      <c r="H799" s="4" t="b">
        <v>0</v>
      </c>
      <c r="I799" s="4" t="s">
        <v>29</v>
      </c>
      <c r="J799" s="4" t="s">
        <v>30</v>
      </c>
      <c r="K799" s="4">
        <v>20</v>
      </c>
    </row>
    <row r="800" spans="1:11" ht="15.75" customHeight="1">
      <c r="A800" s="4">
        <v>851</v>
      </c>
      <c r="B800" s="4">
        <v>200110</v>
      </c>
      <c r="C800" s="4" t="s">
        <v>1398</v>
      </c>
      <c r="D800" s="4" t="s">
        <v>984</v>
      </c>
      <c r="E800" s="4" t="s">
        <v>527</v>
      </c>
      <c r="F800" s="4" t="s">
        <v>529</v>
      </c>
      <c r="H800" s="4" t="b">
        <v>0</v>
      </c>
      <c r="I800" s="4" t="s">
        <v>29</v>
      </c>
      <c r="J800" s="4" t="s">
        <v>30</v>
      </c>
      <c r="K800" s="4">
        <v>20</v>
      </c>
    </row>
    <row r="801" spans="1:11" ht="15.75" customHeight="1">
      <c r="A801" s="4">
        <v>852</v>
      </c>
      <c r="B801" s="4">
        <v>200111</v>
      </c>
      <c r="C801" s="4" t="s">
        <v>1398</v>
      </c>
      <c r="D801" s="4" t="s">
        <v>815</v>
      </c>
      <c r="E801" s="4" t="s">
        <v>527</v>
      </c>
      <c r="F801" s="4" t="s">
        <v>529</v>
      </c>
      <c r="H801" s="4" t="b">
        <v>0</v>
      </c>
      <c r="I801" s="4" t="s">
        <v>29</v>
      </c>
      <c r="J801" s="4" t="s">
        <v>30</v>
      </c>
      <c r="K801" s="4">
        <v>20</v>
      </c>
    </row>
    <row r="802" spans="1:11" ht="15.75" customHeight="1">
      <c r="A802" s="4">
        <v>853</v>
      </c>
      <c r="B802" s="4">
        <v>90710</v>
      </c>
      <c r="C802" s="4" t="s">
        <v>1398</v>
      </c>
      <c r="D802" s="4" t="s">
        <v>1127</v>
      </c>
      <c r="E802" s="4" t="s">
        <v>488</v>
      </c>
      <c r="F802" s="4" t="s">
        <v>490</v>
      </c>
      <c r="H802" s="4" t="b">
        <v>0</v>
      </c>
      <c r="I802" s="4" t="s">
        <v>29</v>
      </c>
      <c r="J802" s="4" t="s">
        <v>30</v>
      </c>
      <c r="K802" s="4">
        <v>9</v>
      </c>
    </row>
    <row r="803" spans="1:11" ht="15.75" customHeight="1">
      <c r="A803" s="4">
        <v>854</v>
      </c>
      <c r="B803" s="4">
        <v>90711</v>
      </c>
      <c r="C803" s="4" t="s">
        <v>1398</v>
      </c>
      <c r="D803" s="4" t="s">
        <v>824</v>
      </c>
      <c r="E803" s="4" t="s">
        <v>488</v>
      </c>
      <c r="F803" s="4" t="s">
        <v>490</v>
      </c>
      <c r="G803" s="4" t="s">
        <v>48</v>
      </c>
      <c r="H803" s="4" t="b">
        <v>1</v>
      </c>
      <c r="I803" s="4" t="s">
        <v>29</v>
      </c>
      <c r="J803" s="4" t="s">
        <v>30</v>
      </c>
      <c r="K803" s="4">
        <v>9</v>
      </c>
    </row>
    <row r="804" spans="1:11" ht="15.75" customHeight="1">
      <c r="A804" s="4">
        <v>855</v>
      </c>
      <c r="B804" s="4">
        <v>90518</v>
      </c>
      <c r="C804" s="4" t="s">
        <v>1398</v>
      </c>
      <c r="D804" s="4" t="s">
        <v>770</v>
      </c>
      <c r="E804" s="4" t="s">
        <v>488</v>
      </c>
      <c r="F804" s="4" t="s">
        <v>541</v>
      </c>
      <c r="H804" s="4" t="b">
        <v>0</v>
      </c>
      <c r="I804" s="4" t="s">
        <v>29</v>
      </c>
      <c r="J804" s="4" t="s">
        <v>30</v>
      </c>
      <c r="K804" s="4">
        <v>9</v>
      </c>
    </row>
    <row r="805" spans="1:11" ht="15.75" customHeight="1">
      <c r="A805" s="4">
        <v>856</v>
      </c>
      <c r="B805" s="4">
        <v>90519</v>
      </c>
      <c r="C805" s="4" t="s">
        <v>1398</v>
      </c>
      <c r="D805" s="4" t="s">
        <v>1045</v>
      </c>
      <c r="E805" s="4" t="s">
        <v>488</v>
      </c>
      <c r="F805" s="4" t="s">
        <v>541</v>
      </c>
      <c r="H805" s="4" t="b">
        <v>0</v>
      </c>
      <c r="I805" s="4" t="s">
        <v>29</v>
      </c>
      <c r="J805" s="4" t="s">
        <v>30</v>
      </c>
      <c r="K805" s="4">
        <v>9</v>
      </c>
    </row>
    <row r="806" spans="1:11" ht="15.75" customHeight="1">
      <c r="A806" s="4">
        <v>857</v>
      </c>
      <c r="B806" s="4">
        <v>70107</v>
      </c>
      <c r="C806" s="4" t="s">
        <v>1398</v>
      </c>
      <c r="D806" s="4" t="s">
        <v>336</v>
      </c>
      <c r="E806" s="4" t="s">
        <v>270</v>
      </c>
      <c r="F806" s="4" t="s">
        <v>286</v>
      </c>
      <c r="H806" s="4" t="b">
        <v>0</v>
      </c>
      <c r="I806" s="4" t="s">
        <v>29</v>
      </c>
      <c r="J806" s="4" t="s">
        <v>30</v>
      </c>
      <c r="K806" s="4">
        <v>7</v>
      </c>
    </row>
    <row r="807" spans="1:11" ht="15.75" customHeight="1">
      <c r="A807" s="4">
        <v>858</v>
      </c>
      <c r="B807" s="4">
        <v>70208</v>
      </c>
      <c r="C807" s="4" t="s">
        <v>1398</v>
      </c>
      <c r="D807" s="4" t="s">
        <v>313</v>
      </c>
      <c r="E807" s="4" t="s">
        <v>270</v>
      </c>
      <c r="F807" s="4" t="s">
        <v>278</v>
      </c>
      <c r="G807" s="4" t="s">
        <v>104</v>
      </c>
      <c r="H807" s="4" t="b">
        <v>1</v>
      </c>
      <c r="I807" s="4" t="s">
        <v>29</v>
      </c>
      <c r="J807" s="4" t="s">
        <v>30</v>
      </c>
      <c r="K807" s="4">
        <v>7</v>
      </c>
    </row>
    <row r="808" spans="1:11" ht="15.75" customHeight="1">
      <c r="A808" s="4">
        <v>859</v>
      </c>
      <c r="B808" s="4">
        <v>70209</v>
      </c>
      <c r="C808" s="4" t="s">
        <v>1398</v>
      </c>
      <c r="D808" s="4" t="s">
        <v>299</v>
      </c>
      <c r="E808" s="4" t="s">
        <v>270</v>
      </c>
      <c r="F808" s="4" t="s">
        <v>278</v>
      </c>
      <c r="H808" s="4" t="b">
        <v>0</v>
      </c>
      <c r="I808" s="4" t="s">
        <v>29</v>
      </c>
      <c r="J808" s="4" t="s">
        <v>30</v>
      </c>
      <c r="K808" s="4">
        <v>7</v>
      </c>
    </row>
    <row r="809" spans="1:11" ht="15.75" customHeight="1">
      <c r="A809" s="4">
        <v>860</v>
      </c>
      <c r="B809" s="4">
        <v>70719</v>
      </c>
      <c r="C809" s="4" t="s">
        <v>1398</v>
      </c>
      <c r="D809" s="4" t="s">
        <v>268</v>
      </c>
      <c r="E809" s="4" t="s">
        <v>270</v>
      </c>
      <c r="F809" s="4" t="s">
        <v>272</v>
      </c>
      <c r="H809" s="4" t="b">
        <v>0</v>
      </c>
      <c r="I809" s="4" t="s">
        <v>29</v>
      </c>
      <c r="J809" s="4" t="s">
        <v>30</v>
      </c>
      <c r="K809" s="4">
        <v>7</v>
      </c>
    </row>
    <row r="810" spans="1:11" ht="15.75" customHeight="1">
      <c r="A810" s="4">
        <v>861</v>
      </c>
      <c r="B810" s="4">
        <v>140410</v>
      </c>
      <c r="C810" s="4" t="s">
        <v>1398</v>
      </c>
      <c r="D810" s="4" t="s">
        <v>129</v>
      </c>
      <c r="E810" s="4" t="s">
        <v>88</v>
      </c>
      <c r="F810" s="4" t="s">
        <v>102</v>
      </c>
      <c r="H810" s="4" t="b">
        <v>0</v>
      </c>
      <c r="I810" s="4" t="s">
        <v>29</v>
      </c>
      <c r="J810" s="4" t="s">
        <v>30</v>
      </c>
      <c r="K810" s="4">
        <v>14</v>
      </c>
    </row>
    <row r="811" spans="1:11" ht="15.75" customHeight="1">
      <c r="A811" s="4">
        <v>862</v>
      </c>
      <c r="B811" s="4">
        <v>140112</v>
      </c>
      <c r="C811" s="4" t="s">
        <v>1398</v>
      </c>
      <c r="D811" s="4" t="s">
        <v>106</v>
      </c>
      <c r="E811" s="4" t="s">
        <v>88</v>
      </c>
      <c r="F811" s="4" t="s">
        <v>97</v>
      </c>
      <c r="G811" s="4" t="s">
        <v>107</v>
      </c>
      <c r="H811" s="4" t="b">
        <v>1</v>
      </c>
      <c r="I811" s="4" t="s">
        <v>83</v>
      </c>
      <c r="J811" s="4" t="s">
        <v>30</v>
      </c>
      <c r="K811" s="4">
        <v>14</v>
      </c>
    </row>
    <row r="812" spans="1:11" ht="15.75" customHeight="1">
      <c r="A812" s="4">
        <v>863</v>
      </c>
      <c r="B812" s="4">
        <v>110705</v>
      </c>
      <c r="C812" s="4" t="s">
        <v>1398</v>
      </c>
      <c r="D812" s="4" t="s">
        <v>1193</v>
      </c>
      <c r="E812" s="4" t="s">
        <v>507</v>
      </c>
      <c r="F812" s="4" t="s">
        <v>722</v>
      </c>
      <c r="H812" s="4" t="b">
        <v>0</v>
      </c>
      <c r="I812" s="4" t="s">
        <v>29</v>
      </c>
      <c r="J812" s="4" t="s">
        <v>30</v>
      </c>
      <c r="K812" s="4">
        <v>11</v>
      </c>
    </row>
    <row r="813" spans="1:11" ht="15.75" customHeight="1">
      <c r="A813" s="4">
        <v>864</v>
      </c>
      <c r="B813" s="4">
        <v>10115</v>
      </c>
      <c r="C813" s="4" t="s">
        <v>1398</v>
      </c>
      <c r="D813" s="4" t="s">
        <v>566</v>
      </c>
      <c r="E813" s="4" t="s">
        <v>461</v>
      </c>
      <c r="F813" s="4" t="s">
        <v>463</v>
      </c>
      <c r="H813" s="4" t="b">
        <v>0</v>
      </c>
      <c r="I813" s="4" t="s">
        <v>29</v>
      </c>
      <c r="J813" s="4" t="s">
        <v>30</v>
      </c>
      <c r="K813" s="4">
        <v>1</v>
      </c>
    </row>
    <row r="814" spans="1:11" ht="15.75" customHeight="1">
      <c r="A814" s="4">
        <v>865</v>
      </c>
      <c r="B814" s="4">
        <v>90311</v>
      </c>
      <c r="C814" s="4" t="s">
        <v>1398</v>
      </c>
      <c r="D814" s="4" t="s">
        <v>956</v>
      </c>
      <c r="E814" s="4" t="s">
        <v>488</v>
      </c>
      <c r="F814" s="4" t="s">
        <v>560</v>
      </c>
      <c r="G814" s="4" t="s">
        <v>180</v>
      </c>
      <c r="H814" s="4" t="b">
        <v>1</v>
      </c>
      <c r="I814" s="4" t="s">
        <v>29</v>
      </c>
      <c r="J814" s="4" t="s">
        <v>30</v>
      </c>
      <c r="K814" s="4">
        <v>9</v>
      </c>
    </row>
    <row r="815" spans="1:11" ht="15.75" customHeight="1">
      <c r="A815" s="4">
        <v>870</v>
      </c>
      <c r="B815" s="4">
        <v>10216</v>
      </c>
      <c r="C815" s="4" t="s">
        <v>1398</v>
      </c>
      <c r="D815" s="4" t="s">
        <v>1082</v>
      </c>
      <c r="E815" s="4" t="s">
        <v>461</v>
      </c>
      <c r="F815" s="4" t="s">
        <v>658</v>
      </c>
      <c r="H815" s="4" t="b">
        <v>0</v>
      </c>
      <c r="I815" s="4" t="s">
        <v>29</v>
      </c>
      <c r="J815" s="4" t="s">
        <v>63</v>
      </c>
      <c r="K815" s="4">
        <v>1</v>
      </c>
    </row>
    <row r="816" spans="1:11" ht="15.75" customHeight="1">
      <c r="A816" s="4">
        <v>871</v>
      </c>
      <c r="B816" s="4">
        <v>210516</v>
      </c>
      <c r="C816" s="4" t="s">
        <v>1398</v>
      </c>
      <c r="D816" s="4" t="s">
        <v>908</v>
      </c>
      <c r="E816" s="4" t="s">
        <v>492</v>
      </c>
      <c r="F816" s="4" t="s">
        <v>494</v>
      </c>
      <c r="H816" s="4" t="b">
        <v>0</v>
      </c>
      <c r="I816" s="4" t="s">
        <v>29</v>
      </c>
      <c r="J816" s="4" t="s">
        <v>30</v>
      </c>
      <c r="K816" s="4">
        <v>21</v>
      </c>
    </row>
    <row r="817" spans="1:11" ht="15.75" customHeight="1">
      <c r="A817" s="4">
        <v>872</v>
      </c>
      <c r="B817" s="4">
        <v>210517</v>
      </c>
      <c r="C817" s="4" t="s">
        <v>1398</v>
      </c>
      <c r="D817" s="4" t="s">
        <v>491</v>
      </c>
      <c r="E817" s="4" t="s">
        <v>492</v>
      </c>
      <c r="F817" s="4" t="s">
        <v>494</v>
      </c>
      <c r="G817" s="4" t="s">
        <v>495</v>
      </c>
      <c r="H817" s="4" t="b">
        <v>1</v>
      </c>
      <c r="I817" s="4" t="s">
        <v>29</v>
      </c>
      <c r="J817" s="4" t="s">
        <v>30</v>
      </c>
      <c r="K817" s="4">
        <v>21</v>
      </c>
    </row>
    <row r="818" spans="1:11" ht="15.75" customHeight="1">
      <c r="A818" s="4">
        <v>873</v>
      </c>
      <c r="B818" s="4">
        <v>70718</v>
      </c>
      <c r="C818" s="4" t="s">
        <v>1398</v>
      </c>
      <c r="D818" s="4" t="s">
        <v>301</v>
      </c>
      <c r="E818" s="4" t="s">
        <v>270</v>
      </c>
      <c r="F818" s="4" t="s">
        <v>272</v>
      </c>
      <c r="H818" s="4" t="b">
        <v>0</v>
      </c>
      <c r="I818" s="4" t="s">
        <v>29</v>
      </c>
      <c r="J818" s="4" t="s">
        <v>30</v>
      </c>
      <c r="K818" s="4">
        <v>7</v>
      </c>
    </row>
    <row r="819" spans="1:11" ht="15.75" customHeight="1">
      <c r="A819" s="4">
        <v>875</v>
      </c>
      <c r="B819" s="4">
        <v>140309</v>
      </c>
      <c r="C819" s="4" t="s">
        <v>1398</v>
      </c>
      <c r="D819" s="4" t="s">
        <v>142</v>
      </c>
      <c r="E819" s="4" t="s">
        <v>88</v>
      </c>
      <c r="F819" s="4" t="s">
        <v>90</v>
      </c>
      <c r="H819" s="4" t="b">
        <v>0</v>
      </c>
      <c r="I819" s="4" t="s">
        <v>29</v>
      </c>
      <c r="J819" s="4" t="s">
        <v>30</v>
      </c>
      <c r="K819" s="4">
        <v>14</v>
      </c>
    </row>
    <row r="820" spans="1:11" ht="15.75" customHeight="1">
      <c r="A820" s="4">
        <v>876</v>
      </c>
      <c r="B820" s="4">
        <v>190118</v>
      </c>
      <c r="C820" s="4" t="s">
        <v>1398</v>
      </c>
      <c r="D820" s="4" t="s">
        <v>376</v>
      </c>
      <c r="E820" s="4" t="s">
        <v>342</v>
      </c>
      <c r="F820" s="4" t="s">
        <v>344</v>
      </c>
      <c r="H820" s="4" t="b">
        <v>0</v>
      </c>
      <c r="I820" s="4" t="s">
        <v>29</v>
      </c>
      <c r="J820" s="4" t="s">
        <v>30</v>
      </c>
      <c r="K820" s="4">
        <v>19</v>
      </c>
    </row>
    <row r="821" spans="1:11" ht="15.75" customHeight="1">
      <c r="A821" s="4">
        <v>880</v>
      </c>
      <c r="B821" s="4">
        <v>40211</v>
      </c>
      <c r="C821" s="4" t="s">
        <v>1398</v>
      </c>
      <c r="D821" s="4" t="s">
        <v>251</v>
      </c>
      <c r="E821" s="4" t="s">
        <v>231</v>
      </c>
      <c r="F821" s="4" t="s">
        <v>238</v>
      </c>
      <c r="H821" s="4" t="b">
        <v>0</v>
      </c>
      <c r="I821" s="4" t="s">
        <v>29</v>
      </c>
      <c r="J821" s="4" t="s">
        <v>30</v>
      </c>
      <c r="K821" s="4">
        <v>4</v>
      </c>
    </row>
    <row r="822" spans="1:11" ht="15.75" customHeight="1">
      <c r="A822" s="4">
        <v>1095</v>
      </c>
      <c r="B822" s="4">
        <v>120706</v>
      </c>
      <c r="C822" s="4" t="s">
        <v>1398</v>
      </c>
      <c r="D822" s="4" t="s">
        <v>1186</v>
      </c>
      <c r="E822" s="4" t="s">
        <v>512</v>
      </c>
      <c r="F822" s="4" t="s">
        <v>538</v>
      </c>
      <c r="H822" s="4" t="b">
        <v>0</v>
      </c>
      <c r="I822" s="4" t="s">
        <v>29</v>
      </c>
      <c r="J822" s="4" t="s">
        <v>30</v>
      </c>
      <c r="K822" s="4">
        <v>12</v>
      </c>
    </row>
    <row r="823" spans="1:11" ht="15.75" customHeight="1">
      <c r="A823" s="4">
        <v>1096</v>
      </c>
      <c r="B823" s="4">
        <v>120108</v>
      </c>
      <c r="C823" s="4" t="s">
        <v>1398</v>
      </c>
      <c r="D823" s="4" t="s">
        <v>680</v>
      </c>
      <c r="E823" s="4" t="s">
        <v>512</v>
      </c>
      <c r="F823" s="4" t="s">
        <v>617</v>
      </c>
      <c r="H823" s="4" t="b">
        <v>0</v>
      </c>
      <c r="I823" s="4" t="s">
        <v>29</v>
      </c>
      <c r="J823" s="4" t="s">
        <v>30</v>
      </c>
      <c r="K823" s="4">
        <v>12</v>
      </c>
    </row>
    <row r="824" spans="1:11" ht="15.75" customHeight="1">
      <c r="A824" s="4">
        <v>11341</v>
      </c>
      <c r="B824" s="4">
        <v>40210</v>
      </c>
      <c r="C824" s="4" t="s">
        <v>1398</v>
      </c>
      <c r="D824" s="4" t="s">
        <v>236</v>
      </c>
      <c r="E824" s="4" t="s">
        <v>231</v>
      </c>
      <c r="F824" s="4" t="s">
        <v>238</v>
      </c>
      <c r="G824" s="4" t="s">
        <v>180</v>
      </c>
      <c r="H824" s="4" t="b">
        <v>1</v>
      </c>
      <c r="I824" s="4" t="s">
        <v>29</v>
      </c>
      <c r="J824" s="4" t="s">
        <v>30</v>
      </c>
      <c r="K824" s="4">
        <v>4</v>
      </c>
    </row>
    <row r="825" spans="1:11" ht="15.75" customHeight="1">
      <c r="A825" s="22">
        <v>11342</v>
      </c>
      <c r="B825" s="4">
        <v>210812</v>
      </c>
      <c r="C825" s="4" t="s">
        <v>1398</v>
      </c>
      <c r="D825" s="4" t="s">
        <v>994</v>
      </c>
      <c r="E825" s="4" t="s">
        <v>492</v>
      </c>
      <c r="F825" s="4" t="s">
        <v>714</v>
      </c>
      <c r="H825" s="4" t="b">
        <v>0</v>
      </c>
      <c r="I825" s="4" t="s">
        <v>29</v>
      </c>
      <c r="J825" s="4" t="s">
        <v>30</v>
      </c>
      <c r="K825" s="4">
        <v>21</v>
      </c>
    </row>
    <row r="826" spans="1:11" ht="15.75" customHeight="1">
      <c r="A826" s="4">
        <v>11344</v>
      </c>
      <c r="B826" s="4">
        <v>30106</v>
      </c>
      <c r="C826" s="4" t="s">
        <v>1398</v>
      </c>
      <c r="D826" s="4" t="s">
        <v>69</v>
      </c>
      <c r="E826" s="4" t="s">
        <v>26</v>
      </c>
      <c r="F826" s="4" t="s">
        <v>36</v>
      </c>
      <c r="H826" s="4" t="b">
        <v>0</v>
      </c>
      <c r="I826" s="4" t="s">
        <v>29</v>
      </c>
      <c r="J826" s="4" t="s">
        <v>30</v>
      </c>
      <c r="K826" s="4">
        <v>3</v>
      </c>
    </row>
    <row r="827" spans="1:11" ht="15.75" customHeight="1">
      <c r="A827" s="4">
        <v>11347</v>
      </c>
      <c r="B827" s="4">
        <v>140310</v>
      </c>
      <c r="C827" s="4" t="s">
        <v>1398</v>
      </c>
      <c r="D827" s="4" t="s">
        <v>109</v>
      </c>
      <c r="E827" s="4" t="s">
        <v>88</v>
      </c>
      <c r="F827" s="4" t="s">
        <v>90</v>
      </c>
      <c r="H827" s="4" t="b">
        <v>0</v>
      </c>
      <c r="I827" s="4" t="s">
        <v>29</v>
      </c>
      <c r="J827" s="4" t="s">
        <v>30</v>
      </c>
      <c r="K827" s="4">
        <v>14</v>
      </c>
    </row>
    <row r="828" spans="1:11" ht="15.75" customHeight="1">
      <c r="A828" s="4">
        <v>11348</v>
      </c>
      <c r="B828" s="4">
        <v>140411</v>
      </c>
      <c r="C828" s="4" t="s">
        <v>1398</v>
      </c>
      <c r="D828" s="4" t="s">
        <v>100</v>
      </c>
      <c r="E828" s="4" t="s">
        <v>88</v>
      </c>
      <c r="F828" s="4" t="s">
        <v>102</v>
      </c>
      <c r="H828" s="4" t="b">
        <v>0</v>
      </c>
      <c r="I828" s="4" t="s">
        <v>29</v>
      </c>
      <c r="J828" s="4" t="s">
        <v>30</v>
      </c>
      <c r="K828" s="4">
        <v>14</v>
      </c>
    </row>
    <row r="829" spans="1:11" ht="15.75" customHeight="1">
      <c r="A829" s="4">
        <v>11351</v>
      </c>
      <c r="B829" s="4">
        <v>150413</v>
      </c>
      <c r="C829" s="4" t="s">
        <v>1398</v>
      </c>
      <c r="D829" s="4" t="s">
        <v>574</v>
      </c>
      <c r="E829" s="4" t="s">
        <v>474</v>
      </c>
      <c r="F829" s="4" t="s">
        <v>498</v>
      </c>
      <c r="H829" s="4" t="b">
        <v>0</v>
      </c>
      <c r="I829" s="4" t="s">
        <v>29</v>
      </c>
      <c r="J829" s="4" t="s">
        <v>30</v>
      </c>
      <c r="K829" s="4">
        <v>15</v>
      </c>
    </row>
    <row r="830" spans="1:11" ht="15.75" customHeight="1">
      <c r="A830" s="4">
        <v>11358</v>
      </c>
      <c r="B830" s="4">
        <v>100509</v>
      </c>
      <c r="C830" s="4" t="s">
        <v>1398</v>
      </c>
      <c r="D830" s="4" t="s">
        <v>678</v>
      </c>
      <c r="E830" s="4" t="s">
        <v>597</v>
      </c>
      <c r="F830" s="4" t="s">
        <v>654</v>
      </c>
      <c r="H830" s="4" t="b">
        <v>0</v>
      </c>
      <c r="I830" s="4" t="s">
        <v>29</v>
      </c>
      <c r="J830" s="4" t="s">
        <v>30</v>
      </c>
      <c r="K830" s="4">
        <v>10</v>
      </c>
    </row>
    <row r="831" spans="1:11" ht="15.75" customHeight="1">
      <c r="A831" s="4">
        <v>11361</v>
      </c>
      <c r="B831" s="4">
        <v>90312</v>
      </c>
      <c r="C831" s="4" t="s">
        <v>1398</v>
      </c>
      <c r="D831" s="4" t="s">
        <v>1152</v>
      </c>
      <c r="E831" s="4" t="s">
        <v>488</v>
      </c>
      <c r="F831" s="4" t="s">
        <v>560</v>
      </c>
      <c r="H831" s="4" t="b">
        <v>0</v>
      </c>
      <c r="I831" s="4" t="s">
        <v>29</v>
      </c>
      <c r="J831" s="4" t="s">
        <v>30</v>
      </c>
      <c r="K831" s="4">
        <v>9</v>
      </c>
    </row>
    <row r="832" spans="1:11" ht="15.75" customHeight="1">
      <c r="A832" s="4">
        <v>11362</v>
      </c>
      <c r="B832" s="4">
        <v>90313</v>
      </c>
      <c r="C832" s="4" t="s">
        <v>1398</v>
      </c>
      <c r="D832" s="4" t="s">
        <v>976</v>
      </c>
      <c r="E832" s="4" t="s">
        <v>488</v>
      </c>
      <c r="F832" s="4" t="s">
        <v>560</v>
      </c>
      <c r="H832" s="4" t="b">
        <v>0</v>
      </c>
      <c r="I832" s="4" t="s">
        <v>29</v>
      </c>
      <c r="J832" s="4" t="s">
        <v>30</v>
      </c>
      <c r="K832" s="4">
        <v>9</v>
      </c>
    </row>
    <row r="833" spans="1:11" ht="15.75" customHeight="1">
      <c r="A833" s="4">
        <v>11363</v>
      </c>
      <c r="B833" s="4">
        <v>140412</v>
      </c>
      <c r="C833" s="4" t="s">
        <v>1398</v>
      </c>
      <c r="D833" s="4" t="s">
        <v>147</v>
      </c>
      <c r="E833" s="4" t="s">
        <v>88</v>
      </c>
      <c r="F833" s="4" t="s">
        <v>102</v>
      </c>
      <c r="H833" s="4" t="b">
        <v>0</v>
      </c>
      <c r="I833" s="4" t="s">
        <v>29</v>
      </c>
      <c r="J833" s="4" t="s">
        <v>30</v>
      </c>
      <c r="K833" s="4">
        <v>14</v>
      </c>
    </row>
    <row r="834" spans="1:11" ht="15.75" customHeight="1">
      <c r="A834" s="4">
        <v>11365</v>
      </c>
      <c r="B834" s="4">
        <v>170115</v>
      </c>
      <c r="C834" s="4" t="s">
        <v>1398</v>
      </c>
      <c r="D834" s="4" t="s">
        <v>866</v>
      </c>
      <c r="E834" s="4" t="s">
        <v>547</v>
      </c>
      <c r="F834" s="4" t="s">
        <v>606</v>
      </c>
      <c r="H834" s="4" t="b">
        <v>0</v>
      </c>
      <c r="I834" s="4" t="s">
        <v>29</v>
      </c>
      <c r="J834" s="4" t="s">
        <v>30</v>
      </c>
      <c r="K834" s="4">
        <v>17</v>
      </c>
    </row>
    <row r="835" spans="1:11" ht="15.75" customHeight="1">
      <c r="A835" s="4">
        <v>11392</v>
      </c>
      <c r="B835" s="4">
        <v>30107</v>
      </c>
      <c r="C835" s="4" t="s">
        <v>1398</v>
      </c>
      <c r="D835" s="4" t="s">
        <v>34</v>
      </c>
      <c r="E835" s="4" t="s">
        <v>26</v>
      </c>
      <c r="F835" s="4" t="s">
        <v>36</v>
      </c>
      <c r="H835" s="4" t="b">
        <v>0</v>
      </c>
      <c r="I835" s="4" t="s">
        <v>29</v>
      </c>
      <c r="J835" s="4" t="s">
        <v>30</v>
      </c>
      <c r="K835" s="4">
        <v>3</v>
      </c>
    </row>
    <row r="836" spans="1:11" ht="15.75" customHeight="1">
      <c r="A836" s="4">
        <v>11394</v>
      </c>
      <c r="B836" s="4">
        <v>70610</v>
      </c>
      <c r="C836" s="4" t="s">
        <v>1398</v>
      </c>
      <c r="D836" s="4" t="s">
        <v>302</v>
      </c>
      <c r="E836" s="4" t="s">
        <v>270</v>
      </c>
      <c r="F836" s="4" t="s">
        <v>298</v>
      </c>
      <c r="H836" s="4" t="b">
        <v>0</v>
      </c>
      <c r="I836" s="4" t="s">
        <v>29</v>
      </c>
      <c r="J836" s="4" t="s">
        <v>30</v>
      </c>
      <c r="K836" s="4">
        <v>7</v>
      </c>
    </row>
    <row r="837" spans="1:11" ht="15.75" customHeight="1">
      <c r="A837" s="4">
        <v>11400</v>
      </c>
      <c r="B837" s="4">
        <v>110803</v>
      </c>
      <c r="C837" s="4" t="s">
        <v>1398</v>
      </c>
      <c r="D837" s="4" t="s">
        <v>771</v>
      </c>
      <c r="E837" s="4" t="s">
        <v>507</v>
      </c>
      <c r="F837" s="4" t="s">
        <v>773</v>
      </c>
      <c r="H837" s="4" t="b">
        <v>0</v>
      </c>
      <c r="I837" s="4" t="s">
        <v>29</v>
      </c>
      <c r="J837" s="4" t="s">
        <v>30</v>
      </c>
      <c r="K837" s="4">
        <v>11</v>
      </c>
    </row>
    <row r="838" spans="1:11" ht="15.75" customHeight="1">
      <c r="A838" s="22">
        <v>11410</v>
      </c>
      <c r="B838" s="4">
        <v>220112</v>
      </c>
      <c r="C838" s="4" t="s">
        <v>1398</v>
      </c>
      <c r="D838" s="4" t="s">
        <v>853</v>
      </c>
      <c r="E838" s="4" t="s">
        <v>502</v>
      </c>
      <c r="F838" s="4" t="s">
        <v>544</v>
      </c>
      <c r="H838" s="4" t="b">
        <v>0</v>
      </c>
      <c r="I838" s="4" t="s">
        <v>29</v>
      </c>
      <c r="J838" s="4" t="s">
        <v>30</v>
      </c>
      <c r="K838" s="4">
        <v>22</v>
      </c>
    </row>
    <row r="839" spans="1:11" ht="15.75" customHeight="1">
      <c r="A839" s="22">
        <v>11416</v>
      </c>
      <c r="B839" s="4">
        <v>70720</v>
      </c>
      <c r="C839" s="4" t="s">
        <v>1398</v>
      </c>
      <c r="D839" s="4" t="s">
        <v>308</v>
      </c>
      <c r="E839" s="4" t="s">
        <v>270</v>
      </c>
      <c r="F839" s="4" t="s">
        <v>272</v>
      </c>
      <c r="H839" s="4" t="b">
        <v>0</v>
      </c>
      <c r="I839" s="4" t="s">
        <v>29</v>
      </c>
      <c r="J839" s="4" t="s">
        <v>30</v>
      </c>
      <c r="K839" s="4">
        <v>7</v>
      </c>
    </row>
    <row r="840" spans="1:11" ht="15.75" customHeight="1">
      <c r="A840" s="4">
        <v>11427</v>
      </c>
      <c r="B840" s="4">
        <v>110404</v>
      </c>
      <c r="C840" s="4" t="s">
        <v>1398</v>
      </c>
      <c r="D840" s="4" t="s">
        <v>947</v>
      </c>
      <c r="E840" s="4" t="s">
        <v>507</v>
      </c>
      <c r="F840" s="4" t="s">
        <v>751</v>
      </c>
      <c r="H840" s="4" t="b">
        <v>0</v>
      </c>
      <c r="I840" s="4" t="s">
        <v>29</v>
      </c>
      <c r="J840" s="4" t="s">
        <v>30</v>
      </c>
      <c r="K840" s="4">
        <v>11</v>
      </c>
    </row>
    <row r="841" spans="1:11" ht="15.75" customHeight="1">
      <c r="A841" s="4">
        <v>11428</v>
      </c>
      <c r="B841" s="4">
        <v>110405</v>
      </c>
      <c r="C841" s="4" t="s">
        <v>1398</v>
      </c>
      <c r="D841" s="4" t="s">
        <v>1181</v>
      </c>
      <c r="E841" s="4" t="s">
        <v>507</v>
      </c>
      <c r="F841" s="4" t="s">
        <v>751</v>
      </c>
      <c r="H841" s="4" t="b">
        <v>0</v>
      </c>
      <c r="I841" s="4" t="s">
        <v>29</v>
      </c>
      <c r="J841" s="4" t="s">
        <v>30</v>
      </c>
      <c r="K841" s="4">
        <v>11</v>
      </c>
    </row>
    <row r="842" spans="1:11" ht="15.75" customHeight="1">
      <c r="A842" s="22">
        <v>11435</v>
      </c>
      <c r="B842" s="4">
        <v>40212</v>
      </c>
      <c r="C842" s="4" t="s">
        <v>1398</v>
      </c>
      <c r="D842" s="4" t="s">
        <v>252</v>
      </c>
      <c r="E842" s="4" t="s">
        <v>231</v>
      </c>
      <c r="F842" s="4" t="s">
        <v>238</v>
      </c>
      <c r="H842" s="4" t="b">
        <v>0</v>
      </c>
      <c r="I842" s="4" t="s">
        <v>29</v>
      </c>
      <c r="J842" s="4" t="s">
        <v>30</v>
      </c>
      <c r="K842" s="4">
        <v>4</v>
      </c>
    </row>
    <row r="843" spans="1:11" ht="15.75" customHeight="1"/>
    <row r="844" spans="1:11" ht="15.75" customHeight="1"/>
    <row r="845" spans="1:11" ht="15.75" customHeight="1"/>
    <row r="846" spans="1:11" ht="15.75" customHeight="1"/>
    <row r="847" spans="1:11" ht="15.75" customHeight="1"/>
    <row r="848" spans="1:11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842" xr:uid="{00000000-0009-0000-0000-000008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b32a18-65f4-4d92-a1b8-e2206227c8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E1166D85FED4CA91D7C96A06CB75F" ma:contentTypeVersion="14" ma:contentTypeDescription="Create a new document." ma:contentTypeScope="" ma:versionID="c5aa68bf5880c7b1dfa6e92a41c5fa3f">
  <xsd:schema xmlns:xsd="http://www.w3.org/2001/XMLSchema" xmlns:xs="http://www.w3.org/2001/XMLSchema" xmlns:p="http://schemas.microsoft.com/office/2006/metadata/properties" xmlns:ns3="09b32a18-65f4-4d92-a1b8-e2206227c813" xmlns:ns4="2f62cfff-3934-43ab-b35f-e90375aa35d0" targetNamespace="http://schemas.microsoft.com/office/2006/metadata/properties" ma:root="true" ma:fieldsID="a7c367d2890214afde9a95e24061cc4f" ns3:_="" ns4:_="">
    <xsd:import namespace="09b32a18-65f4-4d92-a1b8-e2206227c813"/>
    <xsd:import namespace="2f62cfff-3934-43ab-b35f-e90375aa35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32a18-65f4-4d92-a1b8-e2206227c8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2cfff-3934-43ab-b35f-e90375aa35d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7916FC-7682-4559-9FB6-5BA473EB8DDA}"/>
</file>

<file path=customXml/itemProps2.xml><?xml version="1.0" encoding="utf-8"?>
<ds:datastoreItem xmlns:ds="http://schemas.openxmlformats.org/officeDocument/2006/customXml" ds:itemID="{B8A51984-D417-48D5-B2B6-8AAADFD52412}"/>
</file>

<file path=customXml/itemProps3.xml><?xml version="1.0" encoding="utf-8"?>
<ds:datastoreItem xmlns:ds="http://schemas.openxmlformats.org/officeDocument/2006/customXml" ds:itemID="{6E8AC983-4B5C-4EA9-AF20-CF9300BC1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2025-07-06T19:44:02Z</dcterms:created>
  <dcterms:modified xsi:type="dcterms:W3CDTF">2025-12-13T12:15:43Z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0x010100501E1166D85FED4CA91D7C96A06CB75F</vt:lpwstr>
  </property>
</Properties>
</file>