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as\OneDrive\Desktop\ESE 5030\HW10\"/>
    </mc:Choice>
  </mc:AlternateContent>
  <xr:revisionPtr revIDLastSave="0" documentId="13_ncr:1_{E24D2CAD-9180-4257-B04A-C655AACF92A0}" xr6:coauthVersionLast="47" xr6:coauthVersionMax="47" xr10:uidLastSave="{00000000-0000-0000-0000-000000000000}"/>
  <bookViews>
    <workbookView xWindow="-120" yWindow="-120" windowWidth="29040" windowHeight="15720" xr2:uid="{E0713897-7D81-4E43-8170-CC0DB454F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8" i="1" l="1"/>
  <c r="O27" i="1"/>
  <c r="M7" i="1" l="1"/>
  <c r="M8" i="1"/>
  <c r="M9" i="1"/>
  <c r="M10" i="1"/>
  <c r="M11" i="1"/>
  <c r="M12" i="1"/>
  <c r="M6" i="1"/>
  <c r="L27" i="1"/>
  <c r="K27" i="1"/>
  <c r="J27" i="1"/>
  <c r="I27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6" i="1"/>
  <c r="G28" i="1"/>
  <c r="G27" i="1"/>
</calcChain>
</file>

<file path=xl/sharedStrings.xml><?xml version="1.0" encoding="utf-8"?>
<sst xmlns="http://schemas.openxmlformats.org/spreadsheetml/2006/main" count="15" uniqueCount="15">
  <si>
    <t>S.No.</t>
  </si>
  <si>
    <t>Lifetime</t>
  </si>
  <si>
    <t>Sorted Lifetimes</t>
  </si>
  <si>
    <t>Yk</t>
  </si>
  <si>
    <t>Mean:</t>
  </si>
  <si>
    <t>Lambda:</t>
  </si>
  <si>
    <t>&lt;x^2&gt;</t>
  </si>
  <si>
    <t>x^2</t>
  </si>
  <si>
    <t>xy</t>
  </si>
  <si>
    <t>beta0:</t>
  </si>
  <si>
    <t>&lt;x&gt;</t>
  </si>
  <si>
    <t>&lt;y&gt;</t>
  </si>
  <si>
    <t>&lt;xy&gt;</t>
  </si>
  <si>
    <t>beta1:</t>
  </si>
  <si>
    <t>Y(betas)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</si>
</sst>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Linear regression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Sheet1!$F$6:$F$12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Sheet1!$M$6:$M$12</c:f>
              <c:numCache>
                <c:formatCode>General</c:formatCode>
                <c:ptCount val="7"/>
                <c:pt idx="0">
                  <c:v>1.0007837551535688</c:v>
                </c:pt>
                <c:pt idx="1">
                  <c:v>1.9655599435891418</c:v>
                </c:pt>
                <c:pt idx="2">
                  <c:v>2.9303361320247143</c:v>
                </c:pt>
                <c:pt idx="3">
                  <c:v>3.8951123204602873</c:v>
                </c:pt>
                <c:pt idx="4">
                  <c:v>4.8598885088958603</c:v>
                </c:pt>
                <c:pt idx="5">
                  <c:v>5.8246646973314329</c:v>
                </c:pt>
                <c:pt idx="6">
                  <c:v>6.7894408857670063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5E-4B34-BFE9-83749631C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568048"/>
        <c:axId val="2048669984"/>
      </c:line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Sheet1!$I$6:$I$25</c:f>
              <c:numCache>
                <c:formatCode>General</c:formatCode>
                <c:ptCount val="20"/>
                <c:pt idx="0">
                  <c:v>0.19700000000000001</c:v>
                </c:pt>
                <c:pt idx="1">
                  <c:v>0.19900000000000001</c:v>
                </c:pt>
                <c:pt idx="2">
                  <c:v>0.24199999999999999</c:v>
                </c:pt>
                <c:pt idx="3">
                  <c:v>0.27100000000000002</c:v>
                </c:pt>
                <c:pt idx="4">
                  <c:v>0.39100000000000001</c:v>
                </c:pt>
                <c:pt idx="5">
                  <c:v>0.51500000000000001</c:v>
                </c:pt>
                <c:pt idx="6">
                  <c:v>0.52</c:v>
                </c:pt>
                <c:pt idx="7">
                  <c:v>0.71299999999999997</c:v>
                </c:pt>
                <c:pt idx="8">
                  <c:v>0.71799999999999997</c:v>
                </c:pt>
                <c:pt idx="9">
                  <c:v>1.19</c:v>
                </c:pt>
                <c:pt idx="10">
                  <c:v>1.296</c:v>
                </c:pt>
                <c:pt idx="11">
                  <c:v>2.2589999999999999</c:v>
                </c:pt>
                <c:pt idx="12">
                  <c:v>2.4940000000000002</c:v>
                </c:pt>
                <c:pt idx="13">
                  <c:v>2.7149999999999999</c:v>
                </c:pt>
                <c:pt idx="14">
                  <c:v>2.7210000000000001</c:v>
                </c:pt>
                <c:pt idx="15">
                  <c:v>2.9340000000000002</c:v>
                </c:pt>
                <c:pt idx="16">
                  <c:v>3.9289999999999998</c:v>
                </c:pt>
                <c:pt idx="17">
                  <c:v>4.3499999999999996</c:v>
                </c:pt>
                <c:pt idx="18">
                  <c:v>5.9219999999999997</c:v>
                </c:pt>
                <c:pt idx="19">
                  <c:v>6.4340000000000002</c:v>
                </c:pt>
              </c:numCache>
            </c:numRef>
          </c:xVal>
          <c:yVal>
            <c:numRef>
              <c:f>Sheet1!$J$6:$J$25</c:f>
              <c:numCache>
                <c:formatCode>General</c:formatCode>
                <c:ptCount val="20"/>
                <c:pt idx="0">
                  <c:v>5.0648274872571945E-2</c:v>
                </c:pt>
                <c:pt idx="1">
                  <c:v>0.15596206371015847</c:v>
                </c:pt>
                <c:pt idx="2">
                  <c:v>0.26712955094535756</c:v>
                </c:pt>
                <c:pt idx="3">
                  <c:v>0.38483997124123603</c:v>
                </c:pt>
                <c:pt idx="4">
                  <c:v>0.50991194538239448</c:v>
                </c:pt>
                <c:pt idx="5">
                  <c:v>0.6433280400669884</c:v>
                </c:pt>
                <c:pt idx="6">
                  <c:v>0.78628169751326926</c:v>
                </c:pt>
                <c:pt idx="7">
                  <c:v>0.94024226030609415</c:v>
                </c:pt>
                <c:pt idx="8">
                  <c:v>1.1070471689886658</c:v>
                </c:pt>
                <c:pt idx="9">
                  <c:v>1.2890362112892217</c:v>
                </c:pt>
                <c:pt idx="10">
                  <c:v>1.4892531701324656</c:v>
                </c:pt>
                <c:pt idx="11">
                  <c:v>1.7117600531704691</c:v>
                </c:pt>
                <c:pt idx="12">
                  <c:v>1.9621489206499585</c:v>
                </c:pt>
                <c:pt idx="13">
                  <c:v>2.2484221583531259</c:v>
                </c:pt>
                <c:pt idx="14">
                  <c:v>2.5826138547217892</c:v>
                </c:pt>
                <c:pt idx="15">
                  <c:v>2.984055580993823</c:v>
                </c:pt>
                <c:pt idx="16">
                  <c:v>3.4868100947697753</c:v>
                </c:pt>
                <c:pt idx="17">
                  <c:v>4.1599228041305114</c:v>
                </c:pt>
                <c:pt idx="18">
                  <c:v>5.1818294644743776</c:v>
                </c:pt>
                <c:pt idx="19">
                  <c:v>7.3796033479549283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5E-4B34-BFE9-83749631C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68048"/>
        <c:axId val="2048669984"/>
      </c:scatterChart>
      <c:catAx>
        <c:axId val="204056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669984"/>
        <c:crosses val="autoZero"/>
        <c:auto val="1"/>
        <c:lblAlgn val="ctr"/>
        <c:lblOffset val="100"/>
        <c:noMultiLvlLbl val="0"/>
      </c:catAx>
      <c:valAx>
        <c:axId val="20486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5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180975</xdr:rowOff>
    </xdr:from>
    <xdr:to>
      <xdr:col>21</xdr:col>
      <xdr:colOff>304800</xdr:colOff>
      <xdr:row>23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873186-4E7F-970F-D8B0-94B1D8843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0232-62FA-42BD-B729-F4E7F21451AB}">
  <dimension ref="F5:O28"/>
  <sheetViews>
    <sheetView tabSelected="1" workbookViewId="0">
      <selection activeCell="T28" sqref="T28"/>
    </sheetView>
  </sheetViews>
  <sheetFormatPr defaultRowHeight="15" x14ac:dyDescent="0.25"/>
  <sheetData>
    <row r="5" spans="6:13" x14ac:dyDescent="0.25">
      <c r="F5" t="s">
        <v>0</v>
      </c>
      <c r="G5" t="s">
        <v>1</v>
      </c>
      <c r="I5" t="s">
        <v>2</v>
      </c>
      <c r="J5" t="s">
        <v>3</v>
      </c>
      <c r="K5" t="s">
        <v>7</v>
      </c>
      <c r="L5" t="s">
        <v>8</v>
      </c>
      <c r="M5" t="s">
        <v>14</v>
      </c>
    </row>
    <row r="6" spans="6:13" x14ac:dyDescent="0.25">
      <c r="F6">
        <v>1</v>
      </c>
      <c r="G6">
        <v>2.4940000000000002</v>
      </c>
      <c r="I6">
        <v>0.19700000000000001</v>
      </c>
      <c r="J6">
        <f>-1*$G$27*LN(1-((F6-0.5)/20))</f>
        <v>5.0648274872571945E-2</v>
      </c>
      <c r="K6">
        <f>I6^2</f>
        <v>3.8809000000000003E-2</v>
      </c>
      <c r="L6">
        <f>I6*J6</f>
        <v>9.9777101498966739E-3</v>
      </c>
      <c r="M6">
        <f>$O$27+($O$28*F6)</f>
        <v>1.0007837551535688</v>
      </c>
    </row>
    <row r="7" spans="6:13" x14ac:dyDescent="0.25">
      <c r="F7">
        <v>2</v>
      </c>
      <c r="G7">
        <v>1.296</v>
      </c>
      <c r="I7">
        <v>0.19900000000000001</v>
      </c>
      <c r="J7">
        <f t="shared" ref="J7:J25" si="0">-1*$G$27*LN(1-((F7-0.5)/20))</f>
        <v>0.15596206371015847</v>
      </c>
      <c r="K7">
        <f t="shared" ref="K7:K25" si="1">I7^2</f>
        <v>3.9601000000000004E-2</v>
      </c>
      <c r="L7">
        <f t="shared" ref="L7:L25" si="2">I7*J7</f>
        <v>3.1036450678321538E-2</v>
      </c>
      <c r="M7">
        <f t="shared" ref="M7:M25" si="3">$O$27+($O$28*F7)</f>
        <v>1.9655599435891418</v>
      </c>
    </row>
    <row r="8" spans="6:13" x14ac:dyDescent="0.25">
      <c r="F8">
        <v>3</v>
      </c>
      <c r="G8">
        <v>4.3499999999999996</v>
      </c>
      <c r="I8">
        <v>0.24199999999999999</v>
      </c>
      <c r="J8">
        <f t="shared" si="0"/>
        <v>0.26712955094535756</v>
      </c>
      <c r="K8">
        <f t="shared" si="1"/>
        <v>5.8563999999999998E-2</v>
      </c>
      <c r="L8">
        <f t="shared" si="2"/>
        <v>6.4645351328776524E-2</v>
      </c>
      <c r="M8">
        <f t="shared" si="3"/>
        <v>2.9303361320247143</v>
      </c>
    </row>
    <row r="9" spans="6:13" x14ac:dyDescent="0.25">
      <c r="F9">
        <v>4</v>
      </c>
      <c r="G9">
        <v>0.27100000000000002</v>
      </c>
      <c r="I9">
        <v>0.27100000000000002</v>
      </c>
      <c r="J9">
        <f t="shared" si="0"/>
        <v>0.38483997124123603</v>
      </c>
      <c r="K9">
        <f t="shared" si="1"/>
        <v>7.3441000000000006E-2</v>
      </c>
      <c r="L9">
        <f t="shared" si="2"/>
        <v>0.10429163220637497</v>
      </c>
      <c r="M9">
        <f t="shared" si="3"/>
        <v>3.8951123204602873</v>
      </c>
    </row>
    <row r="10" spans="6:13" x14ac:dyDescent="0.25">
      <c r="F10">
        <v>5</v>
      </c>
      <c r="G10">
        <v>0.51500000000000001</v>
      </c>
      <c r="I10">
        <v>0.39100000000000001</v>
      </c>
      <c r="J10">
        <f t="shared" si="0"/>
        <v>0.50991194538239448</v>
      </c>
      <c r="K10">
        <f t="shared" si="1"/>
        <v>0.15288100000000002</v>
      </c>
      <c r="L10">
        <f t="shared" si="2"/>
        <v>0.19937557064451625</v>
      </c>
      <c r="M10">
        <f t="shared" si="3"/>
        <v>4.8598885088958603</v>
      </c>
    </row>
    <row r="11" spans="6:13" x14ac:dyDescent="0.25">
      <c r="F11">
        <v>6</v>
      </c>
      <c r="G11">
        <v>2.7149999999999999</v>
      </c>
      <c r="I11">
        <v>0.51500000000000001</v>
      </c>
      <c r="J11">
        <f t="shared" si="0"/>
        <v>0.6433280400669884</v>
      </c>
      <c r="K11">
        <f t="shared" si="1"/>
        <v>0.26522499999999999</v>
      </c>
      <c r="L11">
        <f t="shared" si="2"/>
        <v>0.33131394063449904</v>
      </c>
      <c r="M11">
        <f t="shared" si="3"/>
        <v>5.8246646973314329</v>
      </c>
    </row>
    <row r="12" spans="6:13" x14ac:dyDescent="0.25">
      <c r="F12">
        <v>7</v>
      </c>
      <c r="G12">
        <v>5.9219999999999997</v>
      </c>
      <c r="I12">
        <v>0.52</v>
      </c>
      <c r="J12">
        <f t="shared" si="0"/>
        <v>0.78628169751326926</v>
      </c>
      <c r="K12">
        <f t="shared" si="1"/>
        <v>0.27040000000000003</v>
      </c>
      <c r="L12">
        <f t="shared" si="2"/>
        <v>0.40886648270690001</v>
      </c>
      <c r="M12">
        <f t="shared" si="3"/>
        <v>6.7894408857670063</v>
      </c>
    </row>
    <row r="13" spans="6:13" x14ac:dyDescent="0.25">
      <c r="F13">
        <v>8</v>
      </c>
      <c r="G13">
        <v>1.19</v>
      </c>
      <c r="I13">
        <v>0.71299999999999997</v>
      </c>
      <c r="J13">
        <f t="shared" si="0"/>
        <v>0.94024226030609415</v>
      </c>
      <c r="K13">
        <f t="shared" si="1"/>
        <v>0.50836899999999996</v>
      </c>
      <c r="L13">
        <f t="shared" si="2"/>
        <v>0.67039273159824508</v>
      </c>
    </row>
    <row r="14" spans="6:13" x14ac:dyDescent="0.25">
      <c r="F14">
        <v>9</v>
      </c>
      <c r="G14">
        <v>0.39100000000000001</v>
      </c>
      <c r="I14">
        <v>0.71799999999999997</v>
      </c>
      <c r="J14">
        <f t="shared" si="0"/>
        <v>1.1070471689886658</v>
      </c>
      <c r="K14">
        <f t="shared" si="1"/>
        <v>0.51552399999999998</v>
      </c>
      <c r="L14">
        <f t="shared" si="2"/>
        <v>0.79485986733386205</v>
      </c>
    </row>
    <row r="15" spans="6:13" x14ac:dyDescent="0.25">
      <c r="F15">
        <v>10</v>
      </c>
      <c r="G15">
        <v>0.52</v>
      </c>
      <c r="I15">
        <v>1.19</v>
      </c>
      <c r="J15">
        <f t="shared" si="0"/>
        <v>1.2890362112892217</v>
      </c>
      <c r="K15">
        <f t="shared" si="1"/>
        <v>1.4160999999999999</v>
      </c>
      <c r="L15">
        <f t="shared" si="2"/>
        <v>1.5339530914341739</v>
      </c>
    </row>
    <row r="16" spans="6:13" x14ac:dyDescent="0.25">
      <c r="F16">
        <v>11</v>
      </c>
      <c r="G16">
        <v>6.4340000000000002</v>
      </c>
      <c r="I16">
        <v>1.296</v>
      </c>
      <c r="J16">
        <f t="shared" si="0"/>
        <v>1.4892531701324656</v>
      </c>
      <c r="K16">
        <f t="shared" si="1"/>
        <v>1.679616</v>
      </c>
      <c r="L16">
        <f t="shared" si="2"/>
        <v>1.9300721084916754</v>
      </c>
    </row>
    <row r="17" spans="6:15" x14ac:dyDescent="0.25">
      <c r="F17">
        <v>12</v>
      </c>
      <c r="G17">
        <v>0.71799999999999997</v>
      </c>
      <c r="I17">
        <v>2.2589999999999999</v>
      </c>
      <c r="J17">
        <f t="shared" si="0"/>
        <v>1.7117600531704691</v>
      </c>
      <c r="K17">
        <f t="shared" si="1"/>
        <v>5.1030809999999995</v>
      </c>
      <c r="L17">
        <f t="shared" si="2"/>
        <v>3.8668659601120896</v>
      </c>
    </row>
    <row r="18" spans="6:15" x14ac:dyDescent="0.25">
      <c r="F18">
        <v>13</v>
      </c>
      <c r="G18">
        <v>2.2589999999999999</v>
      </c>
      <c r="I18">
        <v>2.4940000000000002</v>
      </c>
      <c r="J18">
        <f t="shared" si="0"/>
        <v>1.9621489206499585</v>
      </c>
      <c r="K18">
        <f t="shared" si="1"/>
        <v>6.2200360000000012</v>
      </c>
      <c r="L18">
        <f t="shared" si="2"/>
        <v>4.8935994081009966</v>
      </c>
    </row>
    <row r="19" spans="6:15" x14ac:dyDescent="0.25">
      <c r="F19">
        <v>14</v>
      </c>
      <c r="G19">
        <v>0.19700000000000001</v>
      </c>
      <c r="I19">
        <v>2.7149999999999999</v>
      </c>
      <c r="J19">
        <f t="shared" si="0"/>
        <v>2.2484221583531259</v>
      </c>
      <c r="K19">
        <f t="shared" si="1"/>
        <v>7.371224999999999</v>
      </c>
      <c r="L19">
        <f t="shared" si="2"/>
        <v>6.1044661599287364</v>
      </c>
    </row>
    <row r="20" spans="6:15" x14ac:dyDescent="0.25">
      <c r="F20">
        <v>15</v>
      </c>
      <c r="G20">
        <v>0.24199999999999999</v>
      </c>
      <c r="I20">
        <v>2.7210000000000001</v>
      </c>
      <c r="J20">
        <f t="shared" si="0"/>
        <v>2.5826138547217892</v>
      </c>
      <c r="K20">
        <f t="shared" si="1"/>
        <v>7.4038410000000008</v>
      </c>
      <c r="L20">
        <f t="shared" si="2"/>
        <v>7.0272922986979882</v>
      </c>
    </row>
    <row r="21" spans="6:15" x14ac:dyDescent="0.25">
      <c r="F21">
        <v>16</v>
      </c>
      <c r="G21">
        <v>0.71299999999999997</v>
      </c>
      <c r="I21">
        <v>2.9340000000000002</v>
      </c>
      <c r="J21">
        <f t="shared" si="0"/>
        <v>2.984055580993823</v>
      </c>
      <c r="K21">
        <f t="shared" si="1"/>
        <v>8.6083560000000006</v>
      </c>
      <c r="L21">
        <f t="shared" si="2"/>
        <v>8.7552190746358765</v>
      </c>
    </row>
    <row r="22" spans="6:15" x14ac:dyDescent="0.25">
      <c r="F22">
        <v>17</v>
      </c>
      <c r="G22">
        <v>0.19900000000000001</v>
      </c>
      <c r="I22">
        <v>3.9289999999999998</v>
      </c>
      <c r="J22">
        <f t="shared" si="0"/>
        <v>3.4868100947697753</v>
      </c>
      <c r="K22">
        <f t="shared" si="1"/>
        <v>15.437040999999999</v>
      </c>
      <c r="L22">
        <f t="shared" si="2"/>
        <v>13.699676862350447</v>
      </c>
    </row>
    <row r="23" spans="6:15" x14ac:dyDescent="0.25">
      <c r="F23">
        <v>18</v>
      </c>
      <c r="G23">
        <v>3.9289999999999998</v>
      </c>
      <c r="I23">
        <v>4.3499999999999996</v>
      </c>
      <c r="J23">
        <f t="shared" si="0"/>
        <v>4.1599228041305114</v>
      </c>
      <c r="K23">
        <f t="shared" si="1"/>
        <v>18.922499999999996</v>
      </c>
      <c r="L23">
        <f t="shared" si="2"/>
        <v>18.095664197967722</v>
      </c>
    </row>
    <row r="24" spans="6:15" x14ac:dyDescent="0.25">
      <c r="F24">
        <v>19</v>
      </c>
      <c r="G24">
        <v>2.9340000000000002</v>
      </c>
      <c r="I24">
        <v>5.9219999999999997</v>
      </c>
      <c r="J24">
        <f t="shared" si="0"/>
        <v>5.1818294644743776</v>
      </c>
      <c r="K24">
        <f t="shared" si="1"/>
        <v>35.070083999999994</v>
      </c>
      <c r="L24">
        <f t="shared" si="2"/>
        <v>30.686794088617262</v>
      </c>
    </row>
    <row r="25" spans="6:15" x14ac:dyDescent="0.25">
      <c r="F25">
        <v>20</v>
      </c>
      <c r="G25">
        <v>2.7210000000000001</v>
      </c>
      <c r="I25">
        <v>6.4340000000000002</v>
      </c>
      <c r="J25">
        <f t="shared" si="0"/>
        <v>7.3796033479549283</v>
      </c>
      <c r="K25">
        <f t="shared" si="1"/>
        <v>41.396356000000004</v>
      </c>
      <c r="L25">
        <f t="shared" si="2"/>
        <v>47.480367940742013</v>
      </c>
    </row>
    <row r="26" spans="6:15" x14ac:dyDescent="0.25">
      <c r="I26" t="s">
        <v>10</v>
      </c>
      <c r="J26" t="s">
        <v>11</v>
      </c>
      <c r="K26" t="s">
        <v>6</v>
      </c>
      <c r="L26" t="s">
        <v>12</v>
      </c>
    </row>
    <row r="27" spans="6:15" x14ac:dyDescent="0.25">
      <c r="F27" t="s">
        <v>4</v>
      </c>
      <c r="G27">
        <f>AVERAGE(G6:G25)</f>
        <v>2.0005000000000002</v>
      </c>
      <c r="I27">
        <f>AVERAGE(I6:I25)</f>
        <v>2.0004999999999997</v>
      </c>
      <c r="J27">
        <f>AVERAGE(J6:J25)</f>
        <v>1.9660423316833591</v>
      </c>
      <c r="K27">
        <f>AVERAGE(K6:K25)</f>
        <v>7.5275525000000005</v>
      </c>
      <c r="L27">
        <f>AVERAGE(L6:L25)</f>
        <v>7.3344365464180186</v>
      </c>
      <c r="N27" t="s">
        <v>9</v>
      </c>
      <c r="O27">
        <f>((K27*J27)-(I27*L27))/(K27-(I27^2))</f>
        <v>3.600756671799589E-2</v>
      </c>
    </row>
    <row r="28" spans="6:15" x14ac:dyDescent="0.25">
      <c r="F28" t="s">
        <v>5</v>
      </c>
      <c r="G28">
        <f>1/G27</f>
        <v>0.4998750312421894</v>
      </c>
      <c r="N28" t="s">
        <v>13</v>
      </c>
      <c r="O28">
        <f>(L27-(I27*J27))/(K27-(I27^2))</f>
        <v>0.96477618843557289</v>
      </c>
    </row>
  </sheetData>
  <sortState xmlns:xlrd2="http://schemas.microsoft.com/office/spreadsheetml/2017/richdata2" ref="I6:I25">
    <sortCondition ref="I6:I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Vyaas Valsaraj</dc:creator>
  <cp:lastModifiedBy>Vyaas Valsaraj</cp:lastModifiedBy>
  <dcterms:created xsi:type="dcterms:W3CDTF">2024-04-29T20:27:38Z</dcterms:created>
  <dcterms:modified xsi:type="dcterms:W3CDTF">2024-05-01T18:44:53Z</dcterms:modified>
</cp:coreProperties>
</file>