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<sst xmlns="http://schemas.openxmlformats.org/spreadsheetml/2006/main" count="584" uniqueCount="92">
  <si>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</si>
  <si>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</si>
  <si>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</si>
  <si>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</si>
  <si>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</si>
  <si>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</si>
  <si>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</si>
  <si>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</si>
  <si>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</si>
  <si>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</si>
  <si>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</si>
  <si>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</si>
  <si>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</si>
  <si>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</si>
  <si>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</si>
  <si>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</si>
  <si>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</si>
  <si>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</si>
  <si>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</si>
  <si>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</si>
  <si>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</si>
  <si>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</si>
  <si>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</si>
  <si>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</si>
  <si>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</si>
  <si>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</si>
  <si>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</si>
  <si>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</si>
  <si>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</si>
  <si>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</si>
  <si>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</si>
  <si>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</si>
  <si>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</si>
  <si>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</si>
  <si>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</si>
  <si>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</si>
  <si>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</si>
  <si>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</si>
  <si>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</si>
  <si>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</si>
  <si>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</si>
  <si>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</si>
  <si>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</si>
  <si>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</si>
  <si>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</si>
  <si>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</si>
  <si>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</si>
  <si>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</si>
  <si>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</si>
  <si>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</si>
  <si>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</si>
  <si>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</si>
  <si>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</si>
  <si>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</si>
  <si>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</si>
  <si>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</si>
  <si>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</si>
  <si>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</si>
  <si>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</si>
  <si>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</si>
  <si>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</si>
  <si>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</si>
  <si>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</si>
  <si>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</si>
  <si>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</si>
  <si>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</si>
  <si>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</si>
  <si>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</si>
  <si>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EndDate(in date format)</t>
  </si>
  <si>
    <t>right 4 date in general form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</si>
  <si>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</si>
  <si>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</si>
  <si>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</si>
  <si>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</si>
  <si>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</si>
  <si>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</si>
  <si>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</si>
  <si>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</si>
  <si>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</si>
  <si>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</si>
  <si>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</si>
  <si>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</si>
  <si>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</si>
  <si>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</si>
  <si>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</si>
  <si>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</si>
  <si>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</si>
  <si>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</si>
  <si>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DAYS</t>
  </si>
  <si>
    <t>NETWORKDAYS</t>
  </si>
  <si>
    <t>8/3/2017</t>
  </si>
  <si>
    <t>4/12/2015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</si>
</sst>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180" fontId="0" fillId="0" borderId="0" xfId="0" applyNumberFormat="1"/>
    <xf numFmtId="181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eetMetadata" Target="metadata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K6" sqref="K6"/>
    </sheetView>
  </sheetViews>
  <sheetFormatPr defaultColWidth="13.6666666666667" defaultRowHeight="15"/>
  <cols>
    <col min="1" max="1" width="10.7809523809524" customWidth="1"/>
    <col min="4" max="4" width="7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s="3">
        <f>MAX(H2:H10)</f>
        <v>37933</v>
      </c>
      <c r="K2" s="3">
        <f>MIN(I2:I10)</f>
        <v>40800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s="1">
        <f>MAX(G2:G10)</f>
        <v>65000</v>
      </c>
      <c r="K3" s="1">
        <f>MIN(G2:G10)</f>
        <v>36000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L6" sqref="L6"/>
    </sheetView>
  </sheetViews>
  <sheetFormatPr defaultColWidth="13.6666666666667" defaultRowHeight="15"/>
  <cols>
    <col min="1" max="1" width="10.7809523809524" customWidth="1"/>
    <col min="4" max="4" width="7.66666666666667" customWidth="1"/>
    <col min="11" max="11" width="18.8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_xlfn.IFS(F2:F10="Salesman","Sales",F2:F10="HR","Fire",F2:F10="Regional Manager","Bonus")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v>YOUNG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v>OLD</v>
      </c>
      <c r="K6" t="str">
        <v>Fire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v>OLD</v>
      </c>
      <c r="K7" t="str">
        <v>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v>OLD</v>
      </c>
      <c r="K10" t="e">
        <v>#N/A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J3" sqref="J3"/>
    </sheetView>
  </sheetViews>
  <sheetFormatPr defaultColWidth="10.8857142857143" defaultRowHeight="15"/>
  <cols>
    <col min="1" max="1" width="10.780952380952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cm="1">
        <f t="array" ref="J2:J10">LEN(C2:C10)</f>
        <v>7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>
        <v>7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>
        <v>7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>
        <v>6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>
        <v>10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>
        <v>5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>
        <v>6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>
        <v>6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M10"/>
  <sheetViews>
    <sheetView workbookViewId="0">
      <selection activeCell="O1" sqref="O1:P10"/>
    </sheetView>
  </sheetViews>
  <sheetFormatPr defaultColWidth="14.552380952381" defaultRowHeight="15"/>
  <cols>
    <col min="1" max="1" width="13" customWidth="1"/>
    <col min="2" max="2" width="11.8571428571429" customWidth="1"/>
    <col min="4" max="4" width="6.42857142857143" customWidth="1"/>
    <col min="5" max="5" width="10.5714285714286" customWidth="1"/>
    <col min="7" max="7" width="10.7142857142857" customWidth="1"/>
    <col min="10" max="10" width="43.7142857142857" customWidth="1"/>
    <col min="11" max="11" width="7.42857142857143" customWidth="1"/>
    <col min="12" max="12" width="9" customWidth="1"/>
    <col min="13" max="13" width="8" customWidth="1"/>
    <col min="14" max="14" width="23.2857142857143" customWidth="1"/>
    <col min="15" max="15" width="26.1428571428571" customWidth="1"/>
    <col min="16" max="16" width="23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3" t="s">
        <v>46</v>
      </c>
      <c r="K2" t="str" cm="1">
        <f t="array" ref="K2:K10">LEFT(C2:C10,3)</f>
        <v>Hal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3" t="s">
        <v>49</v>
      </c>
      <c r="K3" t="str">
        <v>Bea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3" t="s">
        <v>52</v>
      </c>
      <c r="K4" t="str">
        <v>Sch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3" t="s">
        <v>55</v>
      </c>
      <c r="K5" t="str">
        <v>Mar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3" t="s">
        <v>58</v>
      </c>
      <c r="K6" t="str">
        <v>Fle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3" t="s">
        <v>60</v>
      </c>
      <c r="K7" t="str">
        <v>Sco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3" t="s">
        <v>62</v>
      </c>
      <c r="K8" t="str">
        <v>Pal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3" t="s">
        <v>65</v>
      </c>
      <c r="K9" t="str">
        <v>Hud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3" t="s">
        <v>67</v>
      </c>
      <c r="K10" t="str">
        <v>Mal</v>
      </c>
      <c r="L10" t="str">
        <v>9</v>
      </c>
      <c r="M10" t="str">
        <v>2003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3"/>
  <sheetViews>
    <sheetView workbookViewId="0">
      <selection activeCell="K14" sqref="K14"/>
    </sheetView>
  </sheetViews>
  <sheetFormatPr defaultColWidth="13.6666666666667" defaultRowHeight="15"/>
  <cols>
    <col min="1" max="1" width="10.7809523809524" customWidth="1"/>
    <col min="4" max="4" width="7.66666666666667" customWidth="1"/>
    <col min="10" max="10" width="26.5714285714286" customWidth="1"/>
    <col min="11" max="11" width="28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68</v>
      </c>
      <c r="J1" s="5" t="s">
        <v>69</v>
      </c>
      <c r="K1" s="5" t="s">
        <v>70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4">
        <v>42164</v>
      </c>
      <c r="J2" s="5" t="str" cm="1">
        <f t="array" ref="J2:J10">RIGHT(DateToText!I2:I10,4)</f>
        <v>2164</v>
      </c>
      <c r="K2" s="5" t="str" cm="1">
        <f t="array" ref="K2:K10">TEXT(_xlfn.ANCHORARRAY(J2),"dd/mm/yyyy")</f>
        <v>03/12/1905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4">
        <v>42287</v>
      </c>
      <c r="J3" s="5" t="str">
        <v>2287</v>
      </c>
      <c r="K3" s="5" t="str">
        <v>05/04/1906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4">
        <v>42956</v>
      </c>
      <c r="J4" s="5" t="str">
        <v>2956</v>
      </c>
      <c r="K4" s="5" t="str">
        <v>03/02/1908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4">
        <v>42075</v>
      </c>
      <c r="J5" s="5" t="str">
        <v>2075</v>
      </c>
      <c r="K5" s="5" t="str">
        <v>05/09/1905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4">
        <v>42802</v>
      </c>
      <c r="J6" s="5" t="str">
        <v>2802</v>
      </c>
      <c r="K6" s="5" t="str">
        <v>02/09/1907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4">
        <v>41587</v>
      </c>
      <c r="J7" s="5" t="str">
        <v>1587</v>
      </c>
      <c r="K7" s="5" t="str">
        <v>05/05/1904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4">
        <v>41587</v>
      </c>
      <c r="J8" s="5" t="str">
        <v>1587</v>
      </c>
      <c r="K8" s="5" t="str">
        <v>05/05/1904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4">
        <v>42342</v>
      </c>
      <c r="J9" s="5" t="str">
        <v>2342</v>
      </c>
      <c r="K9" s="5" t="str">
        <v>30/05/1906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4">
        <v>42342</v>
      </c>
      <c r="J10" s="5" t="str">
        <v>2342</v>
      </c>
      <c r="K10" s="5" t="str">
        <v>30/05/1906</v>
      </c>
    </row>
    <row r="12" spans="8:8">
      <c r="H12" s="3"/>
    </row>
    <row r="13" spans="8:8">
      <c r="H13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J3" sqref="J3"/>
    </sheetView>
  </sheetViews>
  <sheetFormatPr defaultColWidth="13.6666666666667" defaultRowHeight="15"/>
  <cols>
    <col min="1" max="1" width="10.7809523809524" customWidth="1"/>
    <col min="4" max="4" width="7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</row>
    <row r="2" spans="1:10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 cm="1">
        <f t="array" ref="J2:J10">TRIM(C2:C10)</f>
        <v>Halpert</v>
      </c>
    </row>
    <row r="3" spans="1:10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v>Beasley</v>
      </c>
    </row>
    <row r="4" spans="1:10">
      <c r="A4">
        <v>1003</v>
      </c>
      <c r="B4" s="2" t="s">
        <v>19</v>
      </c>
      <c r="C4" s="2" t="s">
        <v>73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v>Schrute</v>
      </c>
    </row>
    <row r="5" spans="1:10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v>Martin</v>
      </c>
    </row>
    <row r="6" spans="1:10">
      <c r="A6">
        <v>1005</v>
      </c>
      <c r="B6" s="2" t="s">
        <v>24</v>
      </c>
      <c r="C6" s="2" t="s">
        <v>74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v>Flenderson</v>
      </c>
    </row>
    <row r="7" spans="1:10">
      <c r="A7">
        <v>1006</v>
      </c>
      <c r="B7" s="2" t="s">
        <v>27</v>
      </c>
      <c r="C7" s="2" t="s">
        <v>75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v>Scott</v>
      </c>
    </row>
    <row r="8" spans="1:10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v>Palmer</v>
      </c>
    </row>
    <row r="9" spans="1:10">
      <c r="A9">
        <v>1008</v>
      </c>
      <c r="B9" s="2" t="s">
        <v>33</v>
      </c>
      <c r="C9" s="2" t="s">
        <v>76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v>Hudson</v>
      </c>
    </row>
    <row r="10" spans="1:10">
      <c r="A10">
        <v>1009</v>
      </c>
      <c r="B10" s="2" t="s">
        <v>35</v>
      </c>
      <c r="C10" s="2" t="s">
        <v>77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v>Malone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J12"/>
  <sheetViews>
    <sheetView workbookViewId="0">
      <selection activeCell="J5" sqref="J5"/>
    </sheetView>
  </sheetViews>
  <sheetFormatPr defaultColWidth="9" defaultRowHeight="15"/>
  <cols>
    <col min="2" max="2" width="10.4380952380952" customWidth="1"/>
    <col min="3" max="5" width="10.6666666666667" customWidth="1"/>
    <col min="6" max="6" width="16.552380952381" customWidth="1"/>
    <col min="8" max="8" width="14.2190476190476" customWidth="1"/>
    <col min="9" max="9" width="14.7809523809524" customWidth="1"/>
    <col min="10" max="10" width="32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>
        <f>CONCATENATE(B2,C2)</f>
        <v>JimHalpert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f>CONCATENATE(B3," ",C3)</f>
        <v>Pam Beasley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f>CONCATENATE(B4,".",C4,"@gmail.com")</f>
        <v>Dwight.Schrute@gmail.com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  <row r="11" spans="8:8">
      <c r="H11" t="str">
        <f t="shared" ref="H3:H12" si="0">CONCATENATE(B11," ",C11)</f>
        <v> </v>
      </c>
    </row>
    <row r="12" spans="8:8">
      <c r="H12" t="str">
        <f t="shared" si="0"/>
        <v> 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20"/>
  <sheetViews>
    <sheetView workbookViewId="0">
      <selection activeCell="J16" sqref="J16"/>
    </sheetView>
  </sheetViews>
  <sheetFormatPr defaultColWidth="13.6666666666667" defaultRowHeight="15"/>
  <cols>
    <col min="1" max="1" width="10.7809523809524" customWidth="1"/>
    <col min="4" max="4" width="7.66666666666667" customWidth="1"/>
    <col min="7" max="7" width="13.6666666666667" style="1"/>
    <col min="10" max="10" width="18.7142857142857" customWidth="1"/>
    <col min="11" max="12" width="21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1">
        <v>45000</v>
      </c>
      <c r="H2" s="2" t="s">
        <v>44</v>
      </c>
      <c r="I2" s="2" t="s">
        <v>45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1">
        <v>36000</v>
      </c>
      <c r="H3" s="2" t="s">
        <v>47</v>
      </c>
      <c r="I3" s="2" t="s">
        <v>48</v>
      </c>
      <c r="J3" t="str">
        <v>10-10/2015</v>
      </c>
      <c r="K3" t="str">
        <v>10/10-2015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1">
        <v>63000</v>
      </c>
      <c r="H4" s="2" t="s">
        <v>50</v>
      </c>
      <c r="I4" s="2" t="s">
        <v>51</v>
      </c>
      <c r="J4" t="str">
        <v>9-8/2017</v>
      </c>
      <c r="K4" t="str">
        <v>9/8-2017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1">
        <v>47000</v>
      </c>
      <c r="H5" s="2" t="s">
        <v>53</v>
      </c>
      <c r="I5" s="2" t="s">
        <v>54</v>
      </c>
      <c r="J5" t="str">
        <v>12-3/2015</v>
      </c>
      <c r="K5" t="str">
        <v>12/3-2015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1">
        <v>50000</v>
      </c>
      <c r="H6" s="2" t="s">
        <v>56</v>
      </c>
      <c r="I6" s="2" t="s">
        <v>57</v>
      </c>
      <c r="J6" t="str">
        <v>8-30/2017</v>
      </c>
      <c r="K6" t="str">
        <v>8/30-2017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1">
        <v>65000</v>
      </c>
      <c r="H7" s="2" t="s">
        <v>56</v>
      </c>
      <c r="I7" s="2" t="s">
        <v>59</v>
      </c>
      <c r="J7" t="str">
        <v>9-11/2013</v>
      </c>
      <c r="K7" t="str">
        <v>9/11-2013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1">
        <v>41000</v>
      </c>
      <c r="H8" s="2" t="s">
        <v>61</v>
      </c>
      <c r="I8" s="2" t="s">
        <v>59</v>
      </c>
      <c r="J8" t="str">
        <v>9-11/2013</v>
      </c>
      <c r="K8" t="str">
        <v>9/11-2013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1">
        <v>48000</v>
      </c>
      <c r="H9" s="2" t="s">
        <v>63</v>
      </c>
      <c r="I9" s="2" t="s">
        <v>64</v>
      </c>
      <c r="J9" t="str">
        <v>4-22/2015</v>
      </c>
      <c r="K9" t="str">
        <v>4/22-2015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1">
        <v>42000</v>
      </c>
      <c r="H10" s="2" t="s">
        <v>66</v>
      </c>
      <c r="I10" s="2" t="s">
        <v>64</v>
      </c>
      <c r="J10" t="str">
        <v>4-22/2015</v>
      </c>
      <c r="K10" t="str">
        <v>4/22-2015</v>
      </c>
      <c r="L10" t="str">
        <v>8-10-2003</v>
      </c>
    </row>
    <row r="12" spans="8:9">
      <c r="H12" s="2"/>
      <c r="I12" s="2"/>
    </row>
    <row r="13" spans="8:9">
      <c r="H13" s="2"/>
      <c r="I13" s="2"/>
    </row>
    <row r="14" spans="8:9">
      <c r="H14" s="2"/>
      <c r="I14" s="2"/>
    </row>
    <row r="15" spans="8:9">
      <c r="H15" s="2"/>
      <c r="I15" s="2"/>
    </row>
    <row r="16" spans="8:9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L3" sqref="L3"/>
    </sheetView>
  </sheetViews>
  <sheetFormatPr defaultColWidth="1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s="1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9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L3" sqref="L3"/>
    </sheetView>
  </sheetViews>
  <sheetFormatPr defaultColWidth="13.6666666666667" defaultRowHeight="15"/>
  <cols>
    <col min="1" max="1" width="10.7809523809524" customWidth="1"/>
    <col min="4" max="4" width="7.6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9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tabSelected="1" workbookViewId="0">
      <selection activeCell="N9" sqref="N9"/>
    </sheetView>
  </sheetViews>
  <sheetFormatPr defaultColWidth="9" defaultRowHeight="15"/>
  <cols>
    <col min="8" max="8" width="14.4380952380952" customWidth="1"/>
    <col min="9" max="9" width="13.3333333333333" customWidth="1"/>
    <col min="11" max="11" width="17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88</v>
      </c>
      <c r="K1" t="s">
        <v>89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1">
        <v>45000</v>
      </c>
      <c r="H2" s="2" t="s">
        <v>44</v>
      </c>
      <c r="I2" s="2" t="s">
        <v>45</v>
      </c>
      <c r="J2">
        <f>_xlfn.DAYS(I2,H2)</f>
        <v>5231</v>
      </c>
      <c r="K2">
        <f>NETWORKDAYS(H2,I2)</f>
        <v>3737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1">
        <v>36000</v>
      </c>
      <c r="H3" s="2" t="s">
        <v>47</v>
      </c>
      <c r="I3" s="2" t="s">
        <v>48</v>
      </c>
      <c r="J3">
        <f t="shared" ref="J3:J10" si="0">_xlfn.DAYS(I3,H3)</f>
        <v>6058</v>
      </c>
      <c r="K3">
        <f t="shared" ref="K3:K10" si="1">NETWORKDAYS(H3,I3)</f>
        <v>4328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1">
        <v>63000</v>
      </c>
      <c r="H4" s="2" t="s">
        <v>50</v>
      </c>
      <c r="I4" s="2" t="s">
        <v>51</v>
      </c>
      <c r="J4">
        <f t="shared" si="0"/>
        <v>6333</v>
      </c>
      <c r="K4">
        <f t="shared" si="1"/>
        <v>4524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1">
        <v>47000</v>
      </c>
      <c r="H5" s="2" t="s">
        <v>53</v>
      </c>
      <c r="I5" s="2" t="s">
        <v>54</v>
      </c>
      <c r="J5">
        <f t="shared" si="0"/>
        <v>5428</v>
      </c>
      <c r="K5">
        <f t="shared" si="1"/>
        <v>3879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1">
        <v>50000</v>
      </c>
      <c r="H6" s="2" t="s">
        <v>56</v>
      </c>
      <c r="I6" s="2" t="s">
        <v>90</v>
      </c>
      <c r="J6">
        <f t="shared" si="0"/>
        <v>5755</v>
      </c>
      <c r="K6">
        <f t="shared" si="1"/>
        <v>4112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1">
        <v>65000</v>
      </c>
      <c r="H7" s="2" t="s">
        <v>56</v>
      </c>
      <c r="I7" s="2" t="s">
        <v>59</v>
      </c>
      <c r="J7">
        <f t="shared" si="0"/>
        <v>4540</v>
      </c>
      <c r="K7">
        <f t="shared" si="1"/>
        <v>3244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1">
        <v>41000</v>
      </c>
      <c r="H8" s="2" t="s">
        <v>61</v>
      </c>
      <c r="I8" s="2" t="s">
        <v>59</v>
      </c>
      <c r="J8">
        <f t="shared" si="0"/>
        <v>3743</v>
      </c>
      <c r="K8">
        <f t="shared" si="1"/>
        <v>2675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1">
        <v>48000</v>
      </c>
      <c r="H9" s="2" t="s">
        <v>63</v>
      </c>
      <c r="I9" s="2" t="s">
        <v>91</v>
      </c>
      <c r="J9">
        <f t="shared" si="0"/>
        <v>4837</v>
      </c>
      <c r="K9">
        <f t="shared" si="1"/>
        <v>3456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1">
        <v>42000</v>
      </c>
      <c r="H10" s="2" t="s">
        <v>66</v>
      </c>
      <c r="I10" s="2" t="s">
        <v>91</v>
      </c>
      <c r="J10">
        <f t="shared" si="0"/>
        <v>4440</v>
      </c>
      <c r="K10">
        <f t="shared" si="1"/>
        <v>3173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vyapti shah</cp:lastModifiedBy>
  <dcterms:created xsi:type="dcterms:W3CDTF">2021-12-16T14:18:00Z</dcterms:created>
  <dcterms:modified xsi:type="dcterms:W3CDTF">2025-03-26T12:55:09Z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1AE25D17D5124B2EA7EA8E2BA3B90983_12</vt:lpwstr>
  </property>
</Properties>
</file>