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 tech\tops tech\Stats\Assignment\"/>
    </mc:Choice>
  </mc:AlternateContent>
  <xr:revisionPtr revIDLastSave="0" documentId="8_{A43194AE-00DC-48E7-B09B-C918301BAB15}" xr6:coauthVersionLast="47" xr6:coauthVersionMax="47" xr10:uidLastSave="{00000000-0000-0000-0000-000000000000}"/>
  <bookViews>
    <workbookView xWindow="12240" yWindow="0" windowWidth="12549" windowHeight="13281" activeTab="6" xr2:uid="{E499CDAE-48C8-4374-AC23-37694750A882}"/>
  </bookViews>
  <sheets>
    <sheet name="Q8" sheetId="1" r:id="rId1"/>
    <sheet name="Q9" sheetId="2" r:id="rId2"/>
    <sheet name="Q10" sheetId="3" r:id="rId3"/>
    <sheet name="Q11" sheetId="4" r:id="rId4"/>
    <sheet name="Q12" sheetId="5" r:id="rId5"/>
    <sheet name="Q13" sheetId="6" r:id="rId6"/>
    <sheet name="Q14" sheetId="7" r:id="rId7"/>
  </sheets>
  <definedNames>
    <definedName name="_xlchart.v1.0" hidden="1">'Q10'!$A$2:$A$8</definedName>
    <definedName name="_xlchart.v1.1" hidden="1">'Q10'!$B$1</definedName>
    <definedName name="_xlchart.v1.2" hidden="1">'Q10'!$B$2:$B$8</definedName>
    <definedName name="_xlchart.v1.3" hidden="1">'Q11'!$A$2:$A$107</definedName>
    <definedName name="_xlchart.v1.4" hidden="1">'Q12'!$A$2:$A$51</definedName>
    <definedName name="_xlchart.v1.5" hidden="1">'Q13'!$A$2:$A$121</definedName>
    <definedName name="_xlchart.v1.6" hidden="1">'Q13'!$A$2:$A$121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7" l="1"/>
  <c r="C14" i="7"/>
  <c r="B14" i="7"/>
  <c r="D12" i="7"/>
  <c r="C12" i="7"/>
  <c r="B1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" i="6"/>
  <c r="B2" i="6" a="1"/>
  <c r="B2" i="6" s="1"/>
  <c r="I18" i="6"/>
  <c r="C23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" i="5" a="1"/>
  <c r="B2" i="5" s="1"/>
  <c r="C3" i="4"/>
  <c r="C4" i="4"/>
  <c r="C5" i="4"/>
  <c r="C2" i="4"/>
  <c r="B2" i="4" a="1"/>
  <c r="B2" i="4" s="1"/>
  <c r="E19" i="4"/>
  <c r="B16" i="3"/>
  <c r="B15" i="3"/>
  <c r="F6" i="2"/>
  <c r="F5" i="2"/>
  <c r="F4" i="2"/>
  <c r="C36" i="2"/>
  <c r="C31" i="2" a="1"/>
  <c r="C31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B2" i="2" a="1"/>
  <c r="B2" i="2" s="1"/>
  <c r="C25" i="1"/>
  <c r="C24" i="1"/>
  <c r="C23" i="1" a="1"/>
  <c r="C2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<sst xmlns="http://schemas.openxmlformats.org/spreadsheetml/2006/main" count="42" uniqueCount="36">
  <si>
    <t>Age</t>
  </si>
  <si>
    <t>Unique</t>
  </si>
  <si>
    <t>Frequency Distribution</t>
  </si>
  <si>
    <t>mode</t>
  </si>
  <si>
    <t>median</t>
  </si>
  <si>
    <t>range</t>
  </si>
  <si>
    <t>amounts</t>
  </si>
  <si>
    <t>unique</t>
  </si>
  <si>
    <t>frequency distribution</t>
  </si>
  <si>
    <t>Q1</t>
  </si>
  <si>
    <t>Q3</t>
  </si>
  <si>
    <t>IQR</t>
  </si>
  <si>
    <t>Defect</t>
  </si>
  <si>
    <t>A</t>
  </si>
  <si>
    <t>B</t>
  </si>
  <si>
    <t>C</t>
  </si>
  <si>
    <t>D</t>
  </si>
  <si>
    <t>E</t>
  </si>
  <si>
    <t>F</t>
  </si>
  <si>
    <t>Frequency</t>
  </si>
  <si>
    <t>G</t>
  </si>
  <si>
    <t xml:space="preserve">Max frequency </t>
  </si>
  <si>
    <t>Most common defect</t>
  </si>
  <si>
    <t>Rating</t>
  </si>
  <si>
    <t>frequency</t>
  </si>
  <si>
    <t>unique rating</t>
  </si>
  <si>
    <t>Sales</t>
  </si>
  <si>
    <t>unique price</t>
  </si>
  <si>
    <t>average`</t>
  </si>
  <si>
    <t>Time</t>
  </si>
  <si>
    <t>UNIQUE</t>
  </si>
  <si>
    <t>FREQEUNCY</t>
  </si>
  <si>
    <t>Region1</t>
  </si>
  <si>
    <t>Region 2</t>
  </si>
  <si>
    <t>Region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</si>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</sst>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'Q10'!$B$2:$B$8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0-48EC-B46B-3DC88680A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190463"/>
        <c:axId val="1081201983"/>
      </c:barChart>
      <c:catAx>
        <c:axId val="108119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201983"/>
        <c:crosses val="autoZero"/>
        <c:auto val="1"/>
        <c:lblAlgn val="ctr"/>
        <c:lblOffset val="100"/>
        <c:noMultiLvlLbl val="0"/>
      </c:catAx>
      <c:valAx>
        <c:axId val="10812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9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  <a:endParaRPr lang="en-IN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4"/>
              <c:pt idx="0">
                <c:v>4</c:v>
              </c:pt>
              <c:pt idx="1">
                <c:v>5</c:v>
              </c:pt>
              <c:pt idx="2">
                <c:v>3</c:v>
              </c:pt>
              <c:pt idx="3">
                <c:v>2</c:v>
              </c:pt>
            </c:numLit>
          </c:cat>
          <c:val>
            <c:numRef>
              <c:f>'Q11'!$C$2:$C$5</c:f>
              <c:numCache>
                <c:formatCode>General</c:formatCode>
                <c:ptCount val="4"/>
                <c:pt idx="0">
                  <c:v>41</c:v>
                </c:pt>
                <c:pt idx="1">
                  <c:v>24</c:v>
                </c:pt>
                <c:pt idx="2">
                  <c:v>32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B-4EF7-A4B1-91634266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090143"/>
        <c:axId val="1086092543"/>
      </c:barChart>
      <c:catAx>
        <c:axId val="108609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92543"/>
        <c:crosses val="autoZero"/>
        <c:auto val="1"/>
        <c:lblAlgn val="ctr"/>
        <c:lblOffset val="100"/>
        <c:noMultiLvlLbl val="0"/>
      </c:catAx>
      <c:valAx>
        <c:axId val="10860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9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'Q12'!$B$2:$B$20</c:f>
              <c:numCache>
                <c:formatCode>General</c:formatCode>
                <c:ptCount val="19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34</c:v>
                </c:pt>
                <c:pt idx="16">
                  <c:v>33</c:v>
                </c:pt>
                <c:pt idx="17">
                  <c:v>40</c:v>
                </c:pt>
                <c:pt idx="18">
                  <c:v>46</c:v>
                </c:pt>
              </c:numCache>
            </c:numRef>
          </c:cat>
          <c:val>
            <c:numRef>
              <c:f>'Q12'!$C$2:$C$20</c:f>
              <c:numCache>
                <c:formatCode>General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0-493B-AA51-5D9D02282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063104"/>
        <c:axId val="1191063584"/>
      </c:barChart>
      <c:catAx>
        <c:axId val="119106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63584"/>
        <c:crosses val="autoZero"/>
        <c:auto val="1"/>
        <c:lblAlgn val="ctr"/>
        <c:lblOffset val="100"/>
        <c:noMultiLvlLbl val="0"/>
      </c:catAx>
      <c:valAx>
        <c:axId val="11910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6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'Q13'!$B$2:$B$25</c:f>
              <c:numCache>
                <c:formatCode>General</c:formatCode>
                <c:ptCount val="24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118</c:v>
                </c:pt>
                <c:pt idx="11">
                  <c:v>136</c:v>
                </c:pt>
                <c:pt idx="12">
                  <c:v>128</c:v>
                </c:pt>
                <c:pt idx="13">
                  <c:v>123</c:v>
                </c:pt>
                <c:pt idx="14">
                  <c:v>138</c:v>
                </c:pt>
                <c:pt idx="15">
                  <c:v>126</c:v>
                </c:pt>
                <c:pt idx="16">
                  <c:v>129</c:v>
                </c:pt>
                <c:pt idx="17">
                  <c:v>127</c:v>
                </c:pt>
                <c:pt idx="18">
                  <c:v>133</c:v>
                </c:pt>
                <c:pt idx="19">
                  <c:v>140</c:v>
                </c:pt>
                <c:pt idx="20">
                  <c:v>134</c:v>
                </c:pt>
                <c:pt idx="21">
                  <c:v>119</c:v>
                </c:pt>
                <c:pt idx="22">
                  <c:v>131</c:v>
                </c:pt>
                <c:pt idx="23">
                  <c:v>124</c:v>
                </c:pt>
              </c:numCache>
            </c:numRef>
          </c:cat>
          <c:val>
            <c:numRef>
              <c:f>'Q13'!$C$2:$C$25</c:f>
              <c:numCache>
                <c:formatCode>General</c:formatCode>
                <c:ptCount val="24"/>
                <c:pt idx="0">
                  <c:v>12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8</c:v>
                </c:pt>
                <c:pt idx="6">
                  <c:v>1</c:v>
                </c:pt>
                <c:pt idx="7">
                  <c:v>6</c:v>
                </c:pt>
                <c:pt idx="8">
                  <c:v>11</c:v>
                </c:pt>
                <c:pt idx="9">
                  <c:v>6</c:v>
                </c:pt>
                <c:pt idx="10">
                  <c:v>1</c:v>
                </c:pt>
                <c:pt idx="11">
                  <c:v>11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6</c:v>
                </c:pt>
                <c:pt idx="16">
                  <c:v>1</c:v>
                </c:pt>
                <c:pt idx="17">
                  <c:v>5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3-449F-AAB4-AF4229E11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061184"/>
        <c:axId val="1191066464"/>
      </c:barChart>
      <c:catAx>
        <c:axId val="11910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66464"/>
        <c:crosses val="autoZero"/>
        <c:auto val="1"/>
        <c:lblAlgn val="ctr"/>
        <c:lblOffset val="100"/>
        <c:noMultiLvlLbl val="0"/>
      </c:catAx>
      <c:valAx>
        <c:axId val="11910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6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'Q14'!$B$1</c:f>
              <c:strCache>
                <c:ptCount val="1"/>
                <c:pt idx="0">
                  <c:v>Region1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'Q14'!$B$2:$B$11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A-4F51-A4C9-7911C7ADBDC8}"/>
            </c:ext>
          </c:extLst>
        </c:ser>
        <c:ser>
          <c:idx val="1"/>
          <c:order val="1"/>
          <c:tx>
            <c:strRef>
              <c:f>'Q14'!$C$1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'Q14'!$C$2:$C$11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A-4F51-A4C9-7911C7ADBDC8}"/>
            </c:ext>
          </c:extLst>
        </c:ser>
        <c:ser>
          <c:idx val="2"/>
          <c:order val="2"/>
          <c:tx>
            <c:strRef>
              <c:f>'Q14'!$D$1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'Q14'!$D$2:$D$11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A-4F51-A4C9-7911C7ADB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86088223"/>
        <c:axId val="1086089663"/>
        <c:axId val="0"/>
      </c:bar3DChart>
      <c:catAx>
        <c:axId val="108608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89663"/>
        <c:crosses val="autoZero"/>
        <c:auto val="1"/>
        <c:lblAlgn val="ctr"/>
        <c:lblOffset val="100"/>
        <c:noMultiLvlLbl val="0"/>
      </c:catAx>
      <c:valAx>
        <c:axId val="10860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8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EE2936B-5566-4C5D-96C5-669BBE073970}">
          <cx:tx>
            <cx:txData>
              <cx:f>_xlchart.v1.1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EC59F9E-6EE8-46A9-9297-57A1033D7FD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518C3D4-332B-4BBD-86CD-5C64761C774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AC86156-77E8-4784-BCAF-70A5B133B6F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781C56AE-CEB3-49B1-A6BB-1B2F2C3C371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346981</xdr:colOff>
      <xdr:row>0</xdr:row>
      <xdr:rowOff>16329</xdr:rowOff>
    </xdr:from>
    <xdr:to>
      <xdr:col>8</xdr:col>
      <xdr:colOff>579664</xdr:colOff>
      <xdr:row>11</xdr:row>
      <xdr:rowOff>122465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0E2A8-65E9-F00A-D984-DA506B421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355146</xdr:colOff>
      <xdr:row>12</xdr:row>
      <xdr:rowOff>179614</xdr:rowOff>
    </xdr:from>
    <xdr:to>
      <xdr:col>9</xdr:col>
      <xdr:colOff>355146</xdr:colOff>
      <xdr:row>24</xdr:row>
      <xdr:rowOff>106136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CFEEE4-6DFF-77EE-851A-7FCBF9F951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432" y="243295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0</xdr:rowOff>
    </xdr:from>
    <xdr:to>
      <xdr:col>11</xdr:col>
      <xdr:colOff>142875</xdr:colOff>
      <xdr:row>13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263DED-EB40-CD97-22B7-380832294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391886</xdr:colOff>
      <xdr:row>20</xdr:row>
      <xdr:rowOff>171450</xdr:rowOff>
    </xdr:from>
    <xdr:to>
      <xdr:col>11</xdr:col>
      <xdr:colOff>200024</xdr:colOff>
      <xdr:row>34</xdr:row>
      <xdr:rowOff>73478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A700A59-112E-05D7-A1AD-AA945D3BE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4457" y="4114800"/>
              <a:ext cx="4380138" cy="2530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563335</xdr:colOff>
      <xdr:row>0</xdr:row>
      <xdr:rowOff>24493</xdr:rowOff>
    </xdr:from>
    <xdr:to>
      <xdr:col>9</xdr:col>
      <xdr:colOff>159204</xdr:colOff>
      <xdr:row>11</xdr:row>
      <xdr:rowOff>130628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2653B2D-9714-4E5E-93A6-DFBAD9FF08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8321" y="24493"/>
              <a:ext cx="3514726" cy="217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97971</xdr:colOff>
      <xdr:row>14</xdr:row>
      <xdr:rowOff>8163</xdr:rowOff>
    </xdr:from>
    <xdr:to>
      <xdr:col>9</xdr:col>
      <xdr:colOff>334736</xdr:colOff>
      <xdr:row>26</xdr:row>
      <xdr:rowOff>138791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69975D-A3E1-D448-E7C9-0AB374883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73479</xdr:colOff>
      <xdr:row>0</xdr:row>
      <xdr:rowOff>8165</xdr:rowOff>
    </xdr:from>
    <xdr:to>
      <xdr:col>10</xdr:col>
      <xdr:colOff>624567</xdr:colOff>
      <xdr:row>12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B8A7DC-DA79-5DDF-4823-219DB036B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9193" y="8165"/>
              <a:ext cx="3816803" cy="24084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579664</xdr:colOff>
      <xdr:row>14</xdr:row>
      <xdr:rowOff>32656</xdr:rowOff>
    </xdr:from>
    <xdr:to>
      <xdr:col>10</xdr:col>
      <xdr:colOff>493938</xdr:colOff>
      <xdr:row>27</xdr:row>
      <xdr:rowOff>16328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AF1CAB-1470-DBA3-5BD9-1DB32E7D9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285751</xdr:colOff>
      <xdr:row>0</xdr:row>
      <xdr:rowOff>0</xdr:rowOff>
    </xdr:from>
    <xdr:to>
      <xdr:col>11</xdr:col>
      <xdr:colOff>44903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451ED-1B70-0C22-FE6E-E65905995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9417-F680-4E5B-915D-E4D22C22A23E}">
  <dimension ref="A1:C101"/>
  <sheetViews>
    <sheetView topLeftCell="A8" workbookViewId="0">
      <selection activeCell="B23" sqref="B23:C25"/>
    </sheetView>
  </sheetViews>
  <sheetFormatPr defaultRowHeight="14.8" x14ac:dyDescent="0.3"/>
  <cols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</v>
      </c>
      <c r="B2" cm="1">
        <f t="array" ref="B2:B20">_xlfn.UNIQUE(A2:A101)</f>
        <v>28</v>
      </c>
      <c r="C2">
        <f>COUNTIF($A$2:$A$101,B2)</f>
        <v>5</v>
      </c>
    </row>
    <row r="3" spans="1:3" x14ac:dyDescent="0.3">
      <c r="A3">
        <v>32</v>
      </c>
      <c r="B3">
        <v>32</v>
      </c>
      <c r="C3">
        <f t="shared" ref="C3:C20" si="0">COUNTIF($A$2:$A$101,B3)</f>
        <v>5</v>
      </c>
    </row>
    <row r="4" spans="1:3" x14ac:dyDescent="0.3">
      <c r="A4">
        <v>35</v>
      </c>
      <c r="B4">
        <v>35</v>
      </c>
      <c r="C4">
        <f t="shared" si="0"/>
        <v>9</v>
      </c>
    </row>
    <row r="5" spans="1:3" x14ac:dyDescent="0.3">
      <c r="A5">
        <v>40</v>
      </c>
      <c r="B5">
        <v>40</v>
      </c>
      <c r="C5">
        <f t="shared" si="0"/>
        <v>6</v>
      </c>
    </row>
    <row r="6" spans="1:3" x14ac:dyDescent="0.3">
      <c r="A6">
        <v>42</v>
      </c>
      <c r="B6">
        <v>42</v>
      </c>
      <c r="C6">
        <f t="shared" si="0"/>
        <v>2</v>
      </c>
    </row>
    <row r="7" spans="1:3" x14ac:dyDescent="0.3">
      <c r="A7">
        <v>28</v>
      </c>
      <c r="B7">
        <v>33</v>
      </c>
      <c r="C7">
        <f t="shared" si="0"/>
        <v>7</v>
      </c>
    </row>
    <row r="8" spans="1:3" x14ac:dyDescent="0.3">
      <c r="A8">
        <v>33</v>
      </c>
      <c r="B8">
        <v>38</v>
      </c>
      <c r="C8">
        <f t="shared" si="0"/>
        <v>6</v>
      </c>
    </row>
    <row r="9" spans="1:3" x14ac:dyDescent="0.3">
      <c r="A9">
        <v>38</v>
      </c>
      <c r="B9">
        <v>30</v>
      </c>
      <c r="C9">
        <f t="shared" si="0"/>
        <v>6</v>
      </c>
    </row>
    <row r="10" spans="1:3" x14ac:dyDescent="0.3">
      <c r="A10">
        <v>30</v>
      </c>
      <c r="B10">
        <v>41</v>
      </c>
      <c r="C10">
        <f t="shared" si="0"/>
        <v>4</v>
      </c>
    </row>
    <row r="11" spans="1:3" x14ac:dyDescent="0.3">
      <c r="A11">
        <v>41</v>
      </c>
      <c r="B11">
        <v>37</v>
      </c>
      <c r="C11">
        <f t="shared" si="0"/>
        <v>5</v>
      </c>
    </row>
    <row r="12" spans="1:3" x14ac:dyDescent="0.3">
      <c r="A12">
        <v>37</v>
      </c>
      <c r="B12">
        <v>31</v>
      </c>
      <c r="C12">
        <f t="shared" si="0"/>
        <v>10</v>
      </c>
    </row>
    <row r="13" spans="1:3" x14ac:dyDescent="0.3">
      <c r="A13">
        <v>31</v>
      </c>
      <c r="B13">
        <v>34</v>
      </c>
      <c r="C13">
        <f t="shared" si="0"/>
        <v>3</v>
      </c>
    </row>
    <row r="14" spans="1:3" x14ac:dyDescent="0.3">
      <c r="A14">
        <v>34</v>
      </c>
      <c r="B14">
        <v>29</v>
      </c>
      <c r="C14">
        <f t="shared" si="0"/>
        <v>7</v>
      </c>
    </row>
    <row r="15" spans="1:3" x14ac:dyDescent="0.3">
      <c r="A15">
        <v>29</v>
      </c>
      <c r="B15">
        <v>36</v>
      </c>
      <c r="C15">
        <f t="shared" si="0"/>
        <v>7</v>
      </c>
    </row>
    <row r="16" spans="1:3" x14ac:dyDescent="0.3">
      <c r="A16">
        <v>36</v>
      </c>
      <c r="B16">
        <v>43</v>
      </c>
      <c r="C16">
        <f t="shared" si="0"/>
        <v>3</v>
      </c>
    </row>
    <row r="17" spans="1:3" x14ac:dyDescent="0.3">
      <c r="A17">
        <v>43</v>
      </c>
      <c r="B17">
        <v>39</v>
      </c>
      <c r="C17">
        <f t="shared" si="0"/>
        <v>7</v>
      </c>
    </row>
    <row r="18" spans="1:3" x14ac:dyDescent="0.3">
      <c r="A18">
        <v>39</v>
      </c>
      <c r="B18">
        <v>27</v>
      </c>
      <c r="C18">
        <f t="shared" si="0"/>
        <v>3</v>
      </c>
    </row>
    <row r="19" spans="1:3" x14ac:dyDescent="0.3">
      <c r="A19">
        <v>27</v>
      </c>
      <c r="B19">
        <v>45</v>
      </c>
      <c r="C19">
        <f t="shared" si="0"/>
        <v>2</v>
      </c>
    </row>
    <row r="20" spans="1:3" x14ac:dyDescent="0.3">
      <c r="A20">
        <v>35</v>
      </c>
      <c r="B20">
        <v>44</v>
      </c>
      <c r="C20">
        <f t="shared" si="0"/>
        <v>3</v>
      </c>
    </row>
    <row r="21" spans="1:3" x14ac:dyDescent="0.3">
      <c r="A21">
        <v>31</v>
      </c>
    </row>
    <row r="22" spans="1:3" x14ac:dyDescent="0.3">
      <c r="A22">
        <v>39</v>
      </c>
    </row>
    <row r="23" spans="1:3" x14ac:dyDescent="0.3">
      <c r="A23">
        <v>45</v>
      </c>
      <c r="B23" s="2" t="s">
        <v>3</v>
      </c>
      <c r="C23" s="2" cm="1">
        <f t="array" ref="C23">_xlfn.MODE.MULT(A2:A101)</f>
        <v>31</v>
      </c>
    </row>
    <row r="24" spans="1:3" x14ac:dyDescent="0.3">
      <c r="A24">
        <v>29</v>
      </c>
      <c r="B24" s="2" t="s">
        <v>4</v>
      </c>
      <c r="C24" s="2">
        <f>MEDIAN(A1:A101)</f>
        <v>35</v>
      </c>
    </row>
    <row r="25" spans="1:3" x14ac:dyDescent="0.3">
      <c r="A25">
        <v>33</v>
      </c>
      <c r="B25" s="2" t="s">
        <v>5</v>
      </c>
      <c r="C25" s="2">
        <f>MAX(A2:A101)-MIN(A2:A101)</f>
        <v>18</v>
      </c>
    </row>
    <row r="26" spans="1:3" x14ac:dyDescent="0.3">
      <c r="A26">
        <v>37</v>
      </c>
    </row>
    <row r="27" spans="1:3" x14ac:dyDescent="0.3">
      <c r="A27">
        <v>40</v>
      </c>
    </row>
    <row r="28" spans="1:3" x14ac:dyDescent="0.3">
      <c r="A28">
        <v>36</v>
      </c>
    </row>
    <row r="29" spans="1:3" x14ac:dyDescent="0.3">
      <c r="A29">
        <v>29</v>
      </c>
    </row>
    <row r="30" spans="1:3" x14ac:dyDescent="0.3">
      <c r="A30">
        <v>31</v>
      </c>
    </row>
    <row r="31" spans="1:3" x14ac:dyDescent="0.3">
      <c r="A31">
        <v>38</v>
      </c>
    </row>
    <row r="32" spans="1:3" x14ac:dyDescent="0.3">
      <c r="A32">
        <v>35</v>
      </c>
    </row>
    <row r="33" spans="1:1" x14ac:dyDescent="0.3">
      <c r="A33">
        <v>44</v>
      </c>
    </row>
    <row r="34" spans="1:1" x14ac:dyDescent="0.3">
      <c r="A34">
        <v>32</v>
      </c>
    </row>
    <row r="35" spans="1:1" x14ac:dyDescent="0.3">
      <c r="A35">
        <v>39</v>
      </c>
    </row>
    <row r="36" spans="1:1" x14ac:dyDescent="0.3">
      <c r="A36">
        <v>36</v>
      </c>
    </row>
    <row r="37" spans="1:1" x14ac:dyDescent="0.3">
      <c r="A37">
        <v>30</v>
      </c>
    </row>
    <row r="38" spans="1:1" x14ac:dyDescent="0.3">
      <c r="A38">
        <v>33</v>
      </c>
    </row>
    <row r="39" spans="1:1" x14ac:dyDescent="0.3">
      <c r="A39">
        <v>28</v>
      </c>
    </row>
    <row r="40" spans="1:1" x14ac:dyDescent="0.3">
      <c r="A40">
        <v>41</v>
      </c>
    </row>
    <row r="41" spans="1:1" x14ac:dyDescent="0.3">
      <c r="A41">
        <v>35</v>
      </c>
    </row>
    <row r="42" spans="1:1" x14ac:dyDescent="0.3">
      <c r="A42">
        <v>31</v>
      </c>
    </row>
    <row r="43" spans="1:1" x14ac:dyDescent="0.3">
      <c r="A43">
        <v>37</v>
      </c>
    </row>
    <row r="44" spans="1:1" x14ac:dyDescent="0.3">
      <c r="A44">
        <v>42</v>
      </c>
    </row>
    <row r="45" spans="1:1" x14ac:dyDescent="0.3">
      <c r="A45">
        <v>29</v>
      </c>
    </row>
    <row r="46" spans="1:1" x14ac:dyDescent="0.3">
      <c r="A46">
        <v>34</v>
      </c>
    </row>
    <row r="47" spans="1:1" x14ac:dyDescent="0.3">
      <c r="A47">
        <v>40</v>
      </c>
    </row>
    <row r="48" spans="1:1" x14ac:dyDescent="0.3">
      <c r="A48">
        <v>31</v>
      </c>
    </row>
    <row r="49" spans="1:1" x14ac:dyDescent="0.3">
      <c r="A49">
        <v>33</v>
      </c>
    </row>
    <row r="50" spans="1:1" x14ac:dyDescent="0.3">
      <c r="A50">
        <v>38</v>
      </c>
    </row>
    <row r="51" spans="1:1" x14ac:dyDescent="0.3">
      <c r="A51">
        <v>36</v>
      </c>
    </row>
    <row r="52" spans="1:1" x14ac:dyDescent="0.3">
      <c r="A52">
        <v>39</v>
      </c>
    </row>
    <row r="53" spans="1:1" x14ac:dyDescent="0.3">
      <c r="A53">
        <v>27</v>
      </c>
    </row>
    <row r="54" spans="1:1" x14ac:dyDescent="0.3">
      <c r="A54">
        <v>35</v>
      </c>
    </row>
    <row r="55" spans="1:1" x14ac:dyDescent="0.3">
      <c r="A55">
        <v>30</v>
      </c>
    </row>
    <row r="56" spans="1:1" x14ac:dyDescent="0.3">
      <c r="A56">
        <v>43</v>
      </c>
    </row>
    <row r="57" spans="1:1" x14ac:dyDescent="0.3">
      <c r="A57">
        <v>29</v>
      </c>
    </row>
    <row r="58" spans="1:1" x14ac:dyDescent="0.3">
      <c r="A58">
        <v>32</v>
      </c>
    </row>
    <row r="59" spans="1:1" x14ac:dyDescent="0.3">
      <c r="A59">
        <v>36</v>
      </c>
    </row>
    <row r="60" spans="1:1" x14ac:dyDescent="0.3">
      <c r="A60">
        <v>31</v>
      </c>
    </row>
    <row r="61" spans="1:1" x14ac:dyDescent="0.3">
      <c r="A61">
        <v>40</v>
      </c>
    </row>
    <row r="62" spans="1:1" x14ac:dyDescent="0.3">
      <c r="A62">
        <v>38</v>
      </c>
    </row>
    <row r="63" spans="1:1" x14ac:dyDescent="0.3">
      <c r="A63">
        <v>44</v>
      </c>
    </row>
    <row r="64" spans="1:1" x14ac:dyDescent="0.3">
      <c r="A64">
        <v>37</v>
      </c>
    </row>
    <row r="65" spans="1:1" x14ac:dyDescent="0.3">
      <c r="A65">
        <v>33</v>
      </c>
    </row>
    <row r="66" spans="1:1" x14ac:dyDescent="0.3">
      <c r="A66">
        <v>35</v>
      </c>
    </row>
    <row r="67" spans="1:1" x14ac:dyDescent="0.3">
      <c r="A67">
        <v>41</v>
      </c>
    </row>
    <row r="68" spans="1:1" x14ac:dyDescent="0.3">
      <c r="A68">
        <v>30</v>
      </c>
    </row>
    <row r="69" spans="1:1" x14ac:dyDescent="0.3">
      <c r="A69">
        <v>31</v>
      </c>
    </row>
    <row r="70" spans="1:1" x14ac:dyDescent="0.3">
      <c r="A70">
        <v>39</v>
      </c>
    </row>
    <row r="71" spans="1:1" x14ac:dyDescent="0.3">
      <c r="A71">
        <v>28</v>
      </c>
    </row>
    <row r="72" spans="1:1" x14ac:dyDescent="0.3">
      <c r="A72">
        <v>45</v>
      </c>
    </row>
    <row r="73" spans="1:1" x14ac:dyDescent="0.3">
      <c r="A73">
        <v>29</v>
      </c>
    </row>
    <row r="74" spans="1:1" x14ac:dyDescent="0.3">
      <c r="A74">
        <v>33</v>
      </c>
    </row>
    <row r="75" spans="1:1" x14ac:dyDescent="0.3">
      <c r="A75">
        <v>38</v>
      </c>
    </row>
    <row r="76" spans="1:1" x14ac:dyDescent="0.3">
      <c r="A76">
        <v>34</v>
      </c>
    </row>
    <row r="77" spans="1:1" x14ac:dyDescent="0.3">
      <c r="A77">
        <v>32</v>
      </c>
    </row>
    <row r="78" spans="1:1" x14ac:dyDescent="0.3">
      <c r="A78">
        <v>35</v>
      </c>
    </row>
    <row r="79" spans="1:1" x14ac:dyDescent="0.3">
      <c r="A79">
        <v>31</v>
      </c>
    </row>
    <row r="80" spans="1:1" x14ac:dyDescent="0.3">
      <c r="A80">
        <v>40</v>
      </c>
    </row>
    <row r="81" spans="1:1" x14ac:dyDescent="0.3">
      <c r="A81">
        <v>36</v>
      </c>
    </row>
    <row r="82" spans="1:1" x14ac:dyDescent="0.3">
      <c r="A82">
        <v>39</v>
      </c>
    </row>
    <row r="83" spans="1:1" x14ac:dyDescent="0.3">
      <c r="A83">
        <v>27</v>
      </c>
    </row>
    <row r="84" spans="1:1" x14ac:dyDescent="0.3">
      <c r="A84">
        <v>35</v>
      </c>
    </row>
    <row r="85" spans="1:1" x14ac:dyDescent="0.3">
      <c r="A85">
        <v>30</v>
      </c>
    </row>
    <row r="86" spans="1:1" x14ac:dyDescent="0.3">
      <c r="A86">
        <v>43</v>
      </c>
    </row>
    <row r="87" spans="1:1" x14ac:dyDescent="0.3">
      <c r="A87">
        <v>29</v>
      </c>
    </row>
    <row r="88" spans="1:1" x14ac:dyDescent="0.3">
      <c r="A88">
        <v>32</v>
      </c>
    </row>
    <row r="89" spans="1:1" x14ac:dyDescent="0.3">
      <c r="A89">
        <v>36</v>
      </c>
    </row>
    <row r="90" spans="1:1" x14ac:dyDescent="0.3">
      <c r="A90">
        <v>31</v>
      </c>
    </row>
    <row r="91" spans="1:1" x14ac:dyDescent="0.3">
      <c r="A91">
        <v>40</v>
      </c>
    </row>
    <row r="92" spans="1:1" x14ac:dyDescent="0.3">
      <c r="A92">
        <v>38</v>
      </c>
    </row>
    <row r="93" spans="1:1" x14ac:dyDescent="0.3">
      <c r="A93">
        <v>44</v>
      </c>
    </row>
    <row r="94" spans="1:1" x14ac:dyDescent="0.3">
      <c r="A94">
        <v>37</v>
      </c>
    </row>
    <row r="95" spans="1:1" x14ac:dyDescent="0.3">
      <c r="A95">
        <v>33</v>
      </c>
    </row>
    <row r="96" spans="1:1" x14ac:dyDescent="0.3">
      <c r="A96">
        <v>35</v>
      </c>
    </row>
    <row r="97" spans="1:1" x14ac:dyDescent="0.3">
      <c r="A97">
        <v>41</v>
      </c>
    </row>
    <row r="98" spans="1:1" x14ac:dyDescent="0.3">
      <c r="A98">
        <v>30</v>
      </c>
    </row>
    <row r="99" spans="1:1" x14ac:dyDescent="0.3">
      <c r="A99">
        <v>31</v>
      </c>
    </row>
    <row r="100" spans="1:1" x14ac:dyDescent="0.3">
      <c r="A100">
        <v>39</v>
      </c>
    </row>
    <row r="101" spans="1:1" x14ac:dyDescent="0.3">
      <c r="A10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987-F145-4F48-998A-C47B18DA3503}">
  <dimension ref="A1:F51"/>
  <sheetViews>
    <sheetView topLeftCell="A12" workbookViewId="0">
      <selection activeCell="B31" sqref="B31:C36"/>
    </sheetView>
  </sheetViews>
  <sheetFormatPr defaultRowHeight="14.8" x14ac:dyDescent="0.3"/>
  <cols>
    <col min="3" max="3" width="18.109375" customWidth="1"/>
  </cols>
  <sheetData>
    <row r="1" spans="1:6" x14ac:dyDescent="0.3">
      <c r="A1" t="s">
        <v>6</v>
      </c>
      <c r="B1" t="s">
        <v>7</v>
      </c>
      <c r="C1" t="s">
        <v>8</v>
      </c>
    </row>
    <row r="2" spans="1:6" x14ac:dyDescent="0.3">
      <c r="A2">
        <v>56</v>
      </c>
      <c r="B2" cm="1">
        <f t="array" ref="B2:B29">_xlfn.UNIQUE(A2:A51)</f>
        <v>56</v>
      </c>
      <c r="C2">
        <f>COUNTIF($A$2:$A$51,B2)</f>
        <v>2</v>
      </c>
    </row>
    <row r="3" spans="1:6" x14ac:dyDescent="0.3">
      <c r="A3">
        <v>40</v>
      </c>
      <c r="B3">
        <v>40</v>
      </c>
      <c r="C3">
        <f t="shared" ref="C3:C29" si="0">COUNTIF($A$2:$A$51,B3)</f>
        <v>3</v>
      </c>
    </row>
    <row r="4" spans="1:6" x14ac:dyDescent="0.3">
      <c r="A4">
        <v>28</v>
      </c>
      <c r="B4">
        <v>28</v>
      </c>
      <c r="C4">
        <f t="shared" si="0"/>
        <v>1</v>
      </c>
      <c r="E4" t="s">
        <v>9</v>
      </c>
      <c r="F4">
        <f>QUARTILE(A2:A51,1)</f>
        <v>42</v>
      </c>
    </row>
    <row r="5" spans="1:6" x14ac:dyDescent="0.3">
      <c r="A5">
        <v>73</v>
      </c>
      <c r="B5">
        <v>73</v>
      </c>
      <c r="C5">
        <f t="shared" si="0"/>
        <v>1</v>
      </c>
      <c r="E5" t="s">
        <v>10</v>
      </c>
      <c r="F5">
        <f>QUARTILE(A2:A51,3)</f>
        <v>58</v>
      </c>
    </row>
    <row r="6" spans="1:6" x14ac:dyDescent="0.3">
      <c r="A6">
        <v>52</v>
      </c>
      <c r="B6">
        <v>52</v>
      </c>
      <c r="C6">
        <f t="shared" si="0"/>
        <v>3</v>
      </c>
      <c r="E6" s="2" t="s">
        <v>11</v>
      </c>
      <c r="F6" s="2">
        <f>F5-F4</f>
        <v>16</v>
      </c>
    </row>
    <row r="7" spans="1:6" x14ac:dyDescent="0.3">
      <c r="A7">
        <v>61</v>
      </c>
      <c r="B7">
        <v>61</v>
      </c>
      <c r="C7">
        <f t="shared" si="0"/>
        <v>1</v>
      </c>
    </row>
    <row r="8" spans="1:6" x14ac:dyDescent="0.3">
      <c r="A8">
        <v>35</v>
      </c>
      <c r="B8">
        <v>35</v>
      </c>
      <c r="C8">
        <f t="shared" si="0"/>
        <v>1</v>
      </c>
    </row>
    <row r="9" spans="1:6" x14ac:dyDescent="0.3">
      <c r="A9">
        <v>40</v>
      </c>
      <c r="B9">
        <v>47</v>
      </c>
      <c r="C9">
        <f t="shared" si="0"/>
        <v>3</v>
      </c>
    </row>
    <row r="10" spans="1:6" x14ac:dyDescent="0.3">
      <c r="A10">
        <v>47</v>
      </c>
      <c r="B10">
        <v>65</v>
      </c>
      <c r="C10">
        <f t="shared" si="0"/>
        <v>2</v>
      </c>
    </row>
    <row r="11" spans="1:6" x14ac:dyDescent="0.3">
      <c r="A11">
        <v>65</v>
      </c>
      <c r="B11">
        <v>44</v>
      </c>
      <c r="C11">
        <f t="shared" si="0"/>
        <v>1</v>
      </c>
    </row>
    <row r="12" spans="1:6" x14ac:dyDescent="0.3">
      <c r="A12">
        <v>52</v>
      </c>
      <c r="B12">
        <v>38</v>
      </c>
      <c r="C12">
        <f t="shared" si="0"/>
        <v>2</v>
      </c>
    </row>
    <row r="13" spans="1:6" x14ac:dyDescent="0.3">
      <c r="A13">
        <v>44</v>
      </c>
      <c r="B13">
        <v>60</v>
      </c>
      <c r="C13">
        <f t="shared" si="0"/>
        <v>1</v>
      </c>
    </row>
    <row r="14" spans="1:6" x14ac:dyDescent="0.3">
      <c r="A14">
        <v>38</v>
      </c>
      <c r="B14">
        <v>36</v>
      </c>
      <c r="C14">
        <f t="shared" si="0"/>
        <v>1</v>
      </c>
    </row>
    <row r="15" spans="1:6" x14ac:dyDescent="0.3">
      <c r="A15">
        <v>60</v>
      </c>
      <c r="B15">
        <v>49</v>
      </c>
      <c r="C15">
        <f t="shared" si="0"/>
        <v>3</v>
      </c>
    </row>
    <row r="16" spans="1:6" x14ac:dyDescent="0.3">
      <c r="A16">
        <v>56</v>
      </c>
      <c r="B16">
        <v>57</v>
      </c>
      <c r="C16">
        <f t="shared" si="0"/>
        <v>1</v>
      </c>
    </row>
    <row r="17" spans="1:3" x14ac:dyDescent="0.3">
      <c r="A17">
        <v>40</v>
      </c>
      <c r="B17">
        <v>63</v>
      </c>
      <c r="C17">
        <f t="shared" si="0"/>
        <v>2</v>
      </c>
    </row>
    <row r="18" spans="1:3" x14ac:dyDescent="0.3">
      <c r="A18">
        <v>36</v>
      </c>
      <c r="B18">
        <v>41</v>
      </c>
      <c r="C18">
        <f t="shared" si="0"/>
        <v>2</v>
      </c>
    </row>
    <row r="19" spans="1:3" x14ac:dyDescent="0.3">
      <c r="A19">
        <v>49</v>
      </c>
      <c r="B19">
        <v>48</v>
      </c>
      <c r="C19">
        <f t="shared" si="0"/>
        <v>2</v>
      </c>
    </row>
    <row r="20" spans="1:3" x14ac:dyDescent="0.3">
      <c r="A20">
        <v>38</v>
      </c>
      <c r="B20">
        <v>55</v>
      </c>
      <c r="C20">
        <f t="shared" si="0"/>
        <v>2</v>
      </c>
    </row>
    <row r="21" spans="1:3" x14ac:dyDescent="0.3">
      <c r="A21">
        <v>57</v>
      </c>
      <c r="B21">
        <v>42</v>
      </c>
      <c r="C21">
        <f t="shared" si="0"/>
        <v>2</v>
      </c>
    </row>
    <row r="22" spans="1:3" x14ac:dyDescent="0.3">
      <c r="A22">
        <v>52</v>
      </c>
      <c r="B22">
        <v>39</v>
      </c>
      <c r="C22">
        <f t="shared" si="0"/>
        <v>2</v>
      </c>
    </row>
    <row r="23" spans="1:3" x14ac:dyDescent="0.3">
      <c r="A23">
        <v>63</v>
      </c>
      <c r="B23">
        <v>58</v>
      </c>
      <c r="C23">
        <f t="shared" si="0"/>
        <v>3</v>
      </c>
    </row>
    <row r="24" spans="1:3" x14ac:dyDescent="0.3">
      <c r="A24">
        <v>41</v>
      </c>
      <c r="B24">
        <v>62</v>
      </c>
      <c r="C24">
        <f t="shared" si="0"/>
        <v>1</v>
      </c>
    </row>
    <row r="25" spans="1:3" x14ac:dyDescent="0.3">
      <c r="A25">
        <v>48</v>
      </c>
      <c r="B25">
        <v>59</v>
      </c>
      <c r="C25">
        <f t="shared" si="0"/>
        <v>2</v>
      </c>
    </row>
    <row r="26" spans="1:3" x14ac:dyDescent="0.3">
      <c r="A26">
        <v>55</v>
      </c>
      <c r="B26">
        <v>45</v>
      </c>
      <c r="C26">
        <f t="shared" si="0"/>
        <v>2</v>
      </c>
    </row>
    <row r="27" spans="1:3" x14ac:dyDescent="0.3">
      <c r="A27">
        <v>42</v>
      </c>
      <c r="B27">
        <v>51</v>
      </c>
      <c r="C27">
        <f t="shared" si="0"/>
        <v>2</v>
      </c>
    </row>
    <row r="28" spans="1:3" x14ac:dyDescent="0.3">
      <c r="A28">
        <v>39</v>
      </c>
      <c r="B28">
        <v>66</v>
      </c>
      <c r="C28">
        <f t="shared" si="0"/>
        <v>1</v>
      </c>
    </row>
    <row r="29" spans="1:3" x14ac:dyDescent="0.3">
      <c r="A29">
        <v>58</v>
      </c>
      <c r="B29">
        <v>43</v>
      </c>
      <c r="C29">
        <f t="shared" si="0"/>
        <v>1</v>
      </c>
    </row>
    <row r="30" spans="1:3" x14ac:dyDescent="0.3">
      <c r="A30">
        <v>62</v>
      </c>
    </row>
    <row r="31" spans="1:3" x14ac:dyDescent="0.3">
      <c r="A31">
        <v>49</v>
      </c>
      <c r="B31" s="2" t="s">
        <v>3</v>
      </c>
      <c r="C31" s="2" cm="1">
        <f t="array" ref="C31:C35">_xlfn.MODE.MULT(A2:A51)</f>
        <v>40</v>
      </c>
    </row>
    <row r="32" spans="1:3" x14ac:dyDescent="0.3">
      <c r="A32">
        <v>59</v>
      </c>
      <c r="B32" s="2"/>
      <c r="C32" s="2">
        <v>52</v>
      </c>
    </row>
    <row r="33" spans="1:3" x14ac:dyDescent="0.3">
      <c r="A33">
        <v>45</v>
      </c>
      <c r="B33" s="2"/>
      <c r="C33" s="2">
        <v>47</v>
      </c>
    </row>
    <row r="34" spans="1:3" x14ac:dyDescent="0.3">
      <c r="A34">
        <v>47</v>
      </c>
      <c r="B34" s="2"/>
      <c r="C34" s="2">
        <v>49</v>
      </c>
    </row>
    <row r="35" spans="1:3" x14ac:dyDescent="0.3">
      <c r="A35">
        <v>51</v>
      </c>
      <c r="B35" s="2"/>
      <c r="C35" s="2">
        <v>58</v>
      </c>
    </row>
    <row r="36" spans="1:3" x14ac:dyDescent="0.3">
      <c r="A36">
        <v>66</v>
      </c>
      <c r="B36" s="2" t="s">
        <v>4</v>
      </c>
      <c r="C36" s="2">
        <f>MEDIAN(A2:A51)</f>
        <v>49</v>
      </c>
    </row>
    <row r="37" spans="1:3" x14ac:dyDescent="0.3">
      <c r="A37">
        <v>41</v>
      </c>
    </row>
    <row r="38" spans="1:3" x14ac:dyDescent="0.3">
      <c r="A38">
        <v>48</v>
      </c>
    </row>
    <row r="39" spans="1:3" x14ac:dyDescent="0.3">
      <c r="A39">
        <v>55</v>
      </c>
    </row>
    <row r="40" spans="1:3" x14ac:dyDescent="0.3">
      <c r="A40">
        <v>42</v>
      </c>
    </row>
    <row r="41" spans="1:3" x14ac:dyDescent="0.3">
      <c r="A41">
        <v>39</v>
      </c>
    </row>
    <row r="42" spans="1:3" x14ac:dyDescent="0.3">
      <c r="A42">
        <v>58</v>
      </c>
    </row>
    <row r="43" spans="1:3" x14ac:dyDescent="0.3">
      <c r="A43">
        <v>63</v>
      </c>
    </row>
    <row r="44" spans="1:3" x14ac:dyDescent="0.3">
      <c r="A44">
        <v>49</v>
      </c>
    </row>
    <row r="45" spans="1:3" x14ac:dyDescent="0.3">
      <c r="A45">
        <v>59</v>
      </c>
    </row>
    <row r="46" spans="1:3" x14ac:dyDescent="0.3">
      <c r="A46">
        <v>45</v>
      </c>
    </row>
    <row r="47" spans="1:3" x14ac:dyDescent="0.3">
      <c r="A47">
        <v>47</v>
      </c>
    </row>
    <row r="48" spans="1:3" x14ac:dyDescent="0.3">
      <c r="A48">
        <v>51</v>
      </c>
    </row>
    <row r="49" spans="1:1" x14ac:dyDescent="0.3">
      <c r="A49">
        <v>65</v>
      </c>
    </row>
    <row r="50" spans="1:1" x14ac:dyDescent="0.3">
      <c r="A50">
        <v>43</v>
      </c>
    </row>
    <row r="51" spans="1:1" x14ac:dyDescent="0.3">
      <c r="A5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82A5-55F8-4C29-A689-24EFD7081F0B}">
  <dimension ref="A1:B16"/>
  <sheetViews>
    <sheetView workbookViewId="0">
      <selection activeCell="B15" sqref="B15"/>
    </sheetView>
  </sheetViews>
  <sheetFormatPr defaultRowHeight="14.8" x14ac:dyDescent="0.3"/>
  <sheetData>
    <row r="1" spans="1:2" x14ac:dyDescent="0.3">
      <c r="A1" t="s">
        <v>12</v>
      </c>
      <c r="B1" t="s">
        <v>19</v>
      </c>
    </row>
    <row r="2" spans="1:2" x14ac:dyDescent="0.3">
      <c r="A2" t="s">
        <v>13</v>
      </c>
      <c r="B2">
        <v>30</v>
      </c>
    </row>
    <row r="3" spans="1:2" x14ac:dyDescent="0.3">
      <c r="A3" t="s">
        <v>14</v>
      </c>
      <c r="B3">
        <v>40</v>
      </c>
    </row>
    <row r="4" spans="1:2" x14ac:dyDescent="0.3">
      <c r="A4" t="s">
        <v>15</v>
      </c>
      <c r="B4">
        <v>20</v>
      </c>
    </row>
    <row r="5" spans="1:2" x14ac:dyDescent="0.3">
      <c r="A5" t="s">
        <v>16</v>
      </c>
      <c r="B5">
        <v>10</v>
      </c>
    </row>
    <row r="6" spans="1:2" x14ac:dyDescent="0.3">
      <c r="A6" t="s">
        <v>17</v>
      </c>
      <c r="B6">
        <v>45</v>
      </c>
    </row>
    <row r="7" spans="1:2" x14ac:dyDescent="0.3">
      <c r="A7" t="s">
        <v>18</v>
      </c>
      <c r="B7">
        <v>25</v>
      </c>
    </row>
    <row r="8" spans="1:2" x14ac:dyDescent="0.3">
      <c r="A8" t="s">
        <v>20</v>
      </c>
      <c r="B8">
        <v>30</v>
      </c>
    </row>
    <row r="15" spans="1:2" ht="29.6" x14ac:dyDescent="0.3">
      <c r="A15" s="3" t="s">
        <v>21</v>
      </c>
      <c r="B15" s="4">
        <f>MAX(B2:B8)</f>
        <v>45</v>
      </c>
    </row>
    <row r="16" spans="1:2" ht="44.4" x14ac:dyDescent="0.3">
      <c r="A16" s="3" t="s">
        <v>22</v>
      </c>
      <c r="B16" s="4" t="str">
        <f>INDEX(A2:A8, MATCH(B15, B2:B8, 0))</f>
        <v>E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63C-7F01-4175-AA1F-50383AB02009}">
  <dimension ref="A1:E107"/>
  <sheetViews>
    <sheetView workbookViewId="0">
      <selection activeCell="H86" sqref="H86"/>
    </sheetView>
  </sheetViews>
  <sheetFormatPr defaultRowHeight="14.8" x14ac:dyDescent="0.3"/>
  <sheetData>
    <row r="1" spans="1:3" ht="29.6" x14ac:dyDescent="0.3">
      <c r="A1" t="s">
        <v>23</v>
      </c>
      <c r="B1" s="3" t="s">
        <v>25</v>
      </c>
      <c r="C1" t="s">
        <v>24</v>
      </c>
    </row>
    <row r="2" spans="1:3" x14ac:dyDescent="0.3">
      <c r="A2">
        <v>4</v>
      </c>
      <c r="B2" cm="1">
        <f t="array" ref="B2:B5">_xlfn.UNIQUE(A2:A107)</f>
        <v>4</v>
      </c>
      <c r="C2">
        <f>COUNTIF($A$2:$A$107,B2)</f>
        <v>41</v>
      </c>
    </row>
    <row r="3" spans="1:3" x14ac:dyDescent="0.3">
      <c r="A3">
        <v>5</v>
      </c>
      <c r="B3">
        <v>5</v>
      </c>
      <c r="C3">
        <f t="shared" ref="C3:C5" si="0">COUNTIF($A$2:$A$107,B3)</f>
        <v>24</v>
      </c>
    </row>
    <row r="4" spans="1:3" x14ac:dyDescent="0.3">
      <c r="A4">
        <v>3</v>
      </c>
      <c r="B4">
        <v>3</v>
      </c>
      <c r="C4">
        <f t="shared" si="0"/>
        <v>32</v>
      </c>
    </row>
    <row r="5" spans="1:3" x14ac:dyDescent="0.3">
      <c r="A5">
        <v>4</v>
      </c>
      <c r="B5">
        <v>2</v>
      </c>
      <c r="C5">
        <f t="shared" si="0"/>
        <v>9</v>
      </c>
    </row>
    <row r="6" spans="1:3" x14ac:dyDescent="0.3">
      <c r="A6">
        <v>4</v>
      </c>
      <c r="B6">
        <v>1</v>
      </c>
      <c r="C6">
        <v>0</v>
      </c>
    </row>
    <row r="7" spans="1:3" x14ac:dyDescent="0.3">
      <c r="A7">
        <v>3</v>
      </c>
    </row>
    <row r="8" spans="1:3" x14ac:dyDescent="0.3">
      <c r="A8">
        <v>2</v>
      </c>
    </row>
    <row r="9" spans="1:3" x14ac:dyDescent="0.3">
      <c r="A9">
        <v>5</v>
      </c>
    </row>
    <row r="10" spans="1:3" x14ac:dyDescent="0.3">
      <c r="A10">
        <v>4</v>
      </c>
    </row>
    <row r="11" spans="1:3" x14ac:dyDescent="0.3">
      <c r="A11">
        <v>3</v>
      </c>
    </row>
    <row r="12" spans="1:3" x14ac:dyDescent="0.3">
      <c r="A12">
        <v>5</v>
      </c>
    </row>
    <row r="13" spans="1:3" x14ac:dyDescent="0.3">
      <c r="A13">
        <v>4</v>
      </c>
    </row>
    <row r="14" spans="1:3" x14ac:dyDescent="0.3">
      <c r="A14">
        <v>2</v>
      </c>
    </row>
    <row r="15" spans="1:3" x14ac:dyDescent="0.3">
      <c r="A15">
        <v>3</v>
      </c>
    </row>
    <row r="16" spans="1:3" x14ac:dyDescent="0.3">
      <c r="A16">
        <v>4</v>
      </c>
    </row>
    <row r="17" spans="1:5" x14ac:dyDescent="0.3">
      <c r="A17">
        <v>5</v>
      </c>
    </row>
    <row r="18" spans="1:5" x14ac:dyDescent="0.3">
      <c r="A18">
        <v>3</v>
      </c>
    </row>
    <row r="19" spans="1:5" x14ac:dyDescent="0.3">
      <c r="A19">
        <v>4</v>
      </c>
      <c r="D19" t="s">
        <v>3</v>
      </c>
      <c r="E19">
        <f>_xlfn.MODE.SNGL(A2:A107)</f>
        <v>4</v>
      </c>
    </row>
    <row r="20" spans="1:5" x14ac:dyDescent="0.3">
      <c r="A20">
        <v>5</v>
      </c>
    </row>
    <row r="21" spans="1:5" x14ac:dyDescent="0.3">
      <c r="A21">
        <v>3</v>
      </c>
    </row>
    <row r="22" spans="1:5" x14ac:dyDescent="0.3">
      <c r="A22">
        <v>4</v>
      </c>
    </row>
    <row r="23" spans="1:5" x14ac:dyDescent="0.3">
      <c r="A23">
        <v>3</v>
      </c>
    </row>
    <row r="24" spans="1:5" x14ac:dyDescent="0.3">
      <c r="A24">
        <v>2</v>
      </c>
    </row>
    <row r="25" spans="1:5" x14ac:dyDescent="0.3">
      <c r="A25">
        <v>4</v>
      </c>
    </row>
    <row r="26" spans="1:5" x14ac:dyDescent="0.3">
      <c r="A26">
        <v>5</v>
      </c>
    </row>
    <row r="27" spans="1:5" x14ac:dyDescent="0.3">
      <c r="A27">
        <v>3</v>
      </c>
    </row>
    <row r="28" spans="1:5" x14ac:dyDescent="0.3">
      <c r="A28">
        <v>4</v>
      </c>
    </row>
    <row r="29" spans="1:5" x14ac:dyDescent="0.3">
      <c r="A29">
        <v>5</v>
      </c>
    </row>
    <row r="30" spans="1:5" x14ac:dyDescent="0.3">
      <c r="A30">
        <v>4</v>
      </c>
    </row>
    <row r="31" spans="1:5" x14ac:dyDescent="0.3">
      <c r="A31">
        <v>3</v>
      </c>
    </row>
    <row r="32" spans="1:5" x14ac:dyDescent="0.3">
      <c r="A32">
        <v>3</v>
      </c>
    </row>
    <row r="33" spans="1:1" x14ac:dyDescent="0.3">
      <c r="A33">
        <v>4</v>
      </c>
    </row>
    <row r="34" spans="1:1" x14ac:dyDescent="0.3">
      <c r="A34">
        <v>5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3</v>
      </c>
    </row>
    <row r="40" spans="1:1" x14ac:dyDescent="0.3">
      <c r="A40">
        <v>5</v>
      </c>
    </row>
    <row r="41" spans="1:1" x14ac:dyDescent="0.3">
      <c r="A41">
        <v>4</v>
      </c>
    </row>
    <row r="42" spans="1:1" x14ac:dyDescent="0.3">
      <c r="A42">
        <v>3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4</v>
      </c>
    </row>
    <row r="46" spans="1:1" x14ac:dyDescent="0.3">
      <c r="A46">
        <v>2</v>
      </c>
    </row>
    <row r="47" spans="1:1" x14ac:dyDescent="0.3">
      <c r="A47">
        <v>3</v>
      </c>
    </row>
    <row r="48" spans="1:1" x14ac:dyDescent="0.3">
      <c r="A48">
        <v>4</v>
      </c>
    </row>
    <row r="49" spans="1:1" x14ac:dyDescent="0.3">
      <c r="A49">
        <v>5</v>
      </c>
    </row>
    <row r="50" spans="1:1" x14ac:dyDescent="0.3">
      <c r="A50">
        <v>3</v>
      </c>
    </row>
    <row r="51" spans="1:1" x14ac:dyDescent="0.3">
      <c r="A51">
        <v>4</v>
      </c>
    </row>
    <row r="52" spans="1:1" x14ac:dyDescent="0.3">
      <c r="A52">
        <v>5</v>
      </c>
    </row>
    <row r="53" spans="1:1" x14ac:dyDescent="0.3">
      <c r="A53">
        <v>4</v>
      </c>
    </row>
    <row r="54" spans="1:1" x14ac:dyDescent="0.3">
      <c r="A54">
        <v>3</v>
      </c>
    </row>
    <row r="55" spans="1:1" x14ac:dyDescent="0.3">
      <c r="A55">
        <v>4</v>
      </c>
    </row>
    <row r="56" spans="1:1" x14ac:dyDescent="0.3">
      <c r="A56">
        <v>5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5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4</v>
      </c>
    </row>
    <row r="64" spans="1:1" x14ac:dyDescent="0.3">
      <c r="A64">
        <v>5</v>
      </c>
    </row>
    <row r="65" spans="1:1" x14ac:dyDescent="0.3">
      <c r="A65">
        <v>2</v>
      </c>
    </row>
    <row r="66" spans="1:1" x14ac:dyDescent="0.3">
      <c r="A66">
        <v>3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3</v>
      </c>
    </row>
    <row r="70" spans="1:1" x14ac:dyDescent="0.3">
      <c r="A70">
        <v>5</v>
      </c>
    </row>
    <row r="71" spans="1:1" x14ac:dyDescent="0.3">
      <c r="A71">
        <v>4</v>
      </c>
    </row>
    <row r="72" spans="1:1" x14ac:dyDescent="0.3">
      <c r="A72">
        <v>3</v>
      </c>
    </row>
    <row r="73" spans="1:1" x14ac:dyDescent="0.3">
      <c r="A73">
        <v>4</v>
      </c>
    </row>
    <row r="74" spans="1:1" x14ac:dyDescent="0.3">
      <c r="A74">
        <v>5</v>
      </c>
    </row>
    <row r="75" spans="1:1" x14ac:dyDescent="0.3">
      <c r="A75">
        <v>4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4</v>
      </c>
    </row>
    <row r="79" spans="1:1" x14ac:dyDescent="0.3">
      <c r="A79">
        <v>5</v>
      </c>
    </row>
    <row r="80" spans="1:1" x14ac:dyDescent="0.3">
      <c r="A80">
        <v>3</v>
      </c>
    </row>
    <row r="81" spans="1:1" x14ac:dyDescent="0.3">
      <c r="A81">
        <v>4</v>
      </c>
    </row>
    <row r="82" spans="1:1" x14ac:dyDescent="0.3">
      <c r="A82">
        <v>5</v>
      </c>
    </row>
    <row r="83" spans="1:1" x14ac:dyDescent="0.3">
      <c r="A83">
        <v>4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4</v>
      </c>
    </row>
    <row r="87" spans="1:1" x14ac:dyDescent="0.3">
      <c r="A87">
        <v>5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5</v>
      </c>
    </row>
    <row r="98" spans="1:1" x14ac:dyDescent="0.3">
      <c r="A98">
        <v>4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4</v>
      </c>
    </row>
    <row r="102" spans="1:1" x14ac:dyDescent="0.3">
      <c r="A102">
        <v>5</v>
      </c>
    </row>
    <row r="103" spans="1:1" x14ac:dyDescent="0.3">
      <c r="A103">
        <v>3</v>
      </c>
    </row>
    <row r="104" spans="1:1" x14ac:dyDescent="0.3">
      <c r="A104">
        <v>4</v>
      </c>
    </row>
    <row r="105" spans="1:1" x14ac:dyDescent="0.3">
      <c r="A105">
        <v>5</v>
      </c>
    </row>
    <row r="106" spans="1:1" x14ac:dyDescent="0.3">
      <c r="A106">
        <v>4</v>
      </c>
    </row>
    <row r="107" spans="1:1" x14ac:dyDescent="0.3">
      <c r="A107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BBEA-3492-4B72-B00B-E3DA316257D1}">
  <dimension ref="A1:C51"/>
  <sheetViews>
    <sheetView workbookViewId="0">
      <selection activeCell="J12" sqref="J12"/>
    </sheetView>
  </sheetViews>
  <sheetFormatPr defaultRowHeight="14.8" x14ac:dyDescent="0.3"/>
  <cols>
    <col min="1" max="1" width="12.21875" customWidth="1"/>
    <col min="2" max="2" width="10.6640625" customWidth="1"/>
  </cols>
  <sheetData>
    <row r="1" spans="1:3" x14ac:dyDescent="0.3">
      <c r="A1" t="s">
        <v>26</v>
      </c>
      <c r="B1" t="s">
        <v>27</v>
      </c>
      <c r="C1" t="s">
        <v>24</v>
      </c>
    </row>
    <row r="2" spans="1:3" x14ac:dyDescent="0.3">
      <c r="A2">
        <v>35</v>
      </c>
      <c r="B2" cm="1">
        <f t="array" ref="B2:B20">_xlfn.UNIQUE(A2:A51)</f>
        <v>35</v>
      </c>
      <c r="C2">
        <f>COUNTIF($A$2:$A$51,B2)</f>
        <v>3</v>
      </c>
    </row>
    <row r="3" spans="1:3" x14ac:dyDescent="0.3">
      <c r="A3">
        <v>28</v>
      </c>
      <c r="B3">
        <v>28</v>
      </c>
      <c r="C3">
        <f>COUNTIF($A$3:$A$52,B3)</f>
        <v>3</v>
      </c>
    </row>
    <row r="4" spans="1:3" x14ac:dyDescent="0.3">
      <c r="A4">
        <v>32</v>
      </c>
      <c r="B4">
        <v>32</v>
      </c>
      <c r="C4">
        <f>COUNTIF($A$4:$A$53,B4)</f>
        <v>2</v>
      </c>
    </row>
    <row r="5" spans="1:3" x14ac:dyDescent="0.3">
      <c r="A5">
        <v>45</v>
      </c>
      <c r="B5">
        <v>45</v>
      </c>
      <c r="C5">
        <f>COUNTIF($A$5:$A$54,B5)</f>
        <v>2</v>
      </c>
    </row>
    <row r="6" spans="1:3" x14ac:dyDescent="0.3">
      <c r="A6">
        <v>38</v>
      </c>
      <c r="B6">
        <v>38</v>
      </c>
      <c r="C6">
        <f>COUNTIF($A$6:$A$55,B6)</f>
        <v>3</v>
      </c>
    </row>
    <row r="7" spans="1:3" x14ac:dyDescent="0.3">
      <c r="A7">
        <v>29</v>
      </c>
      <c r="B7">
        <v>29</v>
      </c>
      <c r="C7">
        <f>COUNTIF($A$7:$A$56,B7)</f>
        <v>4</v>
      </c>
    </row>
    <row r="8" spans="1:3" x14ac:dyDescent="0.3">
      <c r="A8">
        <v>42</v>
      </c>
      <c r="B8">
        <v>42</v>
      </c>
      <c r="C8">
        <f>COUNTIF($A$8:$A$57,B8)</f>
        <v>3</v>
      </c>
    </row>
    <row r="9" spans="1:3" x14ac:dyDescent="0.3">
      <c r="A9">
        <v>30</v>
      </c>
      <c r="B9">
        <v>30</v>
      </c>
      <c r="C9">
        <f>COUNTIF($A$9:$A$58,B9)</f>
        <v>3</v>
      </c>
    </row>
    <row r="10" spans="1:3" x14ac:dyDescent="0.3">
      <c r="A10">
        <v>36</v>
      </c>
      <c r="B10">
        <v>36</v>
      </c>
      <c r="C10">
        <f>COUNTIF($A$10:$A$59,B10)</f>
        <v>3</v>
      </c>
    </row>
    <row r="11" spans="1:3" x14ac:dyDescent="0.3">
      <c r="A11">
        <v>41</v>
      </c>
      <c r="B11">
        <v>41</v>
      </c>
      <c r="C11">
        <f>COUNTIF($A$11:$A$60,B11)</f>
        <v>2</v>
      </c>
    </row>
    <row r="12" spans="1:3" x14ac:dyDescent="0.3">
      <c r="A12">
        <v>47</v>
      </c>
      <c r="B12">
        <v>47</v>
      </c>
      <c r="C12">
        <f>COUNTIF($A$12:$A$61,B12)</f>
        <v>1</v>
      </c>
    </row>
    <row r="13" spans="1:3" x14ac:dyDescent="0.3">
      <c r="A13">
        <v>31</v>
      </c>
      <c r="B13">
        <v>31</v>
      </c>
      <c r="C13">
        <f>COUNTIF($A$13:$A$62,B13)</f>
        <v>3</v>
      </c>
    </row>
    <row r="14" spans="1:3" x14ac:dyDescent="0.3">
      <c r="A14">
        <v>39</v>
      </c>
      <c r="B14">
        <v>39</v>
      </c>
      <c r="C14">
        <f>COUNTIF($A$14:$A$63,B14)</f>
        <v>4</v>
      </c>
    </row>
    <row r="15" spans="1:3" x14ac:dyDescent="0.3">
      <c r="A15">
        <v>43</v>
      </c>
      <c r="B15">
        <v>43</v>
      </c>
      <c r="C15">
        <f>COUNTIF($A$15:$A$64,B15)</f>
        <v>3</v>
      </c>
    </row>
    <row r="16" spans="1:3" x14ac:dyDescent="0.3">
      <c r="A16">
        <v>37</v>
      </c>
      <c r="B16">
        <v>37</v>
      </c>
      <c r="C16">
        <f>COUNTIF($A$16:$A$65,B16)</f>
        <v>3</v>
      </c>
    </row>
    <row r="17" spans="1:3" x14ac:dyDescent="0.3">
      <c r="A17">
        <v>30</v>
      </c>
      <c r="B17">
        <v>34</v>
      </c>
      <c r="C17">
        <f>COUNTIF($A$17:$A$66,B17)</f>
        <v>2</v>
      </c>
    </row>
    <row r="18" spans="1:3" x14ac:dyDescent="0.3">
      <c r="A18">
        <v>34</v>
      </c>
      <c r="B18">
        <v>33</v>
      </c>
      <c r="C18">
        <f>COUNTIF($A$18:$A$67,B18)</f>
        <v>3</v>
      </c>
    </row>
    <row r="19" spans="1:3" x14ac:dyDescent="0.3">
      <c r="A19">
        <v>39</v>
      </c>
      <c r="B19">
        <v>40</v>
      </c>
      <c r="C19">
        <f>COUNTIF($A$19:$A$68,B19)</f>
        <v>2</v>
      </c>
    </row>
    <row r="20" spans="1:3" x14ac:dyDescent="0.3">
      <c r="A20">
        <v>28</v>
      </c>
      <c r="B20">
        <v>46</v>
      </c>
      <c r="C20">
        <f>COUNTIF($A$20:$A$69,B20)</f>
        <v>1</v>
      </c>
    </row>
    <row r="21" spans="1:3" x14ac:dyDescent="0.3">
      <c r="A21">
        <v>33</v>
      </c>
    </row>
    <row r="22" spans="1:3" x14ac:dyDescent="0.3">
      <c r="A22">
        <v>36</v>
      </c>
    </row>
    <row r="23" spans="1:3" x14ac:dyDescent="0.3">
      <c r="A23">
        <v>40</v>
      </c>
      <c r="B23" t="s">
        <v>28</v>
      </c>
      <c r="C23">
        <f>AVERAGE(A2:A51)</f>
        <v>36.159999999999997</v>
      </c>
    </row>
    <row r="24" spans="1:3" x14ac:dyDescent="0.3">
      <c r="A24">
        <v>42</v>
      </c>
    </row>
    <row r="25" spans="1:3" x14ac:dyDescent="0.3">
      <c r="A25">
        <v>29</v>
      </c>
    </row>
    <row r="26" spans="1:3" x14ac:dyDescent="0.3">
      <c r="A26">
        <v>31</v>
      </c>
    </row>
    <row r="27" spans="1:3" x14ac:dyDescent="0.3">
      <c r="A27">
        <v>45</v>
      </c>
    </row>
    <row r="28" spans="1:3" x14ac:dyDescent="0.3">
      <c r="A28">
        <v>38</v>
      </c>
    </row>
    <row r="29" spans="1:3" x14ac:dyDescent="0.3">
      <c r="A29">
        <v>33</v>
      </c>
    </row>
    <row r="30" spans="1:3" x14ac:dyDescent="0.3">
      <c r="A30">
        <v>41</v>
      </c>
    </row>
    <row r="31" spans="1:3" x14ac:dyDescent="0.3">
      <c r="A31">
        <v>35</v>
      </c>
    </row>
    <row r="32" spans="1:3" x14ac:dyDescent="0.3">
      <c r="A32">
        <v>37</v>
      </c>
    </row>
    <row r="33" spans="1:1" x14ac:dyDescent="0.3">
      <c r="A33">
        <v>34</v>
      </c>
    </row>
    <row r="34" spans="1:1" x14ac:dyDescent="0.3">
      <c r="A34">
        <v>46</v>
      </c>
    </row>
    <row r="35" spans="1:1" x14ac:dyDescent="0.3">
      <c r="A35">
        <v>30</v>
      </c>
    </row>
    <row r="36" spans="1:1" x14ac:dyDescent="0.3">
      <c r="A36">
        <v>39</v>
      </c>
    </row>
    <row r="37" spans="1:1" x14ac:dyDescent="0.3">
      <c r="A37">
        <v>43</v>
      </c>
    </row>
    <row r="38" spans="1:1" x14ac:dyDescent="0.3">
      <c r="A38">
        <v>28</v>
      </c>
    </row>
    <row r="39" spans="1:1" x14ac:dyDescent="0.3">
      <c r="A39">
        <v>32</v>
      </c>
    </row>
    <row r="40" spans="1:1" x14ac:dyDescent="0.3">
      <c r="A40">
        <v>36</v>
      </c>
    </row>
    <row r="41" spans="1:1" x14ac:dyDescent="0.3">
      <c r="A41">
        <v>29</v>
      </c>
    </row>
    <row r="42" spans="1:1" x14ac:dyDescent="0.3">
      <c r="A42">
        <v>31</v>
      </c>
    </row>
    <row r="43" spans="1:1" x14ac:dyDescent="0.3">
      <c r="A43">
        <v>37</v>
      </c>
    </row>
    <row r="44" spans="1:1" x14ac:dyDescent="0.3">
      <c r="A44">
        <v>40</v>
      </c>
    </row>
    <row r="45" spans="1:1" x14ac:dyDescent="0.3">
      <c r="A45">
        <v>42</v>
      </c>
    </row>
    <row r="46" spans="1:1" x14ac:dyDescent="0.3">
      <c r="A46">
        <v>33</v>
      </c>
    </row>
    <row r="47" spans="1:1" x14ac:dyDescent="0.3">
      <c r="A47">
        <v>39</v>
      </c>
    </row>
    <row r="48" spans="1:1" x14ac:dyDescent="0.3">
      <c r="A48">
        <v>29</v>
      </c>
    </row>
    <row r="49" spans="1:1" x14ac:dyDescent="0.3">
      <c r="A49">
        <v>35</v>
      </c>
    </row>
    <row r="50" spans="1:1" x14ac:dyDescent="0.3">
      <c r="A50">
        <v>38</v>
      </c>
    </row>
    <row r="51" spans="1:1" x14ac:dyDescent="0.3">
      <c r="A51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6A95-ADCF-4038-AAAA-CE2766629624}">
  <dimension ref="A1:I121"/>
  <sheetViews>
    <sheetView workbookViewId="0">
      <selection activeCell="D16" sqref="D16"/>
    </sheetView>
  </sheetViews>
  <sheetFormatPr defaultRowHeight="14.8" x14ac:dyDescent="0.3"/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>
        <v>125</v>
      </c>
      <c r="B2" cm="1">
        <f t="array" ref="B2:B25">_xlfn.UNIQUE(A2:A121)</f>
        <v>125</v>
      </c>
      <c r="C2">
        <f>COUNTIF($A$2:$A$121,B2)</f>
        <v>12</v>
      </c>
    </row>
    <row r="3" spans="1:3" x14ac:dyDescent="0.3">
      <c r="A3">
        <v>148</v>
      </c>
      <c r="B3">
        <v>148</v>
      </c>
      <c r="C3">
        <f t="shared" ref="C3:C25" si="0">COUNTIF($A$2:$A$121,B3)</f>
        <v>1</v>
      </c>
    </row>
    <row r="4" spans="1:3" x14ac:dyDescent="0.3">
      <c r="A4">
        <v>137</v>
      </c>
      <c r="B4">
        <v>137</v>
      </c>
      <c r="C4">
        <f t="shared" si="0"/>
        <v>1</v>
      </c>
    </row>
    <row r="5" spans="1:3" x14ac:dyDescent="0.3">
      <c r="A5">
        <v>120</v>
      </c>
      <c r="B5">
        <v>120</v>
      </c>
      <c r="C5">
        <f t="shared" si="0"/>
        <v>1</v>
      </c>
    </row>
    <row r="6" spans="1:3" x14ac:dyDescent="0.3">
      <c r="A6">
        <v>135</v>
      </c>
      <c r="B6">
        <v>135</v>
      </c>
      <c r="C6">
        <f t="shared" si="0"/>
        <v>6</v>
      </c>
    </row>
    <row r="7" spans="1:3" x14ac:dyDescent="0.3">
      <c r="A7">
        <v>132</v>
      </c>
      <c r="B7">
        <v>132</v>
      </c>
      <c r="C7">
        <f t="shared" si="0"/>
        <v>8</v>
      </c>
    </row>
    <row r="8" spans="1:3" x14ac:dyDescent="0.3">
      <c r="A8">
        <v>145</v>
      </c>
      <c r="B8">
        <v>145</v>
      </c>
      <c r="C8">
        <f t="shared" si="0"/>
        <v>1</v>
      </c>
    </row>
    <row r="9" spans="1:3" x14ac:dyDescent="0.3">
      <c r="A9">
        <v>122</v>
      </c>
      <c r="B9">
        <v>122</v>
      </c>
      <c r="C9">
        <f t="shared" si="0"/>
        <v>6</v>
      </c>
    </row>
    <row r="10" spans="1:3" x14ac:dyDescent="0.3">
      <c r="A10">
        <v>130</v>
      </c>
      <c r="B10">
        <v>130</v>
      </c>
      <c r="C10">
        <f t="shared" si="0"/>
        <v>11</v>
      </c>
    </row>
    <row r="11" spans="1:3" x14ac:dyDescent="0.3">
      <c r="A11">
        <v>141</v>
      </c>
      <c r="B11">
        <v>141</v>
      </c>
      <c r="C11">
        <f t="shared" si="0"/>
        <v>6</v>
      </c>
    </row>
    <row r="12" spans="1:3" x14ac:dyDescent="0.3">
      <c r="A12">
        <v>118</v>
      </c>
      <c r="B12">
        <v>118</v>
      </c>
      <c r="C12">
        <f t="shared" si="0"/>
        <v>1</v>
      </c>
    </row>
    <row r="13" spans="1:3" x14ac:dyDescent="0.3">
      <c r="A13">
        <v>125</v>
      </c>
      <c r="B13">
        <v>136</v>
      </c>
      <c r="C13">
        <f t="shared" si="0"/>
        <v>11</v>
      </c>
    </row>
    <row r="14" spans="1:3" x14ac:dyDescent="0.3">
      <c r="A14">
        <v>132</v>
      </c>
      <c r="B14">
        <v>128</v>
      </c>
      <c r="C14">
        <f t="shared" si="0"/>
        <v>6</v>
      </c>
    </row>
    <row r="15" spans="1:3" x14ac:dyDescent="0.3">
      <c r="A15">
        <v>136</v>
      </c>
      <c r="B15">
        <v>123</v>
      </c>
      <c r="C15">
        <f t="shared" si="0"/>
        <v>1</v>
      </c>
    </row>
    <row r="16" spans="1:3" x14ac:dyDescent="0.3">
      <c r="A16">
        <v>128</v>
      </c>
      <c r="B16">
        <v>138</v>
      </c>
      <c r="C16">
        <f t="shared" si="0"/>
        <v>1</v>
      </c>
    </row>
    <row r="17" spans="1:9" x14ac:dyDescent="0.3">
      <c r="A17">
        <v>123</v>
      </c>
      <c r="B17">
        <v>126</v>
      </c>
      <c r="C17">
        <f t="shared" si="0"/>
        <v>6</v>
      </c>
    </row>
    <row r="18" spans="1:9" x14ac:dyDescent="0.3">
      <c r="A18">
        <v>132</v>
      </c>
      <c r="B18">
        <v>129</v>
      </c>
      <c r="C18">
        <f t="shared" si="0"/>
        <v>1</v>
      </c>
      <c r="H18" s="2" t="s">
        <v>4</v>
      </c>
      <c r="I18" s="2">
        <f>MEDIAN(A2:A121)</f>
        <v>130.5</v>
      </c>
    </row>
    <row r="19" spans="1:9" x14ac:dyDescent="0.3">
      <c r="A19">
        <v>138</v>
      </c>
      <c r="B19">
        <v>127</v>
      </c>
      <c r="C19">
        <f t="shared" si="0"/>
        <v>5</v>
      </c>
    </row>
    <row r="20" spans="1:9" x14ac:dyDescent="0.3">
      <c r="A20">
        <v>126</v>
      </c>
      <c r="B20">
        <v>133</v>
      </c>
      <c r="C20">
        <f t="shared" si="0"/>
        <v>10</v>
      </c>
    </row>
    <row r="21" spans="1:9" x14ac:dyDescent="0.3">
      <c r="A21">
        <v>129</v>
      </c>
      <c r="B21">
        <v>140</v>
      </c>
      <c r="C21">
        <f t="shared" si="0"/>
        <v>5</v>
      </c>
    </row>
    <row r="22" spans="1:9" x14ac:dyDescent="0.3">
      <c r="A22">
        <v>136</v>
      </c>
      <c r="B22">
        <v>134</v>
      </c>
      <c r="C22">
        <f t="shared" si="0"/>
        <v>5</v>
      </c>
    </row>
    <row r="23" spans="1:9" x14ac:dyDescent="0.3">
      <c r="A23">
        <v>127</v>
      </c>
      <c r="B23">
        <v>119</v>
      </c>
      <c r="C23">
        <f t="shared" si="0"/>
        <v>5</v>
      </c>
    </row>
    <row r="24" spans="1:9" x14ac:dyDescent="0.3">
      <c r="A24">
        <v>130</v>
      </c>
      <c r="B24">
        <v>131</v>
      </c>
      <c r="C24">
        <f t="shared" si="0"/>
        <v>5</v>
      </c>
    </row>
    <row r="25" spans="1:9" x14ac:dyDescent="0.3">
      <c r="A25">
        <v>122</v>
      </c>
      <c r="B25">
        <v>124</v>
      </c>
      <c r="C25">
        <f t="shared" si="0"/>
        <v>5</v>
      </c>
    </row>
    <row r="26" spans="1:9" x14ac:dyDescent="0.3">
      <c r="A26">
        <v>125</v>
      </c>
    </row>
    <row r="27" spans="1:9" x14ac:dyDescent="0.3">
      <c r="A27">
        <v>133</v>
      </c>
    </row>
    <row r="28" spans="1:9" x14ac:dyDescent="0.3">
      <c r="A28">
        <v>140</v>
      </c>
    </row>
    <row r="29" spans="1:9" x14ac:dyDescent="0.3">
      <c r="A29">
        <v>126</v>
      </c>
    </row>
    <row r="30" spans="1:9" x14ac:dyDescent="0.3">
      <c r="A30">
        <v>133</v>
      </c>
    </row>
    <row r="31" spans="1:9" x14ac:dyDescent="0.3">
      <c r="A31">
        <v>135</v>
      </c>
    </row>
    <row r="32" spans="1:9" x14ac:dyDescent="0.3">
      <c r="A32">
        <v>130</v>
      </c>
    </row>
    <row r="33" spans="1:1" x14ac:dyDescent="0.3">
      <c r="A33">
        <v>134</v>
      </c>
    </row>
    <row r="34" spans="1:1" x14ac:dyDescent="0.3">
      <c r="A34">
        <v>141</v>
      </c>
    </row>
    <row r="35" spans="1:1" x14ac:dyDescent="0.3">
      <c r="A35">
        <v>119</v>
      </c>
    </row>
    <row r="36" spans="1:1" x14ac:dyDescent="0.3">
      <c r="A36">
        <v>125</v>
      </c>
    </row>
    <row r="37" spans="1:1" x14ac:dyDescent="0.3">
      <c r="A37">
        <v>131</v>
      </c>
    </row>
    <row r="38" spans="1:1" x14ac:dyDescent="0.3">
      <c r="A38">
        <v>136</v>
      </c>
    </row>
    <row r="39" spans="1:1" x14ac:dyDescent="0.3">
      <c r="A39">
        <v>128</v>
      </c>
    </row>
    <row r="40" spans="1:1" x14ac:dyDescent="0.3">
      <c r="A40">
        <v>124</v>
      </c>
    </row>
    <row r="41" spans="1:1" x14ac:dyDescent="0.3">
      <c r="A41">
        <v>132</v>
      </c>
    </row>
    <row r="42" spans="1:1" x14ac:dyDescent="0.3">
      <c r="A42">
        <v>136</v>
      </c>
    </row>
    <row r="43" spans="1:1" x14ac:dyDescent="0.3">
      <c r="A43">
        <v>127</v>
      </c>
    </row>
    <row r="44" spans="1:1" x14ac:dyDescent="0.3">
      <c r="A44">
        <v>130</v>
      </c>
    </row>
    <row r="45" spans="1:1" x14ac:dyDescent="0.3">
      <c r="A45">
        <v>122</v>
      </c>
    </row>
    <row r="46" spans="1:1" x14ac:dyDescent="0.3">
      <c r="A46">
        <v>125</v>
      </c>
    </row>
    <row r="47" spans="1:1" x14ac:dyDescent="0.3">
      <c r="A47">
        <v>133</v>
      </c>
    </row>
    <row r="48" spans="1:1" x14ac:dyDescent="0.3">
      <c r="A48">
        <v>140</v>
      </c>
    </row>
    <row r="49" spans="1:1" x14ac:dyDescent="0.3">
      <c r="A49">
        <v>126</v>
      </c>
    </row>
    <row r="50" spans="1:1" x14ac:dyDescent="0.3">
      <c r="A50">
        <v>133</v>
      </c>
    </row>
    <row r="51" spans="1:1" x14ac:dyDescent="0.3">
      <c r="A51">
        <v>135</v>
      </c>
    </row>
    <row r="52" spans="1:1" x14ac:dyDescent="0.3">
      <c r="A52">
        <v>130</v>
      </c>
    </row>
    <row r="53" spans="1:1" x14ac:dyDescent="0.3">
      <c r="A53">
        <v>134</v>
      </c>
    </row>
    <row r="54" spans="1:1" x14ac:dyDescent="0.3">
      <c r="A54">
        <v>141</v>
      </c>
    </row>
    <row r="55" spans="1:1" x14ac:dyDescent="0.3">
      <c r="A55">
        <v>119</v>
      </c>
    </row>
    <row r="56" spans="1:1" x14ac:dyDescent="0.3">
      <c r="A56">
        <v>125</v>
      </c>
    </row>
    <row r="57" spans="1:1" x14ac:dyDescent="0.3">
      <c r="A57">
        <v>131</v>
      </c>
    </row>
    <row r="58" spans="1:1" x14ac:dyDescent="0.3">
      <c r="A58">
        <v>136</v>
      </c>
    </row>
    <row r="59" spans="1:1" x14ac:dyDescent="0.3">
      <c r="A59">
        <v>128</v>
      </c>
    </row>
    <row r="60" spans="1:1" x14ac:dyDescent="0.3">
      <c r="A60">
        <v>124</v>
      </c>
    </row>
    <row r="61" spans="1:1" x14ac:dyDescent="0.3">
      <c r="A61">
        <v>132</v>
      </c>
    </row>
    <row r="62" spans="1:1" x14ac:dyDescent="0.3">
      <c r="A62">
        <v>136</v>
      </c>
    </row>
    <row r="63" spans="1:1" x14ac:dyDescent="0.3">
      <c r="A63">
        <v>127</v>
      </c>
    </row>
    <row r="64" spans="1:1" x14ac:dyDescent="0.3">
      <c r="A64">
        <v>130</v>
      </c>
    </row>
    <row r="65" spans="1:1" x14ac:dyDescent="0.3">
      <c r="A65">
        <v>122</v>
      </c>
    </row>
    <row r="66" spans="1:1" x14ac:dyDescent="0.3">
      <c r="A66">
        <v>125</v>
      </c>
    </row>
    <row r="67" spans="1:1" x14ac:dyDescent="0.3">
      <c r="A67">
        <v>133</v>
      </c>
    </row>
    <row r="68" spans="1:1" x14ac:dyDescent="0.3">
      <c r="A68">
        <v>140</v>
      </c>
    </row>
    <row r="69" spans="1:1" x14ac:dyDescent="0.3">
      <c r="A69">
        <v>126</v>
      </c>
    </row>
    <row r="70" spans="1:1" x14ac:dyDescent="0.3">
      <c r="A70">
        <v>133</v>
      </c>
    </row>
    <row r="71" spans="1:1" x14ac:dyDescent="0.3">
      <c r="A71">
        <v>135</v>
      </c>
    </row>
    <row r="72" spans="1:1" x14ac:dyDescent="0.3">
      <c r="A72">
        <v>130</v>
      </c>
    </row>
    <row r="73" spans="1:1" x14ac:dyDescent="0.3">
      <c r="A73">
        <v>134</v>
      </c>
    </row>
    <row r="74" spans="1:1" x14ac:dyDescent="0.3">
      <c r="A74">
        <v>141</v>
      </c>
    </row>
    <row r="75" spans="1:1" x14ac:dyDescent="0.3">
      <c r="A75">
        <v>119</v>
      </c>
    </row>
    <row r="76" spans="1:1" x14ac:dyDescent="0.3">
      <c r="A76">
        <v>125</v>
      </c>
    </row>
    <row r="77" spans="1:1" x14ac:dyDescent="0.3">
      <c r="A77">
        <v>131</v>
      </c>
    </row>
    <row r="78" spans="1:1" x14ac:dyDescent="0.3">
      <c r="A78">
        <v>136</v>
      </c>
    </row>
    <row r="79" spans="1:1" x14ac:dyDescent="0.3">
      <c r="A79">
        <v>128</v>
      </c>
    </row>
    <row r="80" spans="1:1" x14ac:dyDescent="0.3">
      <c r="A80">
        <v>124</v>
      </c>
    </row>
    <row r="81" spans="1:1" x14ac:dyDescent="0.3">
      <c r="A81">
        <v>132</v>
      </c>
    </row>
    <row r="82" spans="1:1" x14ac:dyDescent="0.3">
      <c r="A82">
        <v>136</v>
      </c>
    </row>
    <row r="83" spans="1:1" x14ac:dyDescent="0.3">
      <c r="A83">
        <v>127</v>
      </c>
    </row>
    <row r="84" spans="1:1" x14ac:dyDescent="0.3">
      <c r="A84">
        <v>130</v>
      </c>
    </row>
    <row r="85" spans="1:1" x14ac:dyDescent="0.3">
      <c r="A85">
        <v>122</v>
      </c>
    </row>
    <row r="86" spans="1:1" x14ac:dyDescent="0.3">
      <c r="A86">
        <v>125</v>
      </c>
    </row>
    <row r="87" spans="1:1" x14ac:dyDescent="0.3">
      <c r="A87">
        <v>133</v>
      </c>
    </row>
    <row r="88" spans="1:1" x14ac:dyDescent="0.3">
      <c r="A88">
        <v>140</v>
      </c>
    </row>
    <row r="89" spans="1:1" x14ac:dyDescent="0.3">
      <c r="A89">
        <v>126</v>
      </c>
    </row>
    <row r="90" spans="1:1" x14ac:dyDescent="0.3">
      <c r="A90">
        <v>133</v>
      </c>
    </row>
    <row r="91" spans="1:1" x14ac:dyDescent="0.3">
      <c r="A91">
        <v>135</v>
      </c>
    </row>
    <row r="92" spans="1:1" x14ac:dyDescent="0.3">
      <c r="A92">
        <v>130</v>
      </c>
    </row>
    <row r="93" spans="1:1" x14ac:dyDescent="0.3">
      <c r="A93">
        <v>134</v>
      </c>
    </row>
    <row r="94" spans="1:1" x14ac:dyDescent="0.3">
      <c r="A94">
        <v>141</v>
      </c>
    </row>
    <row r="95" spans="1:1" x14ac:dyDescent="0.3">
      <c r="A95">
        <v>119</v>
      </c>
    </row>
    <row r="96" spans="1:1" x14ac:dyDescent="0.3">
      <c r="A96">
        <v>125</v>
      </c>
    </row>
    <row r="97" spans="1:1" x14ac:dyDescent="0.3">
      <c r="A97">
        <v>131</v>
      </c>
    </row>
    <row r="98" spans="1:1" x14ac:dyDescent="0.3">
      <c r="A98">
        <v>136</v>
      </c>
    </row>
    <row r="99" spans="1:1" x14ac:dyDescent="0.3">
      <c r="A99">
        <v>128</v>
      </c>
    </row>
    <row r="100" spans="1:1" x14ac:dyDescent="0.3">
      <c r="A100">
        <v>124</v>
      </c>
    </row>
    <row r="101" spans="1:1" x14ac:dyDescent="0.3">
      <c r="A101">
        <v>132</v>
      </c>
    </row>
    <row r="102" spans="1:1" x14ac:dyDescent="0.3">
      <c r="A102">
        <v>136</v>
      </c>
    </row>
    <row r="103" spans="1:1" x14ac:dyDescent="0.3">
      <c r="A103">
        <v>127</v>
      </c>
    </row>
    <row r="104" spans="1:1" x14ac:dyDescent="0.3">
      <c r="A104">
        <v>130</v>
      </c>
    </row>
    <row r="105" spans="1:1" x14ac:dyDescent="0.3">
      <c r="A105">
        <v>122</v>
      </c>
    </row>
    <row r="106" spans="1:1" x14ac:dyDescent="0.3">
      <c r="A106">
        <v>125</v>
      </c>
    </row>
    <row r="107" spans="1:1" x14ac:dyDescent="0.3">
      <c r="A107">
        <v>133</v>
      </c>
    </row>
    <row r="108" spans="1:1" x14ac:dyDescent="0.3">
      <c r="A108">
        <v>140</v>
      </c>
    </row>
    <row r="109" spans="1:1" x14ac:dyDescent="0.3">
      <c r="A109">
        <v>126</v>
      </c>
    </row>
    <row r="110" spans="1:1" x14ac:dyDescent="0.3">
      <c r="A110">
        <v>133</v>
      </c>
    </row>
    <row r="111" spans="1:1" x14ac:dyDescent="0.3">
      <c r="A111">
        <v>135</v>
      </c>
    </row>
    <row r="112" spans="1:1" x14ac:dyDescent="0.3">
      <c r="A112">
        <v>130</v>
      </c>
    </row>
    <row r="113" spans="1:1" x14ac:dyDescent="0.3">
      <c r="A113">
        <v>134</v>
      </c>
    </row>
    <row r="114" spans="1:1" x14ac:dyDescent="0.3">
      <c r="A114">
        <v>141</v>
      </c>
    </row>
    <row r="115" spans="1:1" x14ac:dyDescent="0.3">
      <c r="A115">
        <v>119</v>
      </c>
    </row>
    <row r="116" spans="1:1" x14ac:dyDescent="0.3">
      <c r="A116">
        <v>125</v>
      </c>
    </row>
    <row r="117" spans="1:1" x14ac:dyDescent="0.3">
      <c r="A117">
        <v>131</v>
      </c>
    </row>
    <row r="118" spans="1:1" x14ac:dyDescent="0.3">
      <c r="A118">
        <v>136</v>
      </c>
    </row>
    <row r="119" spans="1:1" x14ac:dyDescent="0.3">
      <c r="A119">
        <v>128</v>
      </c>
    </row>
    <row r="120" spans="1:1" x14ac:dyDescent="0.3">
      <c r="A120">
        <v>124</v>
      </c>
    </row>
    <row r="121" spans="1:1" x14ac:dyDescent="0.3">
      <c r="A121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03D8-8925-4E81-978F-D606D357D66B}">
  <dimension ref="A1:D14"/>
  <sheetViews>
    <sheetView tabSelected="1" workbookViewId="0">
      <selection activeCell="A14" sqref="A14:D14"/>
    </sheetView>
  </sheetViews>
  <sheetFormatPr defaultRowHeight="14.8" x14ac:dyDescent="0.3"/>
  <sheetData>
    <row r="1" spans="1:4" x14ac:dyDescent="0.3">
      <c r="B1" t="s">
        <v>32</v>
      </c>
      <c r="C1" t="s">
        <v>33</v>
      </c>
      <c r="D1" t="s">
        <v>34</v>
      </c>
    </row>
    <row r="2" spans="1:4" x14ac:dyDescent="0.3">
      <c r="B2">
        <v>45</v>
      </c>
      <c r="C2">
        <v>32</v>
      </c>
      <c r="D2">
        <v>40</v>
      </c>
    </row>
    <row r="3" spans="1:4" x14ac:dyDescent="0.3">
      <c r="B3">
        <v>35</v>
      </c>
      <c r="C3">
        <v>28</v>
      </c>
      <c r="D3">
        <v>39</v>
      </c>
    </row>
    <row r="4" spans="1:4" x14ac:dyDescent="0.3">
      <c r="B4">
        <v>40</v>
      </c>
      <c r="C4">
        <v>30</v>
      </c>
      <c r="D4">
        <v>42</v>
      </c>
    </row>
    <row r="5" spans="1:4" x14ac:dyDescent="0.3">
      <c r="B5">
        <v>38</v>
      </c>
      <c r="C5">
        <v>34</v>
      </c>
      <c r="D5">
        <v>41</v>
      </c>
    </row>
    <row r="6" spans="1:4" x14ac:dyDescent="0.3">
      <c r="B6">
        <v>42</v>
      </c>
      <c r="C6">
        <v>33</v>
      </c>
      <c r="D6">
        <v>38</v>
      </c>
    </row>
    <row r="7" spans="1:4" x14ac:dyDescent="0.3">
      <c r="B7">
        <v>37</v>
      </c>
      <c r="C7">
        <v>35</v>
      </c>
      <c r="D7">
        <v>43</v>
      </c>
    </row>
    <row r="8" spans="1:4" x14ac:dyDescent="0.3">
      <c r="B8">
        <v>39</v>
      </c>
      <c r="C8">
        <v>31</v>
      </c>
      <c r="D8">
        <v>45</v>
      </c>
    </row>
    <row r="9" spans="1:4" x14ac:dyDescent="0.3">
      <c r="B9">
        <v>43</v>
      </c>
      <c r="C9">
        <v>29</v>
      </c>
      <c r="D9">
        <v>44</v>
      </c>
    </row>
    <row r="10" spans="1:4" x14ac:dyDescent="0.3">
      <c r="B10">
        <v>44</v>
      </c>
      <c r="C10">
        <v>36</v>
      </c>
      <c r="D10">
        <v>41</v>
      </c>
    </row>
    <row r="11" spans="1:4" x14ac:dyDescent="0.3">
      <c r="B11">
        <v>41</v>
      </c>
      <c r="C11">
        <v>37</v>
      </c>
      <c r="D11">
        <v>37</v>
      </c>
    </row>
    <row r="12" spans="1:4" x14ac:dyDescent="0.3">
      <c r="A12" s="1" t="s">
        <v>35</v>
      </c>
      <c r="B12" s="1">
        <f>AVERAGE(B2:B11)</f>
        <v>40.4</v>
      </c>
      <c r="C12" s="1">
        <f>AVERAGE(C2:C11)</f>
        <v>32.5</v>
      </c>
      <c r="D12" s="1">
        <f>AVERAGE(D2:D11)</f>
        <v>41</v>
      </c>
    </row>
    <row r="14" spans="1:4" x14ac:dyDescent="0.3">
      <c r="A14" s="1" t="s">
        <v>5</v>
      </c>
      <c r="B14" s="1">
        <f>MAX(B2:B11)-MIN(B2:B11)</f>
        <v>10</v>
      </c>
      <c r="C14" s="1">
        <f>MAX(C2:C11)-MIN(C2:C11)</f>
        <v>9</v>
      </c>
      <c r="D14" s="1">
        <f>MAX(D2:D11)-MIN(D2:D11)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SHAH</dc:creator>
  <cp:lastModifiedBy>PRIYA SHAH</cp:lastModifiedBy>
  <dcterms:created xsi:type="dcterms:W3CDTF">2024-07-30T07:55:07Z</dcterms:created>
  <dcterms:modified xsi:type="dcterms:W3CDTF">2024-07-30T09:22:40Z</dcterms:modified>
</cp:coreProperties>
</file>