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ordan\Desktop\sp\cleanrepofinal\spreadsheets\"/>
    </mc:Choice>
  </mc:AlternateContent>
  <xr:revisionPtr revIDLastSave="0" documentId="8_{48AA842D-F82D-4ACC-AD3C-05CD5DA0F4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  <sheet name="Feuil2" sheetId="3" r:id="rId2"/>
  </sheets>
  <definedNames>
    <definedName name="_xlnm._FilterDatabase" localSheetId="1" hidden="1">Feuil2!$A$1:$E$161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C3" i="3"/>
  <c r="B4" i="3"/>
  <c r="C4" i="3"/>
  <c r="B5" i="3"/>
  <c r="C5" i="3"/>
  <c r="B6" i="3"/>
  <c r="C6" i="3"/>
  <c r="B7" i="3"/>
  <c r="C7" i="3"/>
  <c r="B8" i="3"/>
  <c r="C8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B38" i="3"/>
  <c r="C38" i="3"/>
  <c r="B39" i="3"/>
  <c r="C39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B52" i="3"/>
  <c r="C52" i="3"/>
  <c r="B53" i="3"/>
  <c r="C53" i="3"/>
  <c r="B54" i="3"/>
  <c r="C54" i="3"/>
  <c r="B55" i="3"/>
  <c r="C55" i="3"/>
  <c r="B56" i="3"/>
  <c r="C56" i="3"/>
  <c r="B57" i="3"/>
  <c r="C57" i="3"/>
  <c r="B58" i="3"/>
  <c r="C58" i="3"/>
  <c r="B59" i="3"/>
  <c r="C59" i="3"/>
  <c r="B60" i="3"/>
  <c r="C60" i="3"/>
  <c r="B61" i="3"/>
  <c r="C61" i="3"/>
  <c r="B62" i="3"/>
  <c r="C62" i="3"/>
  <c r="B63" i="3"/>
  <c r="C63" i="3"/>
  <c r="B64" i="3"/>
  <c r="C64" i="3"/>
  <c r="B65" i="3"/>
  <c r="C65" i="3"/>
  <c r="B66" i="3"/>
  <c r="C66" i="3"/>
  <c r="B67" i="3"/>
  <c r="C67" i="3"/>
  <c r="B68" i="3"/>
  <c r="C68" i="3"/>
  <c r="B69" i="3"/>
  <c r="C69" i="3"/>
  <c r="B70" i="3"/>
  <c r="C70" i="3"/>
  <c r="B71" i="3"/>
  <c r="C71" i="3"/>
  <c r="B72" i="3"/>
  <c r="C72" i="3"/>
  <c r="B73" i="3"/>
  <c r="C73" i="3"/>
  <c r="B74" i="3"/>
  <c r="C74" i="3"/>
  <c r="B75" i="3"/>
  <c r="C75" i="3"/>
  <c r="B76" i="3"/>
  <c r="C76" i="3"/>
  <c r="B77" i="3"/>
  <c r="C77" i="3"/>
  <c r="B78" i="3"/>
  <c r="C78" i="3"/>
  <c r="B79" i="3"/>
  <c r="C79" i="3"/>
  <c r="B80" i="3"/>
  <c r="C80" i="3"/>
  <c r="B81" i="3"/>
  <c r="C81" i="3"/>
  <c r="B82" i="3"/>
  <c r="C82" i="3"/>
  <c r="B83" i="3"/>
  <c r="C83" i="3"/>
  <c r="B84" i="3"/>
  <c r="C84" i="3"/>
  <c r="B85" i="3"/>
  <c r="C85" i="3"/>
  <c r="B86" i="3"/>
  <c r="C86" i="3"/>
  <c r="B87" i="3"/>
  <c r="C87" i="3"/>
  <c r="B88" i="3"/>
  <c r="C88" i="3"/>
  <c r="B89" i="3"/>
  <c r="C89" i="3"/>
  <c r="B90" i="3"/>
  <c r="C90" i="3"/>
  <c r="B91" i="3"/>
  <c r="E91" i="3" s="1"/>
  <c r="C91" i="3"/>
  <c r="B92" i="3"/>
  <c r="C92" i="3"/>
  <c r="B93" i="3"/>
  <c r="C93" i="3"/>
  <c r="B94" i="3"/>
  <c r="C94" i="3"/>
  <c r="B95" i="3"/>
  <c r="E95" i="3" s="1"/>
  <c r="C95" i="3"/>
  <c r="B96" i="3"/>
  <c r="C96" i="3"/>
  <c r="B97" i="3"/>
  <c r="C97" i="3"/>
  <c r="B98" i="3"/>
  <c r="C98" i="3"/>
  <c r="B99" i="3"/>
  <c r="E99" i="3" s="1"/>
  <c r="C99" i="3"/>
  <c r="B100" i="3"/>
  <c r="C100" i="3"/>
  <c r="B101" i="3"/>
  <c r="C101" i="3"/>
  <c r="B102" i="3"/>
  <c r="C102" i="3"/>
  <c r="B103" i="3"/>
  <c r="E103" i="3" s="1"/>
  <c r="C103" i="3"/>
  <c r="B104" i="3"/>
  <c r="C104" i="3"/>
  <c r="B105" i="3"/>
  <c r="C105" i="3"/>
  <c r="B106" i="3"/>
  <c r="C106" i="3"/>
  <c r="B107" i="3"/>
  <c r="E107" i="3" s="1"/>
  <c r="C107" i="3"/>
  <c r="B108" i="3"/>
  <c r="C108" i="3"/>
  <c r="B109" i="3"/>
  <c r="C109" i="3"/>
  <c r="B110" i="3"/>
  <c r="C110" i="3"/>
  <c r="B111" i="3"/>
  <c r="E111" i="3" s="1"/>
  <c r="C111" i="3"/>
  <c r="B112" i="3"/>
  <c r="C112" i="3"/>
  <c r="B113" i="3"/>
  <c r="C113" i="3"/>
  <c r="B114" i="3"/>
  <c r="C114" i="3"/>
  <c r="B115" i="3"/>
  <c r="E115" i="3" s="1"/>
  <c r="C115" i="3"/>
  <c r="B116" i="3"/>
  <c r="C116" i="3"/>
  <c r="B117" i="3"/>
  <c r="C117" i="3"/>
  <c r="B118" i="3"/>
  <c r="C118" i="3"/>
  <c r="B119" i="3"/>
  <c r="E119" i="3" s="1"/>
  <c r="C119" i="3"/>
  <c r="B120" i="3"/>
  <c r="C120" i="3"/>
  <c r="B121" i="3"/>
  <c r="C121" i="3"/>
  <c r="B122" i="3"/>
  <c r="C122" i="3"/>
  <c r="B123" i="3"/>
  <c r="E123" i="3" s="1"/>
  <c r="C123" i="3"/>
  <c r="B124" i="3"/>
  <c r="C124" i="3"/>
  <c r="B125" i="3"/>
  <c r="C125" i="3"/>
  <c r="B126" i="3"/>
  <c r="C126" i="3"/>
  <c r="B127" i="3"/>
  <c r="E127" i="3" s="1"/>
  <c r="C127" i="3"/>
  <c r="B128" i="3"/>
  <c r="C128" i="3"/>
  <c r="B129" i="3"/>
  <c r="C129" i="3"/>
  <c r="B130" i="3"/>
  <c r="C130" i="3"/>
  <c r="B131" i="3"/>
  <c r="E131" i="3" s="1"/>
  <c r="C131" i="3"/>
  <c r="B132" i="3"/>
  <c r="C132" i="3"/>
  <c r="B133" i="3"/>
  <c r="C133" i="3"/>
  <c r="B134" i="3"/>
  <c r="C134" i="3"/>
  <c r="B135" i="3"/>
  <c r="E135" i="3" s="1"/>
  <c r="C135" i="3"/>
  <c r="B136" i="3"/>
  <c r="C136" i="3"/>
  <c r="B137" i="3"/>
  <c r="C137" i="3"/>
  <c r="B138" i="3"/>
  <c r="C138" i="3"/>
  <c r="B139" i="3"/>
  <c r="E139" i="3" s="1"/>
  <c r="C139" i="3"/>
  <c r="B140" i="3"/>
  <c r="C140" i="3"/>
  <c r="B141" i="3"/>
  <c r="C141" i="3"/>
  <c r="B142" i="3"/>
  <c r="C142" i="3"/>
  <c r="B143" i="3"/>
  <c r="E143" i="3" s="1"/>
  <c r="C143" i="3"/>
  <c r="B144" i="3"/>
  <c r="C144" i="3"/>
  <c r="B145" i="3"/>
  <c r="C145" i="3"/>
  <c r="B146" i="3"/>
  <c r="C146" i="3"/>
  <c r="B147" i="3"/>
  <c r="E147" i="3" s="1"/>
  <c r="C147" i="3"/>
  <c r="B148" i="3"/>
  <c r="C148" i="3"/>
  <c r="B149" i="3"/>
  <c r="C149" i="3"/>
  <c r="B150" i="3"/>
  <c r="C150" i="3"/>
  <c r="B151" i="3"/>
  <c r="E151" i="3" s="1"/>
  <c r="C151" i="3"/>
  <c r="B152" i="3"/>
  <c r="C152" i="3"/>
  <c r="B153" i="3"/>
  <c r="C153" i="3"/>
  <c r="B154" i="3"/>
  <c r="C154" i="3"/>
  <c r="B155" i="3"/>
  <c r="E155" i="3" s="1"/>
  <c r="C155" i="3"/>
  <c r="B156" i="3"/>
  <c r="C156" i="3"/>
  <c r="B157" i="3"/>
  <c r="C157" i="3"/>
  <c r="B158" i="3"/>
  <c r="C158" i="3"/>
  <c r="B159" i="3"/>
  <c r="E159" i="3" s="1"/>
  <c r="C159" i="3"/>
  <c r="B160" i="3"/>
  <c r="C160" i="3"/>
  <c r="B161" i="3"/>
  <c r="C161" i="3"/>
  <c r="C2" i="3"/>
  <c r="B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2" i="3"/>
  <c r="C164" i="1"/>
  <c r="B164" i="1"/>
  <c r="B163" i="1"/>
  <c r="C163" i="1"/>
  <c r="L164" i="1"/>
  <c r="I164" i="1"/>
  <c r="J164" i="1"/>
  <c r="K164" i="1"/>
  <c r="H164" i="1"/>
  <c r="E87" i="3" l="1"/>
  <c r="E83" i="3"/>
  <c r="E79" i="3"/>
  <c r="E75" i="3"/>
  <c r="E71" i="3"/>
  <c r="E67" i="3"/>
  <c r="E63" i="3"/>
  <c r="E59" i="3"/>
  <c r="E55" i="3"/>
  <c r="E51" i="3"/>
  <c r="D160" i="3"/>
  <c r="D156" i="3"/>
  <c r="D152" i="3"/>
  <c r="D148" i="3"/>
  <c r="D144" i="3"/>
  <c r="D140" i="3"/>
  <c r="D136" i="3"/>
  <c r="D132" i="3"/>
  <c r="D128" i="3"/>
  <c r="D124" i="3"/>
  <c r="D120" i="3"/>
  <c r="D116" i="3"/>
  <c r="D112" i="3"/>
  <c r="D108" i="3"/>
  <c r="D104" i="3"/>
  <c r="D100" i="3"/>
  <c r="D96" i="3"/>
  <c r="D92" i="3"/>
  <c r="D88" i="3"/>
  <c r="D84" i="3"/>
  <c r="D80" i="3"/>
  <c r="D76" i="3"/>
  <c r="D72" i="3"/>
  <c r="D68" i="3"/>
  <c r="D64" i="3"/>
  <c r="D60" i="3"/>
  <c r="D56" i="3"/>
  <c r="E52" i="3"/>
  <c r="D48" i="3"/>
  <c r="E44" i="3"/>
  <c r="D40" i="3"/>
  <c r="E36" i="3"/>
  <c r="D32" i="3"/>
  <c r="E28" i="3"/>
  <c r="D24" i="3"/>
  <c r="E20" i="3"/>
  <c r="D16" i="3"/>
  <c r="E12" i="3"/>
  <c r="D8" i="3"/>
  <c r="E4" i="3"/>
  <c r="E47" i="3"/>
  <c r="E43" i="3"/>
  <c r="E39" i="3"/>
  <c r="E35" i="3"/>
  <c r="E31" i="3"/>
  <c r="E27" i="3"/>
  <c r="E23" i="3"/>
  <c r="E19" i="3"/>
  <c r="E15" i="3"/>
  <c r="E11" i="3"/>
  <c r="E7" i="3"/>
  <c r="E3" i="3"/>
  <c r="D161" i="3"/>
  <c r="D157" i="3"/>
  <c r="D153" i="3"/>
  <c r="D149" i="3"/>
  <c r="D145" i="3"/>
  <c r="D141" i="3"/>
  <c r="D137" i="3"/>
  <c r="D133" i="3"/>
  <c r="D129" i="3"/>
  <c r="D125" i="3"/>
  <c r="D121" i="3"/>
  <c r="D117" i="3"/>
  <c r="D113" i="3"/>
  <c r="D109" i="3"/>
  <c r="D105" i="3"/>
  <c r="D101" i="3"/>
  <c r="D97" i="3"/>
  <c r="D93" i="3"/>
  <c r="D89" i="3"/>
  <c r="D85" i="3"/>
  <c r="D81" i="3"/>
  <c r="D77" i="3"/>
  <c r="D73" i="3"/>
  <c r="D69" i="3"/>
  <c r="D65" i="3"/>
  <c r="D61" i="3"/>
  <c r="D57" i="3"/>
  <c r="D53" i="3"/>
  <c r="D49" i="3"/>
  <c r="D45" i="3"/>
  <c r="D41" i="3"/>
  <c r="D37" i="3"/>
  <c r="E33" i="3"/>
  <c r="D29" i="3"/>
  <c r="E25" i="3"/>
  <c r="D21" i="3"/>
  <c r="E17" i="3"/>
  <c r="D13" i="3"/>
  <c r="E9" i="3"/>
  <c r="D5" i="3"/>
  <c r="E2" i="3"/>
  <c r="D158" i="3"/>
  <c r="D154" i="3"/>
  <c r="D150" i="3"/>
  <c r="D146" i="3"/>
  <c r="D142" i="3"/>
  <c r="D138" i="3"/>
  <c r="D134" i="3"/>
  <c r="D130" i="3"/>
  <c r="D126" i="3"/>
  <c r="D122" i="3"/>
  <c r="D118" i="3"/>
  <c r="D114" i="3"/>
  <c r="D110" i="3"/>
  <c r="D106" i="3"/>
  <c r="D102" i="3"/>
  <c r="D98" i="3"/>
  <c r="D94" i="3"/>
  <c r="D90" i="3"/>
  <c r="D86" i="3"/>
  <c r="D82" i="3"/>
  <c r="D78" i="3"/>
  <c r="D74" i="3"/>
  <c r="D70" i="3"/>
  <c r="D66" i="3"/>
  <c r="D62" i="3"/>
  <c r="D58" i="3"/>
  <c r="D54" i="3"/>
  <c r="D50" i="3"/>
  <c r="D46" i="3"/>
  <c r="D42" i="3"/>
  <c r="D38" i="3"/>
  <c r="D34" i="3"/>
  <c r="D30" i="3"/>
  <c r="D26" i="3"/>
  <c r="D22" i="3"/>
  <c r="D18" i="3"/>
  <c r="D10" i="3"/>
  <c r="E161" i="3"/>
  <c r="E157" i="3"/>
  <c r="E153" i="3"/>
  <c r="E149" i="3"/>
  <c r="E145" i="3"/>
  <c r="E141" i="3"/>
  <c r="E137" i="3"/>
  <c r="E133" i="3"/>
  <c r="E129" i="3"/>
  <c r="E125" i="3"/>
  <c r="E121" i="3"/>
  <c r="E117" i="3"/>
  <c r="E113" i="3"/>
  <c r="E109" i="3"/>
  <c r="E105" i="3"/>
  <c r="E101" i="3"/>
  <c r="E97" i="3"/>
  <c r="E93" i="3"/>
  <c r="E89" i="3"/>
  <c r="E85" i="3"/>
  <c r="E81" i="3"/>
  <c r="E77" i="3"/>
  <c r="E73" i="3"/>
  <c r="E69" i="3"/>
  <c r="E65" i="3"/>
  <c r="E61" i="3"/>
  <c r="E57" i="3"/>
  <c r="E53" i="3"/>
  <c r="E49" i="3"/>
  <c r="E45" i="3"/>
  <c r="E41" i="3"/>
  <c r="E37" i="3"/>
  <c r="E29" i="3"/>
  <c r="E21" i="3"/>
  <c r="E13" i="3"/>
  <c r="E5" i="3"/>
  <c r="D28" i="3"/>
  <c r="D25" i="3"/>
  <c r="E160" i="3"/>
  <c r="E156" i="3"/>
  <c r="E152" i="3"/>
  <c r="E148" i="3"/>
  <c r="E144" i="3"/>
  <c r="E140" i="3"/>
  <c r="E136" i="3"/>
  <c r="E132" i="3"/>
  <c r="E128" i="3"/>
  <c r="E124" i="3"/>
  <c r="E120" i="3"/>
  <c r="E116" i="3"/>
  <c r="E112" i="3"/>
  <c r="E108" i="3"/>
  <c r="E104" i="3"/>
  <c r="E100" i="3"/>
  <c r="E96" i="3"/>
  <c r="E92" i="3"/>
  <c r="E88" i="3"/>
  <c r="E84" i="3"/>
  <c r="E80" i="3"/>
  <c r="E76" i="3"/>
  <c r="E72" i="3"/>
  <c r="E68" i="3"/>
  <c r="E64" i="3"/>
  <c r="E60" i="3"/>
  <c r="E56" i="3"/>
  <c r="E48" i="3"/>
  <c r="E40" i="3"/>
  <c r="E32" i="3"/>
  <c r="E24" i="3"/>
  <c r="E16" i="3"/>
  <c r="E8" i="3"/>
  <c r="D52" i="3"/>
  <c r="D20" i="3"/>
  <c r="D33" i="3"/>
  <c r="D159" i="3"/>
  <c r="D155" i="3"/>
  <c r="D151" i="3"/>
  <c r="D147" i="3"/>
  <c r="D143" i="3"/>
  <c r="D139" i="3"/>
  <c r="D135" i="3"/>
  <c r="D131" i="3"/>
  <c r="D127" i="3"/>
  <c r="D123" i="3"/>
  <c r="D119" i="3"/>
  <c r="D115" i="3"/>
  <c r="D111" i="3"/>
  <c r="D107" i="3"/>
  <c r="D103" i="3"/>
  <c r="D99" i="3"/>
  <c r="D95" i="3"/>
  <c r="D91" i="3"/>
  <c r="D87" i="3"/>
  <c r="D83" i="3"/>
  <c r="D79" i="3"/>
  <c r="D75" i="3"/>
  <c r="D71" i="3"/>
  <c r="D67" i="3"/>
  <c r="D63" i="3"/>
  <c r="D59" i="3"/>
  <c r="D55" i="3"/>
  <c r="D51" i="3"/>
  <c r="D47" i="3"/>
  <c r="D43" i="3"/>
  <c r="D39" i="3"/>
  <c r="D35" i="3"/>
  <c r="D31" i="3"/>
  <c r="D27" i="3"/>
  <c r="D23" i="3"/>
  <c r="D19" i="3"/>
  <c r="D15" i="3"/>
  <c r="D11" i="3"/>
  <c r="D7" i="3"/>
  <c r="D3" i="3"/>
  <c r="D17" i="3"/>
  <c r="D44" i="3"/>
  <c r="D12" i="3"/>
  <c r="D9" i="3"/>
  <c r="D2" i="3"/>
  <c r="E158" i="3"/>
  <c r="E154" i="3"/>
  <c r="E150" i="3"/>
  <c r="E146" i="3"/>
  <c r="E142" i="3"/>
  <c r="E138" i="3"/>
  <c r="E134" i="3"/>
  <c r="E130" i="3"/>
  <c r="E126" i="3"/>
  <c r="E122" i="3"/>
  <c r="E118" i="3"/>
  <c r="E114" i="3"/>
  <c r="E110" i="3"/>
  <c r="E106" i="3"/>
  <c r="E102" i="3"/>
  <c r="E98" i="3"/>
  <c r="E94" i="3"/>
  <c r="E90" i="3"/>
  <c r="E86" i="3"/>
  <c r="E82" i="3"/>
  <c r="E78" i="3"/>
  <c r="E74" i="3"/>
  <c r="E70" i="3"/>
  <c r="E66" i="3"/>
  <c r="E62" i="3"/>
  <c r="E58" i="3"/>
  <c r="E54" i="3"/>
  <c r="E50" i="3"/>
  <c r="E46" i="3"/>
  <c r="E42" i="3"/>
  <c r="E38" i="3"/>
  <c r="E34" i="3"/>
  <c r="E30" i="3"/>
  <c r="E26" i="3"/>
  <c r="E22" i="3"/>
  <c r="E18" i="3"/>
  <c r="E14" i="3"/>
  <c r="E10" i="3"/>
  <c r="E6" i="3"/>
  <c r="D36" i="3"/>
  <c r="D4" i="3"/>
  <c r="D14" i="3"/>
  <c r="D6" i="3"/>
  <c r="I163" i="1"/>
  <c r="J163" i="1"/>
  <c r="K163" i="1"/>
  <c r="L163" i="1"/>
  <c r="H163" i="1"/>
  <c r="H3" i="1"/>
  <c r="I3" i="1"/>
  <c r="J3" i="1"/>
  <c r="K3" i="1"/>
  <c r="L3" i="1"/>
  <c r="H4" i="1"/>
  <c r="I4" i="1"/>
  <c r="J4" i="1"/>
  <c r="K4" i="1"/>
  <c r="L4" i="1"/>
  <c r="H5" i="1"/>
  <c r="I5" i="1"/>
  <c r="J5" i="1"/>
  <c r="K5" i="1"/>
  <c r="L5" i="1"/>
  <c r="H6" i="1"/>
  <c r="I6" i="1"/>
  <c r="J6" i="1"/>
  <c r="K6" i="1"/>
  <c r="L6" i="1"/>
  <c r="H7" i="1"/>
  <c r="I7" i="1"/>
  <c r="J7" i="1"/>
  <c r="K7" i="1"/>
  <c r="L7" i="1"/>
  <c r="H8" i="1"/>
  <c r="I8" i="1"/>
  <c r="J8" i="1"/>
  <c r="K8" i="1"/>
  <c r="L8" i="1"/>
  <c r="H9" i="1"/>
  <c r="I9" i="1"/>
  <c r="J9" i="1"/>
  <c r="K9" i="1"/>
  <c r="L9" i="1"/>
  <c r="H10" i="1"/>
  <c r="I10" i="1"/>
  <c r="J10" i="1"/>
  <c r="K10" i="1"/>
  <c r="L10" i="1"/>
  <c r="H11" i="1"/>
  <c r="I11" i="1"/>
  <c r="J11" i="1"/>
  <c r="K11" i="1"/>
  <c r="L11" i="1"/>
  <c r="H12" i="1"/>
  <c r="I12" i="1"/>
  <c r="J12" i="1"/>
  <c r="K12" i="1"/>
  <c r="L12" i="1"/>
  <c r="H13" i="1"/>
  <c r="I13" i="1"/>
  <c r="J13" i="1"/>
  <c r="K13" i="1"/>
  <c r="L13" i="1"/>
  <c r="H14" i="1"/>
  <c r="I14" i="1"/>
  <c r="J14" i="1"/>
  <c r="K14" i="1"/>
  <c r="L14" i="1"/>
  <c r="H15" i="1"/>
  <c r="I15" i="1"/>
  <c r="J15" i="1"/>
  <c r="K15" i="1"/>
  <c r="L15" i="1"/>
  <c r="H16" i="1"/>
  <c r="I16" i="1"/>
  <c r="J16" i="1"/>
  <c r="K16" i="1"/>
  <c r="L16" i="1"/>
  <c r="H17" i="1"/>
  <c r="I17" i="1"/>
  <c r="J17" i="1"/>
  <c r="K17" i="1"/>
  <c r="L17" i="1"/>
  <c r="H18" i="1"/>
  <c r="I18" i="1"/>
  <c r="J18" i="1"/>
  <c r="K18" i="1"/>
  <c r="L18" i="1"/>
  <c r="H19" i="1"/>
  <c r="I19" i="1"/>
  <c r="J19" i="1"/>
  <c r="K19" i="1"/>
  <c r="L19" i="1"/>
  <c r="H20" i="1"/>
  <c r="I20" i="1"/>
  <c r="J20" i="1"/>
  <c r="K20" i="1"/>
  <c r="L20" i="1"/>
  <c r="H21" i="1"/>
  <c r="I21" i="1"/>
  <c r="J21" i="1"/>
  <c r="K21" i="1"/>
  <c r="L21" i="1"/>
  <c r="H22" i="1"/>
  <c r="I22" i="1"/>
  <c r="J22" i="1"/>
  <c r="K22" i="1"/>
  <c r="L22" i="1"/>
  <c r="H23" i="1"/>
  <c r="I23" i="1"/>
  <c r="J23" i="1"/>
  <c r="K23" i="1"/>
  <c r="L23" i="1"/>
  <c r="H24" i="1"/>
  <c r="I24" i="1"/>
  <c r="J24" i="1"/>
  <c r="K24" i="1"/>
  <c r="L24" i="1"/>
  <c r="H25" i="1"/>
  <c r="I25" i="1"/>
  <c r="J25" i="1"/>
  <c r="K25" i="1"/>
  <c r="L25" i="1"/>
  <c r="H26" i="1"/>
  <c r="I26" i="1"/>
  <c r="J26" i="1"/>
  <c r="K26" i="1"/>
  <c r="L26" i="1"/>
  <c r="H27" i="1"/>
  <c r="I27" i="1"/>
  <c r="J27" i="1"/>
  <c r="K27" i="1"/>
  <c r="L27" i="1"/>
  <c r="H28" i="1"/>
  <c r="I28" i="1"/>
  <c r="J28" i="1"/>
  <c r="K28" i="1"/>
  <c r="L28" i="1"/>
  <c r="H29" i="1"/>
  <c r="I29" i="1"/>
  <c r="J29" i="1"/>
  <c r="K29" i="1"/>
  <c r="L29" i="1"/>
  <c r="H30" i="1"/>
  <c r="I30" i="1"/>
  <c r="J30" i="1"/>
  <c r="K30" i="1"/>
  <c r="L30" i="1"/>
  <c r="H31" i="1"/>
  <c r="I31" i="1"/>
  <c r="J31" i="1"/>
  <c r="K31" i="1"/>
  <c r="L31" i="1"/>
  <c r="H32" i="1"/>
  <c r="I32" i="1"/>
  <c r="J32" i="1"/>
  <c r="K32" i="1"/>
  <c r="L32" i="1"/>
  <c r="H33" i="1"/>
  <c r="I33" i="1"/>
  <c r="J33" i="1"/>
  <c r="K33" i="1"/>
  <c r="L33" i="1"/>
  <c r="H34" i="1"/>
  <c r="I34" i="1"/>
  <c r="J34" i="1"/>
  <c r="K34" i="1"/>
  <c r="L34" i="1"/>
  <c r="H35" i="1"/>
  <c r="I35" i="1"/>
  <c r="J35" i="1"/>
  <c r="K35" i="1"/>
  <c r="L35" i="1"/>
  <c r="H36" i="1"/>
  <c r="I36" i="1"/>
  <c r="J36" i="1"/>
  <c r="K36" i="1"/>
  <c r="L36" i="1"/>
  <c r="H37" i="1"/>
  <c r="I37" i="1"/>
  <c r="J37" i="1"/>
  <c r="K37" i="1"/>
  <c r="L37" i="1"/>
  <c r="H38" i="1"/>
  <c r="I38" i="1"/>
  <c r="J38" i="1"/>
  <c r="K38" i="1"/>
  <c r="L38" i="1"/>
  <c r="H39" i="1"/>
  <c r="I39" i="1"/>
  <c r="J39" i="1"/>
  <c r="K39" i="1"/>
  <c r="L39" i="1"/>
  <c r="H40" i="1"/>
  <c r="I40" i="1"/>
  <c r="J40" i="1"/>
  <c r="K40" i="1"/>
  <c r="L40" i="1"/>
  <c r="H41" i="1"/>
  <c r="I41" i="1"/>
  <c r="J41" i="1"/>
  <c r="K41" i="1"/>
  <c r="L41" i="1"/>
  <c r="H42" i="1"/>
  <c r="I42" i="1"/>
  <c r="J42" i="1"/>
  <c r="K42" i="1"/>
  <c r="L42" i="1"/>
  <c r="H43" i="1"/>
  <c r="I43" i="1"/>
  <c r="J43" i="1"/>
  <c r="K43" i="1"/>
  <c r="L43" i="1"/>
  <c r="H44" i="1"/>
  <c r="I44" i="1"/>
  <c r="J44" i="1"/>
  <c r="K44" i="1"/>
  <c r="L44" i="1"/>
  <c r="H45" i="1"/>
  <c r="I45" i="1"/>
  <c r="J45" i="1"/>
  <c r="K45" i="1"/>
  <c r="L45" i="1"/>
  <c r="H46" i="1"/>
  <c r="I46" i="1"/>
  <c r="J46" i="1"/>
  <c r="K46" i="1"/>
  <c r="L46" i="1"/>
  <c r="H47" i="1"/>
  <c r="I47" i="1"/>
  <c r="J47" i="1"/>
  <c r="K47" i="1"/>
  <c r="L47" i="1"/>
  <c r="H48" i="1"/>
  <c r="I48" i="1"/>
  <c r="J48" i="1"/>
  <c r="K48" i="1"/>
  <c r="L48" i="1"/>
  <c r="H49" i="1"/>
  <c r="I49" i="1"/>
  <c r="J49" i="1"/>
  <c r="K49" i="1"/>
  <c r="L49" i="1"/>
  <c r="H50" i="1"/>
  <c r="I50" i="1"/>
  <c r="J50" i="1"/>
  <c r="K50" i="1"/>
  <c r="L50" i="1"/>
  <c r="H51" i="1"/>
  <c r="I51" i="1"/>
  <c r="J51" i="1"/>
  <c r="K51" i="1"/>
  <c r="L51" i="1"/>
  <c r="H52" i="1"/>
  <c r="I52" i="1"/>
  <c r="J52" i="1"/>
  <c r="K52" i="1"/>
  <c r="L52" i="1"/>
  <c r="H53" i="1"/>
  <c r="I53" i="1"/>
  <c r="J53" i="1"/>
  <c r="K53" i="1"/>
  <c r="L53" i="1"/>
  <c r="H54" i="1"/>
  <c r="I54" i="1"/>
  <c r="J54" i="1"/>
  <c r="K54" i="1"/>
  <c r="L54" i="1"/>
  <c r="H55" i="1"/>
  <c r="I55" i="1"/>
  <c r="J55" i="1"/>
  <c r="K55" i="1"/>
  <c r="L55" i="1"/>
  <c r="H56" i="1"/>
  <c r="I56" i="1"/>
  <c r="J56" i="1"/>
  <c r="K56" i="1"/>
  <c r="L56" i="1"/>
  <c r="H57" i="1"/>
  <c r="I57" i="1"/>
  <c r="J57" i="1"/>
  <c r="K57" i="1"/>
  <c r="L57" i="1"/>
  <c r="H58" i="1"/>
  <c r="I58" i="1"/>
  <c r="J58" i="1"/>
  <c r="K58" i="1"/>
  <c r="L58" i="1"/>
  <c r="H59" i="1"/>
  <c r="I59" i="1"/>
  <c r="J59" i="1"/>
  <c r="K59" i="1"/>
  <c r="L59" i="1"/>
  <c r="H60" i="1"/>
  <c r="I60" i="1"/>
  <c r="J60" i="1"/>
  <c r="K60" i="1"/>
  <c r="L60" i="1"/>
  <c r="H61" i="1"/>
  <c r="I61" i="1"/>
  <c r="J61" i="1"/>
  <c r="K61" i="1"/>
  <c r="L61" i="1"/>
  <c r="H62" i="1"/>
  <c r="I62" i="1"/>
  <c r="J62" i="1"/>
  <c r="K62" i="1"/>
  <c r="L62" i="1"/>
  <c r="H63" i="1"/>
  <c r="I63" i="1"/>
  <c r="J63" i="1"/>
  <c r="K63" i="1"/>
  <c r="L63" i="1"/>
  <c r="H64" i="1"/>
  <c r="I64" i="1"/>
  <c r="J64" i="1"/>
  <c r="K64" i="1"/>
  <c r="L64" i="1"/>
  <c r="H65" i="1"/>
  <c r="I65" i="1"/>
  <c r="J65" i="1"/>
  <c r="K65" i="1"/>
  <c r="L65" i="1"/>
  <c r="H66" i="1"/>
  <c r="I66" i="1"/>
  <c r="J66" i="1"/>
  <c r="K66" i="1"/>
  <c r="L66" i="1"/>
  <c r="H67" i="1"/>
  <c r="I67" i="1"/>
  <c r="J67" i="1"/>
  <c r="K67" i="1"/>
  <c r="L67" i="1"/>
  <c r="H68" i="1"/>
  <c r="I68" i="1"/>
  <c r="J68" i="1"/>
  <c r="K68" i="1"/>
  <c r="L68" i="1"/>
  <c r="H69" i="1"/>
  <c r="I69" i="1"/>
  <c r="J69" i="1"/>
  <c r="K69" i="1"/>
  <c r="L69" i="1"/>
  <c r="H70" i="1"/>
  <c r="I70" i="1"/>
  <c r="J70" i="1"/>
  <c r="K70" i="1"/>
  <c r="L70" i="1"/>
  <c r="H71" i="1"/>
  <c r="I71" i="1"/>
  <c r="J71" i="1"/>
  <c r="K71" i="1"/>
  <c r="L71" i="1"/>
  <c r="H72" i="1"/>
  <c r="I72" i="1"/>
  <c r="J72" i="1"/>
  <c r="K72" i="1"/>
  <c r="L72" i="1"/>
  <c r="H73" i="1"/>
  <c r="I73" i="1"/>
  <c r="J73" i="1"/>
  <c r="K73" i="1"/>
  <c r="L73" i="1"/>
  <c r="H74" i="1"/>
  <c r="I74" i="1"/>
  <c r="J74" i="1"/>
  <c r="K74" i="1"/>
  <c r="L74" i="1"/>
  <c r="H75" i="1"/>
  <c r="I75" i="1"/>
  <c r="J75" i="1"/>
  <c r="K75" i="1"/>
  <c r="L75" i="1"/>
  <c r="H76" i="1"/>
  <c r="I76" i="1"/>
  <c r="J76" i="1"/>
  <c r="K76" i="1"/>
  <c r="L76" i="1"/>
  <c r="H77" i="1"/>
  <c r="I77" i="1"/>
  <c r="J77" i="1"/>
  <c r="K77" i="1"/>
  <c r="L77" i="1"/>
  <c r="H78" i="1"/>
  <c r="I78" i="1"/>
  <c r="J78" i="1"/>
  <c r="K78" i="1"/>
  <c r="L78" i="1"/>
  <c r="H79" i="1"/>
  <c r="I79" i="1"/>
  <c r="J79" i="1"/>
  <c r="K79" i="1"/>
  <c r="L79" i="1"/>
  <c r="H80" i="1"/>
  <c r="I80" i="1"/>
  <c r="J80" i="1"/>
  <c r="K80" i="1"/>
  <c r="L80" i="1"/>
  <c r="H81" i="1"/>
  <c r="I81" i="1"/>
  <c r="J81" i="1"/>
  <c r="K81" i="1"/>
  <c r="L81" i="1"/>
  <c r="H82" i="1"/>
  <c r="I82" i="1"/>
  <c r="J82" i="1"/>
  <c r="K82" i="1"/>
  <c r="L82" i="1"/>
  <c r="H83" i="1"/>
  <c r="I83" i="1"/>
  <c r="J83" i="1"/>
  <c r="K83" i="1"/>
  <c r="L83" i="1"/>
  <c r="H84" i="1"/>
  <c r="I84" i="1"/>
  <c r="J84" i="1"/>
  <c r="K84" i="1"/>
  <c r="L84" i="1"/>
  <c r="H85" i="1"/>
  <c r="I85" i="1"/>
  <c r="J85" i="1"/>
  <c r="K85" i="1"/>
  <c r="L85" i="1"/>
  <c r="H86" i="1"/>
  <c r="I86" i="1"/>
  <c r="J86" i="1"/>
  <c r="K86" i="1"/>
  <c r="L86" i="1"/>
  <c r="H87" i="1"/>
  <c r="I87" i="1"/>
  <c r="J87" i="1"/>
  <c r="K87" i="1"/>
  <c r="L87" i="1"/>
  <c r="H88" i="1"/>
  <c r="I88" i="1"/>
  <c r="J88" i="1"/>
  <c r="K88" i="1"/>
  <c r="L88" i="1"/>
  <c r="H89" i="1"/>
  <c r="I89" i="1"/>
  <c r="J89" i="1"/>
  <c r="K89" i="1"/>
  <c r="L89" i="1"/>
  <c r="H90" i="1"/>
  <c r="I90" i="1"/>
  <c r="J90" i="1"/>
  <c r="K90" i="1"/>
  <c r="L90" i="1"/>
  <c r="H91" i="1"/>
  <c r="I91" i="1"/>
  <c r="J91" i="1"/>
  <c r="K91" i="1"/>
  <c r="L91" i="1"/>
  <c r="H92" i="1"/>
  <c r="I92" i="1"/>
  <c r="J92" i="1"/>
  <c r="K92" i="1"/>
  <c r="L92" i="1"/>
  <c r="H93" i="1"/>
  <c r="I93" i="1"/>
  <c r="J93" i="1"/>
  <c r="K93" i="1"/>
  <c r="L93" i="1"/>
  <c r="H94" i="1"/>
  <c r="I94" i="1"/>
  <c r="J94" i="1"/>
  <c r="K94" i="1"/>
  <c r="L94" i="1"/>
  <c r="H95" i="1"/>
  <c r="I95" i="1"/>
  <c r="J95" i="1"/>
  <c r="K95" i="1"/>
  <c r="L95" i="1"/>
  <c r="H96" i="1"/>
  <c r="I96" i="1"/>
  <c r="J96" i="1"/>
  <c r="K96" i="1"/>
  <c r="L96" i="1"/>
  <c r="H97" i="1"/>
  <c r="I97" i="1"/>
  <c r="J97" i="1"/>
  <c r="K97" i="1"/>
  <c r="L97" i="1"/>
  <c r="H98" i="1"/>
  <c r="I98" i="1"/>
  <c r="J98" i="1"/>
  <c r="K98" i="1"/>
  <c r="L98" i="1"/>
  <c r="H99" i="1"/>
  <c r="I99" i="1"/>
  <c r="J99" i="1"/>
  <c r="K99" i="1"/>
  <c r="L99" i="1"/>
  <c r="H100" i="1"/>
  <c r="I100" i="1"/>
  <c r="J100" i="1"/>
  <c r="K100" i="1"/>
  <c r="L100" i="1"/>
  <c r="H101" i="1"/>
  <c r="I101" i="1"/>
  <c r="J101" i="1"/>
  <c r="K101" i="1"/>
  <c r="L101" i="1"/>
  <c r="H102" i="1"/>
  <c r="I102" i="1"/>
  <c r="J102" i="1"/>
  <c r="K102" i="1"/>
  <c r="L102" i="1"/>
  <c r="H103" i="1"/>
  <c r="I103" i="1"/>
  <c r="J103" i="1"/>
  <c r="K103" i="1"/>
  <c r="L103" i="1"/>
  <c r="H104" i="1"/>
  <c r="I104" i="1"/>
  <c r="J104" i="1"/>
  <c r="K104" i="1"/>
  <c r="L104" i="1"/>
  <c r="H105" i="1"/>
  <c r="I105" i="1"/>
  <c r="J105" i="1"/>
  <c r="K105" i="1"/>
  <c r="L105" i="1"/>
  <c r="H106" i="1"/>
  <c r="I106" i="1"/>
  <c r="J106" i="1"/>
  <c r="K106" i="1"/>
  <c r="L106" i="1"/>
  <c r="H107" i="1"/>
  <c r="I107" i="1"/>
  <c r="J107" i="1"/>
  <c r="K107" i="1"/>
  <c r="L107" i="1"/>
  <c r="H108" i="1"/>
  <c r="I108" i="1"/>
  <c r="J108" i="1"/>
  <c r="K108" i="1"/>
  <c r="L108" i="1"/>
  <c r="H109" i="1"/>
  <c r="I109" i="1"/>
  <c r="J109" i="1"/>
  <c r="K109" i="1"/>
  <c r="L109" i="1"/>
  <c r="H110" i="1"/>
  <c r="I110" i="1"/>
  <c r="J110" i="1"/>
  <c r="K110" i="1"/>
  <c r="L110" i="1"/>
  <c r="H111" i="1"/>
  <c r="I111" i="1"/>
  <c r="J111" i="1"/>
  <c r="K111" i="1"/>
  <c r="L111" i="1"/>
  <c r="H112" i="1"/>
  <c r="I112" i="1"/>
  <c r="J112" i="1"/>
  <c r="K112" i="1"/>
  <c r="L112" i="1"/>
  <c r="H113" i="1"/>
  <c r="I113" i="1"/>
  <c r="J113" i="1"/>
  <c r="K113" i="1"/>
  <c r="L113" i="1"/>
  <c r="H114" i="1"/>
  <c r="I114" i="1"/>
  <c r="J114" i="1"/>
  <c r="K114" i="1"/>
  <c r="L114" i="1"/>
  <c r="H115" i="1"/>
  <c r="I115" i="1"/>
  <c r="J115" i="1"/>
  <c r="K115" i="1"/>
  <c r="L115" i="1"/>
  <c r="H116" i="1"/>
  <c r="I116" i="1"/>
  <c r="J116" i="1"/>
  <c r="K116" i="1"/>
  <c r="L116" i="1"/>
  <c r="H117" i="1"/>
  <c r="I117" i="1"/>
  <c r="J117" i="1"/>
  <c r="K117" i="1"/>
  <c r="L117" i="1"/>
  <c r="H118" i="1"/>
  <c r="I118" i="1"/>
  <c r="J118" i="1"/>
  <c r="K118" i="1"/>
  <c r="L118" i="1"/>
  <c r="H119" i="1"/>
  <c r="I119" i="1"/>
  <c r="J119" i="1"/>
  <c r="K119" i="1"/>
  <c r="L119" i="1"/>
  <c r="H120" i="1"/>
  <c r="I120" i="1"/>
  <c r="J120" i="1"/>
  <c r="K120" i="1"/>
  <c r="L120" i="1"/>
  <c r="H121" i="1"/>
  <c r="I121" i="1"/>
  <c r="J121" i="1"/>
  <c r="K121" i="1"/>
  <c r="L121" i="1"/>
  <c r="H122" i="1"/>
  <c r="I122" i="1"/>
  <c r="J122" i="1"/>
  <c r="K122" i="1"/>
  <c r="L122" i="1"/>
  <c r="H123" i="1"/>
  <c r="I123" i="1"/>
  <c r="J123" i="1"/>
  <c r="K123" i="1"/>
  <c r="L123" i="1"/>
  <c r="H124" i="1"/>
  <c r="I124" i="1"/>
  <c r="J124" i="1"/>
  <c r="K124" i="1"/>
  <c r="L124" i="1"/>
  <c r="H125" i="1"/>
  <c r="I125" i="1"/>
  <c r="J125" i="1"/>
  <c r="K125" i="1"/>
  <c r="L125" i="1"/>
  <c r="H126" i="1"/>
  <c r="I126" i="1"/>
  <c r="J126" i="1"/>
  <c r="K126" i="1"/>
  <c r="L126" i="1"/>
  <c r="H127" i="1"/>
  <c r="I127" i="1"/>
  <c r="J127" i="1"/>
  <c r="K127" i="1"/>
  <c r="L127" i="1"/>
  <c r="H128" i="1"/>
  <c r="I128" i="1"/>
  <c r="J128" i="1"/>
  <c r="K128" i="1"/>
  <c r="L128" i="1"/>
  <c r="H129" i="1"/>
  <c r="I129" i="1"/>
  <c r="J129" i="1"/>
  <c r="K129" i="1"/>
  <c r="L129" i="1"/>
  <c r="H130" i="1"/>
  <c r="I130" i="1"/>
  <c r="J130" i="1"/>
  <c r="K130" i="1"/>
  <c r="L130" i="1"/>
  <c r="H131" i="1"/>
  <c r="I131" i="1"/>
  <c r="J131" i="1"/>
  <c r="K131" i="1"/>
  <c r="L131" i="1"/>
  <c r="H132" i="1"/>
  <c r="I132" i="1"/>
  <c r="J132" i="1"/>
  <c r="K132" i="1"/>
  <c r="L132" i="1"/>
  <c r="H133" i="1"/>
  <c r="I133" i="1"/>
  <c r="J133" i="1"/>
  <c r="K133" i="1"/>
  <c r="L133" i="1"/>
  <c r="H134" i="1"/>
  <c r="I134" i="1"/>
  <c r="J134" i="1"/>
  <c r="K134" i="1"/>
  <c r="L134" i="1"/>
  <c r="H135" i="1"/>
  <c r="I135" i="1"/>
  <c r="J135" i="1"/>
  <c r="K135" i="1"/>
  <c r="L135" i="1"/>
  <c r="H136" i="1"/>
  <c r="I136" i="1"/>
  <c r="J136" i="1"/>
  <c r="K136" i="1"/>
  <c r="L136" i="1"/>
  <c r="H137" i="1"/>
  <c r="I137" i="1"/>
  <c r="J137" i="1"/>
  <c r="K137" i="1"/>
  <c r="L137" i="1"/>
  <c r="H138" i="1"/>
  <c r="I138" i="1"/>
  <c r="J138" i="1"/>
  <c r="K138" i="1"/>
  <c r="L138" i="1"/>
  <c r="H139" i="1"/>
  <c r="I139" i="1"/>
  <c r="J139" i="1"/>
  <c r="K139" i="1"/>
  <c r="L139" i="1"/>
  <c r="H140" i="1"/>
  <c r="I140" i="1"/>
  <c r="J140" i="1"/>
  <c r="K140" i="1"/>
  <c r="L140" i="1"/>
  <c r="H141" i="1"/>
  <c r="I141" i="1"/>
  <c r="J141" i="1"/>
  <c r="K141" i="1"/>
  <c r="L141" i="1"/>
  <c r="H142" i="1"/>
  <c r="I142" i="1"/>
  <c r="J142" i="1"/>
  <c r="K142" i="1"/>
  <c r="L142" i="1"/>
  <c r="H143" i="1"/>
  <c r="I143" i="1"/>
  <c r="J143" i="1"/>
  <c r="K143" i="1"/>
  <c r="L143" i="1"/>
  <c r="H144" i="1"/>
  <c r="I144" i="1"/>
  <c r="J144" i="1"/>
  <c r="K144" i="1"/>
  <c r="L144" i="1"/>
  <c r="H145" i="1"/>
  <c r="I145" i="1"/>
  <c r="J145" i="1"/>
  <c r="K145" i="1"/>
  <c r="L145" i="1"/>
  <c r="H146" i="1"/>
  <c r="I146" i="1"/>
  <c r="J146" i="1"/>
  <c r="K146" i="1"/>
  <c r="L146" i="1"/>
  <c r="H147" i="1"/>
  <c r="I147" i="1"/>
  <c r="J147" i="1"/>
  <c r="K147" i="1"/>
  <c r="L147" i="1"/>
  <c r="H148" i="1"/>
  <c r="I148" i="1"/>
  <c r="J148" i="1"/>
  <c r="K148" i="1"/>
  <c r="L148" i="1"/>
  <c r="H149" i="1"/>
  <c r="I149" i="1"/>
  <c r="J149" i="1"/>
  <c r="K149" i="1"/>
  <c r="L149" i="1"/>
  <c r="H150" i="1"/>
  <c r="I150" i="1"/>
  <c r="J150" i="1"/>
  <c r="K150" i="1"/>
  <c r="L150" i="1"/>
  <c r="H151" i="1"/>
  <c r="I151" i="1"/>
  <c r="J151" i="1"/>
  <c r="K151" i="1"/>
  <c r="L151" i="1"/>
  <c r="H152" i="1"/>
  <c r="I152" i="1"/>
  <c r="J152" i="1"/>
  <c r="K152" i="1"/>
  <c r="L152" i="1"/>
  <c r="H153" i="1"/>
  <c r="I153" i="1"/>
  <c r="J153" i="1"/>
  <c r="K153" i="1"/>
  <c r="L153" i="1"/>
  <c r="H154" i="1"/>
  <c r="I154" i="1"/>
  <c r="J154" i="1"/>
  <c r="K154" i="1"/>
  <c r="L154" i="1"/>
  <c r="H155" i="1"/>
  <c r="I155" i="1"/>
  <c r="J155" i="1"/>
  <c r="K155" i="1"/>
  <c r="L155" i="1"/>
  <c r="H156" i="1"/>
  <c r="I156" i="1"/>
  <c r="J156" i="1"/>
  <c r="K156" i="1"/>
  <c r="L156" i="1"/>
  <c r="H157" i="1"/>
  <c r="I157" i="1"/>
  <c r="J157" i="1"/>
  <c r="K157" i="1"/>
  <c r="L157" i="1"/>
  <c r="H158" i="1"/>
  <c r="I158" i="1"/>
  <c r="J158" i="1"/>
  <c r="K158" i="1"/>
  <c r="L158" i="1"/>
  <c r="H159" i="1"/>
  <c r="I159" i="1"/>
  <c r="J159" i="1"/>
  <c r="K159" i="1"/>
  <c r="L159" i="1"/>
  <c r="H160" i="1"/>
  <c r="I160" i="1"/>
  <c r="J160" i="1"/>
  <c r="K160" i="1"/>
  <c r="L160" i="1"/>
  <c r="H161" i="1"/>
  <c r="I161" i="1"/>
  <c r="J161" i="1"/>
  <c r="K161" i="1"/>
  <c r="L161" i="1"/>
  <c r="L2" i="1"/>
  <c r="K2" i="1"/>
  <c r="J2" i="1"/>
  <c r="I2" i="1"/>
  <c r="H2" i="1"/>
  <c r="F2" i="3" l="1"/>
</calcChain>
</file>

<file path=xl/sharedStrings.xml><?xml version="1.0" encoding="utf-8"?>
<sst xmlns="http://schemas.openxmlformats.org/spreadsheetml/2006/main" count="182" uniqueCount="180">
  <si>
    <t>sample</t>
  </si>
  <si>
    <t>est65</t>
  </si>
  <si>
    <t>est90</t>
  </si>
  <si>
    <t>est100</t>
  </si>
  <si>
    <t>est120</t>
  </si>
  <si>
    <t>../cohface/cohface/17/0/data</t>
  </si>
  <si>
    <t>../cohface/cohface/17/1/data</t>
  </si>
  <si>
    <t>../cohface/cohface/17/2/data</t>
  </si>
  <si>
    <t>../cohface/cohface/17/3/data</t>
  </si>
  <si>
    <t>../cohface/cohface/9/0/data</t>
  </si>
  <si>
    <t>../cohface/cohface/9/1/data</t>
  </si>
  <si>
    <t>../cohface/cohface/9/2/data</t>
  </si>
  <si>
    <t>../cohface/cohface/9/3/data</t>
  </si>
  <si>
    <t>../cohface/cohface/18/0/data</t>
  </si>
  <si>
    <t>../cohface/cohface/18/1/data</t>
  </si>
  <si>
    <t>../cohface/cohface/18/2/data</t>
  </si>
  <si>
    <t>../cohface/cohface/18/3/data</t>
  </si>
  <si>
    <t>../cohface/cohface/37/0/data</t>
  </si>
  <si>
    <t>../cohface/cohface/37/1/data</t>
  </si>
  <si>
    <t>../cohface/cohface/37/2/data</t>
  </si>
  <si>
    <t>../cohface/cohface/37/3/data</t>
  </si>
  <si>
    <t>../cohface/cohface/2/0/data</t>
  </si>
  <si>
    <t>../cohface/cohface/2/1/data</t>
  </si>
  <si>
    <t>../cohface/cohface/2/2/data</t>
  </si>
  <si>
    <t>../cohface/cohface/2/3/data</t>
  </si>
  <si>
    <t>../cohface/cohface/7/0/data</t>
  </si>
  <si>
    <t>../cohface/cohface/7/1/data</t>
  </si>
  <si>
    <t>../cohface/cohface/7/2/data</t>
  </si>
  <si>
    <t>../cohface/cohface/7/3/data</t>
  </si>
  <si>
    <t>../cohface/cohface/39/0/data</t>
  </si>
  <si>
    <t>../cohface/cohface/39/1/data</t>
  </si>
  <si>
    <t>../cohface/cohface/39/2/data</t>
  </si>
  <si>
    <t>../cohface/cohface/39/3/data</t>
  </si>
  <si>
    <t>../cohface/cohface/24/0/data</t>
  </si>
  <si>
    <t>../cohface/cohface/24/1/data</t>
  </si>
  <si>
    <t>../cohface/cohface/24/2/data</t>
  </si>
  <si>
    <t>../cohface/cohface/24/3/data</t>
  </si>
  <si>
    <t>../cohface/cohface/19/0/data</t>
  </si>
  <si>
    <t>../cohface/cohface/19/1/data</t>
  </si>
  <si>
    <t>../cohface/cohface/19/2/data</t>
  </si>
  <si>
    <t>../cohface/cohface/19/3/data</t>
  </si>
  <si>
    <t>../cohface/cohface/6/0/data</t>
  </si>
  <si>
    <t>../cohface/cohface/6/1/data</t>
  </si>
  <si>
    <t>../cohface/cohface/6/2/data</t>
  </si>
  <si>
    <t>../cohface/cohface/6/3/data</t>
  </si>
  <si>
    <t>../cohface/cohface/36/0/data</t>
  </si>
  <si>
    <t>../cohface/cohface/36/1/data</t>
  </si>
  <si>
    <t>../cohface/cohface/36/2/data</t>
  </si>
  <si>
    <t>../cohface/cohface/36/3/data</t>
  </si>
  <si>
    <t>../cohface/cohface/5/0/data</t>
  </si>
  <si>
    <t>../cohface/cohface/5/1/data</t>
  </si>
  <si>
    <t>../cohface/cohface/5/2/data</t>
  </si>
  <si>
    <t>../cohface/cohface/5/3/data</t>
  </si>
  <si>
    <t>../cohface/cohface/25/0/data</t>
  </si>
  <si>
    <t>../cohface/cohface/25/1/data</t>
  </si>
  <si>
    <t>../cohface/cohface/25/2/data</t>
  </si>
  <si>
    <t>../cohface/cohface/25/3/data</t>
  </si>
  <si>
    <t>../cohface/cohface/29/0/data</t>
  </si>
  <si>
    <t>../cohface/cohface/29/1/data</t>
  </si>
  <si>
    <t>../cohface/cohface/29/2/data</t>
  </si>
  <si>
    <t>../cohface/cohface/29/3/data</t>
  </si>
  <si>
    <t>../cohface/cohface/31/0/data</t>
  </si>
  <si>
    <t>../cohface/cohface/31/1/data</t>
  </si>
  <si>
    <t>../cohface/cohface/31/2/data</t>
  </si>
  <si>
    <t>../cohface/cohface/31/3/data</t>
  </si>
  <si>
    <t>../cohface/cohface/35/0/data</t>
  </si>
  <si>
    <t>../cohface/cohface/35/1/data</t>
  </si>
  <si>
    <t>../cohface/cohface/35/2/data</t>
  </si>
  <si>
    <t>../cohface/cohface/35/3/data</t>
  </si>
  <si>
    <t>../cohface/cohface/27/0/data</t>
  </si>
  <si>
    <t>../cohface/cohface/27/1/data</t>
  </si>
  <si>
    <t>../cohface/cohface/27/2/data</t>
  </si>
  <si>
    <t>../cohface/cohface/27/3/data</t>
  </si>
  <si>
    <t>../cohface/cohface/33/0/data</t>
  </si>
  <si>
    <t>../cohface/cohface/33/1/data</t>
  </si>
  <si>
    <t>../cohface/cohface/33/2/data</t>
  </si>
  <si>
    <t>../cohface/cohface/33/3/data</t>
  </si>
  <si>
    <t>../cohface/cohface/1/0/data</t>
  </si>
  <si>
    <t>../cohface/cohface/1/1/data</t>
  </si>
  <si>
    <t>../cohface/cohface/1/2/data</t>
  </si>
  <si>
    <t>../cohface/cohface/1/3/data</t>
  </si>
  <si>
    <t>../cohface/cohface/16/0/data</t>
  </si>
  <si>
    <t>../cohface/cohface/16/1/data</t>
  </si>
  <si>
    <t>../cohface/cohface/16/2/data</t>
  </si>
  <si>
    <t>../cohface/cohface/16/3/data</t>
  </si>
  <si>
    <t>../cohface/cohface/38/0/data</t>
  </si>
  <si>
    <t>../cohface/cohface/38/1/data</t>
  </si>
  <si>
    <t>../cohface/cohface/38/2/data</t>
  </si>
  <si>
    <t>../cohface/cohface/38/3/data</t>
  </si>
  <si>
    <t>../cohface/cohface/21/0/data</t>
  </si>
  <si>
    <t>../cohface/cohface/21/1/data</t>
  </si>
  <si>
    <t>../cohface/cohface/21/2/data</t>
  </si>
  <si>
    <t>../cohface/cohface/21/3/data</t>
  </si>
  <si>
    <t>../cohface/cohface/28/0/data</t>
  </si>
  <si>
    <t>../cohface/cohface/28/1/data</t>
  </si>
  <si>
    <t>../cohface/cohface/28/2/data</t>
  </si>
  <si>
    <t>../cohface/cohface/28/3/data</t>
  </si>
  <si>
    <t>../cohface/cohface/4/0/data</t>
  </si>
  <si>
    <t>../cohface/cohface/4/1/data</t>
  </si>
  <si>
    <t>../cohface/cohface/4/2/data</t>
  </si>
  <si>
    <t>../cohface/cohface/4/3/data</t>
  </si>
  <si>
    <t>../cohface/cohface/3/0/data</t>
  </si>
  <si>
    <t>../cohface/cohface/3/1/data</t>
  </si>
  <si>
    <t>../cohface/cohface/3/2/data</t>
  </si>
  <si>
    <t>../cohface/cohface/3/3/data</t>
  </si>
  <si>
    <t>../cohface/cohface/8/0/data</t>
  </si>
  <si>
    <t>../cohface/cohface/8/1/data</t>
  </si>
  <si>
    <t>../cohface/cohface/8/2/data</t>
  </si>
  <si>
    <t>../cohface/cohface/8/3/data</t>
  </si>
  <si>
    <t>../cohface/cohface/10/0/data</t>
  </si>
  <si>
    <t>../cohface/cohface/10/1/data</t>
  </si>
  <si>
    <t>../cohface/cohface/10/2/data</t>
  </si>
  <si>
    <t>../cohface/cohface/10/3/data</t>
  </si>
  <si>
    <t>../cohface/cohface/11/0/data</t>
  </si>
  <si>
    <t>../cohface/cohface/11/1/data</t>
  </si>
  <si>
    <t>../cohface/cohface/11/2/data</t>
  </si>
  <si>
    <t>../cohface/cohface/11/3/data</t>
  </si>
  <si>
    <t>../cohface/cohface/12/0/data</t>
  </si>
  <si>
    <t>../cohface/cohface/12/1/data</t>
  </si>
  <si>
    <t>../cohface/cohface/12/2/data</t>
  </si>
  <si>
    <t>../cohface/cohface/12/3/data</t>
  </si>
  <si>
    <t>../cohface/cohface/13/0/data</t>
  </si>
  <si>
    <t>../cohface/cohface/13/1/data</t>
  </si>
  <si>
    <t>../cohface/cohface/13/2/data</t>
  </si>
  <si>
    <t>../cohface/cohface/13/3/data</t>
  </si>
  <si>
    <t>../cohface/cohface/14/0/data</t>
  </si>
  <si>
    <t>../cohface/cohface/14/1/data</t>
  </si>
  <si>
    <t>../cohface/cohface/14/2/data</t>
  </si>
  <si>
    <t>../cohface/cohface/14/3/data</t>
  </si>
  <si>
    <t>../cohface/cohface/15/0/data</t>
  </si>
  <si>
    <t>../cohface/cohface/15/1/data</t>
  </si>
  <si>
    <t>../cohface/cohface/15/2/data</t>
  </si>
  <si>
    <t>../cohface/cohface/15/3/data</t>
  </si>
  <si>
    <t>../cohface/cohface/20/0/data</t>
  </si>
  <si>
    <t>../cohface/cohface/20/1/data</t>
  </si>
  <si>
    <t>../cohface/cohface/20/2/data</t>
  </si>
  <si>
    <t>../cohface/cohface/20/3/data</t>
  </si>
  <si>
    <t>../cohface/cohface/22/0/data</t>
  </si>
  <si>
    <t>../cohface/cohface/22/1/data</t>
  </si>
  <si>
    <t>../cohface/cohface/22/2/data</t>
  </si>
  <si>
    <t>../cohface/cohface/22/3/data</t>
  </si>
  <si>
    <t>../cohface/cohface/23/0/data</t>
  </si>
  <si>
    <t>../cohface/cohface/23/1/data</t>
  </si>
  <si>
    <t>../cohface/cohface/23/2/data</t>
  </si>
  <si>
    <t>../cohface/cohface/23/3/data</t>
  </si>
  <si>
    <t>../cohface/cohface/26/0/data</t>
  </si>
  <si>
    <t>../cohface/cohface/26/1/data</t>
  </si>
  <si>
    <t>../cohface/cohface/26/2/data</t>
  </si>
  <si>
    <t>../cohface/cohface/26/3/data</t>
  </si>
  <si>
    <t>../cohface/cohface/30/0/data</t>
  </si>
  <si>
    <t>../cohface/cohface/30/1/data</t>
  </si>
  <si>
    <t>../cohface/cohface/30/2/data</t>
  </si>
  <si>
    <t>../cohface/cohface/30/3/data</t>
  </si>
  <si>
    <t>../cohface/cohface/32/0/data</t>
  </si>
  <si>
    <t>../cohface/cohface/32/1/data</t>
  </si>
  <si>
    <t>../cohface/cohface/32/2/data</t>
  </si>
  <si>
    <t>../cohface/cohface/32/3/data</t>
  </si>
  <si>
    <t>../cohface/cohface/34/0/data</t>
  </si>
  <si>
    <t>../cohface/cohface/34/1/data</t>
  </si>
  <si>
    <t>../cohface/cohface/34/2/data</t>
  </si>
  <si>
    <t>../cohface/cohface/34/3/data</t>
  </si>
  <si>
    <t>../cohface/cohface/40/0/data</t>
  </si>
  <si>
    <t>../cohface/cohface/40/1/data</t>
  </si>
  <si>
    <t>../cohface/cohface/40/2/data</t>
  </si>
  <si>
    <t>../cohface/cohface/40/3/data</t>
  </si>
  <si>
    <t>estd</t>
  </si>
  <si>
    <t>est65d</t>
  </si>
  <si>
    <t>est90d</t>
  </si>
  <si>
    <t>est100d</t>
  </si>
  <si>
    <t>est120d</t>
  </si>
  <si>
    <t>avg</t>
  </si>
  <si>
    <t>medians</t>
  </si>
  <si>
    <t>Ground Truth</t>
  </si>
  <si>
    <t>Estimation</t>
  </si>
  <si>
    <t>Sample</t>
  </si>
  <si>
    <t>Difference</t>
  </si>
  <si>
    <t>MAE</t>
  </si>
  <si>
    <t>Adiff</t>
  </si>
  <si>
    <t>oldMAE</t>
  </si>
  <si>
    <t>first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</si>
</sst>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Feuil2!$B$1</c:f>
              <c:strCache>
                <c:ptCount val="1"/>
                <c:pt idx="0">
                  <c:v>Ground Truth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Feuil2!$A$2:$A$161</c:f>
              <c:strCache>
                <c:ptCount val="160"/>
                <c:pt idx="0">
                  <c:v>17/0</c:v>
                </c:pt>
                <c:pt idx="1">
                  <c:v>17/1</c:v>
                </c:pt>
                <c:pt idx="2">
                  <c:v>17/2</c:v>
                </c:pt>
                <c:pt idx="3">
                  <c:v>17/3</c:v>
                </c:pt>
                <c:pt idx="4">
                  <c:v>9/0</c:v>
                </c:pt>
                <c:pt idx="5">
                  <c:v>9/1</c:v>
                </c:pt>
                <c:pt idx="6">
                  <c:v>9/2</c:v>
                </c:pt>
                <c:pt idx="7">
                  <c:v>9/3</c:v>
                </c:pt>
                <c:pt idx="8">
                  <c:v>18/0</c:v>
                </c:pt>
                <c:pt idx="9">
                  <c:v>18/1</c:v>
                </c:pt>
                <c:pt idx="10">
                  <c:v>18/2</c:v>
                </c:pt>
                <c:pt idx="11">
                  <c:v>18/3</c:v>
                </c:pt>
                <c:pt idx="12">
                  <c:v>37/0</c:v>
                </c:pt>
                <c:pt idx="13">
                  <c:v>37/1</c:v>
                </c:pt>
                <c:pt idx="14">
                  <c:v>37/2</c:v>
                </c:pt>
                <c:pt idx="15">
                  <c:v>37/3</c:v>
                </c:pt>
                <c:pt idx="16">
                  <c:v>2/0</c:v>
                </c:pt>
                <c:pt idx="17">
                  <c:v>2/1</c:v>
                </c:pt>
                <c:pt idx="18">
                  <c:v>2/2</c:v>
                </c:pt>
                <c:pt idx="19">
                  <c:v>2/3</c:v>
                </c:pt>
                <c:pt idx="20">
                  <c:v>7/0</c:v>
                </c:pt>
                <c:pt idx="21">
                  <c:v>7/1</c:v>
                </c:pt>
                <c:pt idx="22">
                  <c:v>7/2</c:v>
                </c:pt>
                <c:pt idx="23">
                  <c:v>7/3</c:v>
                </c:pt>
                <c:pt idx="24">
                  <c:v>39/0</c:v>
                </c:pt>
                <c:pt idx="25">
                  <c:v>39/1</c:v>
                </c:pt>
                <c:pt idx="26">
                  <c:v>39/2</c:v>
                </c:pt>
                <c:pt idx="27">
                  <c:v>39/3</c:v>
                </c:pt>
                <c:pt idx="28">
                  <c:v>24/0</c:v>
                </c:pt>
                <c:pt idx="29">
                  <c:v>24/1</c:v>
                </c:pt>
                <c:pt idx="30">
                  <c:v>24/2</c:v>
                </c:pt>
                <c:pt idx="31">
                  <c:v>24/3</c:v>
                </c:pt>
                <c:pt idx="32">
                  <c:v>19/0</c:v>
                </c:pt>
                <c:pt idx="33">
                  <c:v>19/1</c:v>
                </c:pt>
                <c:pt idx="34">
                  <c:v>19/2</c:v>
                </c:pt>
                <c:pt idx="35">
                  <c:v>19/3</c:v>
                </c:pt>
                <c:pt idx="36">
                  <c:v>6/0</c:v>
                </c:pt>
                <c:pt idx="37">
                  <c:v>6/1</c:v>
                </c:pt>
                <c:pt idx="38">
                  <c:v>6/2</c:v>
                </c:pt>
                <c:pt idx="39">
                  <c:v>6/3</c:v>
                </c:pt>
                <c:pt idx="40">
                  <c:v>36/0</c:v>
                </c:pt>
                <c:pt idx="41">
                  <c:v>36/1</c:v>
                </c:pt>
                <c:pt idx="42">
                  <c:v>36/2</c:v>
                </c:pt>
                <c:pt idx="43">
                  <c:v>36/3</c:v>
                </c:pt>
                <c:pt idx="44">
                  <c:v>5/0</c:v>
                </c:pt>
                <c:pt idx="45">
                  <c:v>5/1</c:v>
                </c:pt>
                <c:pt idx="46">
                  <c:v>5/2</c:v>
                </c:pt>
                <c:pt idx="47">
                  <c:v>5/3</c:v>
                </c:pt>
                <c:pt idx="48">
                  <c:v>25/0</c:v>
                </c:pt>
                <c:pt idx="49">
                  <c:v>25/1</c:v>
                </c:pt>
                <c:pt idx="50">
                  <c:v>25/2</c:v>
                </c:pt>
                <c:pt idx="51">
                  <c:v>25/3</c:v>
                </c:pt>
                <c:pt idx="52">
                  <c:v>29/0</c:v>
                </c:pt>
                <c:pt idx="53">
                  <c:v>29/1</c:v>
                </c:pt>
                <c:pt idx="54">
                  <c:v>29/2</c:v>
                </c:pt>
                <c:pt idx="55">
                  <c:v>29/3</c:v>
                </c:pt>
                <c:pt idx="56">
                  <c:v>31/0</c:v>
                </c:pt>
                <c:pt idx="57">
                  <c:v>31/1</c:v>
                </c:pt>
                <c:pt idx="58">
                  <c:v>31/2</c:v>
                </c:pt>
                <c:pt idx="59">
                  <c:v>31/3</c:v>
                </c:pt>
                <c:pt idx="60">
                  <c:v>35/0</c:v>
                </c:pt>
                <c:pt idx="61">
                  <c:v>35/1</c:v>
                </c:pt>
                <c:pt idx="62">
                  <c:v>35/2</c:v>
                </c:pt>
                <c:pt idx="63">
                  <c:v>35/3</c:v>
                </c:pt>
                <c:pt idx="64">
                  <c:v>27/0</c:v>
                </c:pt>
                <c:pt idx="65">
                  <c:v>27/1</c:v>
                </c:pt>
                <c:pt idx="66">
                  <c:v>27/2</c:v>
                </c:pt>
                <c:pt idx="67">
                  <c:v>27/3</c:v>
                </c:pt>
                <c:pt idx="68">
                  <c:v>33/0</c:v>
                </c:pt>
                <c:pt idx="69">
                  <c:v>33/1</c:v>
                </c:pt>
                <c:pt idx="70">
                  <c:v>33/2</c:v>
                </c:pt>
                <c:pt idx="71">
                  <c:v>33/3</c:v>
                </c:pt>
                <c:pt idx="72">
                  <c:v>1/0</c:v>
                </c:pt>
                <c:pt idx="73">
                  <c:v>1/1</c:v>
                </c:pt>
                <c:pt idx="74">
                  <c:v>1/2</c:v>
                </c:pt>
                <c:pt idx="75">
                  <c:v>1/3</c:v>
                </c:pt>
                <c:pt idx="76">
                  <c:v>16/0</c:v>
                </c:pt>
                <c:pt idx="77">
                  <c:v>16/1</c:v>
                </c:pt>
                <c:pt idx="78">
                  <c:v>16/2</c:v>
                </c:pt>
                <c:pt idx="79">
                  <c:v>16/3</c:v>
                </c:pt>
                <c:pt idx="80">
                  <c:v>38/0</c:v>
                </c:pt>
                <c:pt idx="81">
                  <c:v>38/1</c:v>
                </c:pt>
                <c:pt idx="82">
                  <c:v>38/2</c:v>
                </c:pt>
                <c:pt idx="83">
                  <c:v>38/3</c:v>
                </c:pt>
                <c:pt idx="84">
                  <c:v>21/0</c:v>
                </c:pt>
                <c:pt idx="85">
                  <c:v>21/1</c:v>
                </c:pt>
                <c:pt idx="86">
                  <c:v>21/2</c:v>
                </c:pt>
                <c:pt idx="87">
                  <c:v>21/3</c:v>
                </c:pt>
                <c:pt idx="88">
                  <c:v>28/0</c:v>
                </c:pt>
                <c:pt idx="89">
                  <c:v>28/1</c:v>
                </c:pt>
                <c:pt idx="90">
                  <c:v>28/2</c:v>
                </c:pt>
                <c:pt idx="91">
                  <c:v>28/3</c:v>
                </c:pt>
                <c:pt idx="92">
                  <c:v>4/0</c:v>
                </c:pt>
                <c:pt idx="93">
                  <c:v>4/1</c:v>
                </c:pt>
                <c:pt idx="94">
                  <c:v>4/2</c:v>
                </c:pt>
                <c:pt idx="95">
                  <c:v>4/3</c:v>
                </c:pt>
                <c:pt idx="96">
                  <c:v>3/0</c:v>
                </c:pt>
                <c:pt idx="97">
                  <c:v>3/1</c:v>
                </c:pt>
                <c:pt idx="98">
                  <c:v>3/2</c:v>
                </c:pt>
                <c:pt idx="99">
                  <c:v>3/3</c:v>
                </c:pt>
                <c:pt idx="100">
                  <c:v>8/0</c:v>
                </c:pt>
                <c:pt idx="101">
                  <c:v>8/1</c:v>
                </c:pt>
                <c:pt idx="102">
                  <c:v>8/2</c:v>
                </c:pt>
                <c:pt idx="103">
                  <c:v>8/3</c:v>
                </c:pt>
                <c:pt idx="104">
                  <c:v>10/0</c:v>
                </c:pt>
                <c:pt idx="105">
                  <c:v>10/1</c:v>
                </c:pt>
                <c:pt idx="106">
                  <c:v>10/2</c:v>
                </c:pt>
                <c:pt idx="107">
                  <c:v>10/3</c:v>
                </c:pt>
                <c:pt idx="108">
                  <c:v>11/0</c:v>
                </c:pt>
                <c:pt idx="109">
                  <c:v>11/1</c:v>
                </c:pt>
                <c:pt idx="110">
                  <c:v>11/2</c:v>
                </c:pt>
                <c:pt idx="111">
                  <c:v>11/3</c:v>
                </c:pt>
                <c:pt idx="112">
                  <c:v>12/0</c:v>
                </c:pt>
                <c:pt idx="113">
                  <c:v>12/1</c:v>
                </c:pt>
                <c:pt idx="114">
                  <c:v>12/2</c:v>
                </c:pt>
                <c:pt idx="115">
                  <c:v>12/3</c:v>
                </c:pt>
                <c:pt idx="116">
                  <c:v>13/0</c:v>
                </c:pt>
                <c:pt idx="117">
                  <c:v>13/1</c:v>
                </c:pt>
                <c:pt idx="118">
                  <c:v>13/2</c:v>
                </c:pt>
                <c:pt idx="119">
                  <c:v>13/3</c:v>
                </c:pt>
                <c:pt idx="120">
                  <c:v>14/0</c:v>
                </c:pt>
                <c:pt idx="121">
                  <c:v>14/1</c:v>
                </c:pt>
                <c:pt idx="122">
                  <c:v>14/2</c:v>
                </c:pt>
                <c:pt idx="123">
                  <c:v>14/3</c:v>
                </c:pt>
                <c:pt idx="124">
                  <c:v>15/0</c:v>
                </c:pt>
                <c:pt idx="125">
                  <c:v>15/1</c:v>
                </c:pt>
                <c:pt idx="126">
                  <c:v>15/2</c:v>
                </c:pt>
                <c:pt idx="127">
                  <c:v>15/3</c:v>
                </c:pt>
                <c:pt idx="128">
                  <c:v>20/0</c:v>
                </c:pt>
                <c:pt idx="129">
                  <c:v>20/1</c:v>
                </c:pt>
                <c:pt idx="130">
                  <c:v>20/2</c:v>
                </c:pt>
                <c:pt idx="131">
                  <c:v>20/3</c:v>
                </c:pt>
                <c:pt idx="132">
                  <c:v>22/0</c:v>
                </c:pt>
                <c:pt idx="133">
                  <c:v>22/1</c:v>
                </c:pt>
                <c:pt idx="134">
                  <c:v>22/2</c:v>
                </c:pt>
                <c:pt idx="135">
                  <c:v>22/3</c:v>
                </c:pt>
                <c:pt idx="136">
                  <c:v>23/0</c:v>
                </c:pt>
                <c:pt idx="137">
                  <c:v>23/1</c:v>
                </c:pt>
                <c:pt idx="138">
                  <c:v>23/2</c:v>
                </c:pt>
                <c:pt idx="139">
                  <c:v>23/3</c:v>
                </c:pt>
                <c:pt idx="140">
                  <c:v>26/0</c:v>
                </c:pt>
                <c:pt idx="141">
                  <c:v>26/1</c:v>
                </c:pt>
                <c:pt idx="142">
                  <c:v>26/2</c:v>
                </c:pt>
                <c:pt idx="143">
                  <c:v>26/3</c:v>
                </c:pt>
                <c:pt idx="144">
                  <c:v>30/0</c:v>
                </c:pt>
                <c:pt idx="145">
                  <c:v>30/1</c:v>
                </c:pt>
                <c:pt idx="146">
                  <c:v>30/2</c:v>
                </c:pt>
                <c:pt idx="147">
                  <c:v>30/3</c:v>
                </c:pt>
                <c:pt idx="148">
                  <c:v>32/0</c:v>
                </c:pt>
                <c:pt idx="149">
                  <c:v>32/1</c:v>
                </c:pt>
                <c:pt idx="150">
                  <c:v>32/2</c:v>
                </c:pt>
                <c:pt idx="151">
                  <c:v>32/3</c:v>
                </c:pt>
                <c:pt idx="152">
                  <c:v>34/0</c:v>
                </c:pt>
                <c:pt idx="153">
                  <c:v>34/1</c:v>
                </c:pt>
                <c:pt idx="154">
                  <c:v>34/2</c:v>
                </c:pt>
                <c:pt idx="155">
                  <c:v>34/3</c:v>
                </c:pt>
                <c:pt idx="156">
                  <c:v>40/0</c:v>
                </c:pt>
                <c:pt idx="157">
                  <c:v>40/1</c:v>
                </c:pt>
                <c:pt idx="158">
                  <c:v>40/2</c:v>
                </c:pt>
                <c:pt idx="159">
                  <c:v>40/3</c:v>
                </c:pt>
              </c:strCache>
            </c:strRef>
          </c:cat>
          <c:val>
            <c:numRef>
              <c:f>Feuil2!$B$2:$B$161</c:f>
              <c:numCache>
                <c:formatCode>General</c:formatCode>
                <c:ptCount val="160"/>
                <c:pt idx="0">
                  <c:v>63.54783272866144</c:v>
                </c:pt>
                <c:pt idx="1">
                  <c:v>67.873198847262245</c:v>
                </c:pt>
                <c:pt idx="2">
                  <c:v>68.856868395773304</c:v>
                </c:pt>
                <c:pt idx="3">
                  <c:v>63.874992123999753</c:v>
                </c:pt>
                <c:pt idx="4">
                  <c:v>73.399171710735914</c:v>
                </c:pt>
                <c:pt idx="5">
                  <c:v>74.296124128400024</c:v>
                </c:pt>
                <c:pt idx="6">
                  <c:v>70.24836435241059</c:v>
                </c:pt>
                <c:pt idx="7">
                  <c:v>69.116686186278741</c:v>
                </c:pt>
                <c:pt idx="8">
                  <c:v>78.155663044161059</c:v>
                </c:pt>
                <c:pt idx="9">
                  <c:v>76.456429966605754</c:v>
                </c:pt>
                <c:pt idx="10">
                  <c:v>76.257399274393734</c:v>
                </c:pt>
                <c:pt idx="11">
                  <c:v>79.041104486978355</c:v>
                </c:pt>
                <c:pt idx="12">
                  <c:v>62.4833731516756</c:v>
                </c:pt>
                <c:pt idx="13">
                  <c:v>66.381990582467921</c:v>
                </c:pt>
                <c:pt idx="14">
                  <c:v>66.381990582467921</c:v>
                </c:pt>
                <c:pt idx="15">
                  <c:v>65.391214603625116</c:v>
                </c:pt>
                <c:pt idx="16">
                  <c:v>70.490595307349238</c:v>
                </c:pt>
                <c:pt idx="17">
                  <c:v>71.409569316200674</c:v>
                </c:pt>
                <c:pt idx="18">
                  <c:v>72.476245879387236</c:v>
                </c:pt>
                <c:pt idx="19">
                  <c:v>70.417769742364555</c:v>
                </c:pt>
                <c:pt idx="20">
                  <c:v>60.499774004003363</c:v>
                </c:pt>
                <c:pt idx="21">
                  <c:v>61.491573577839482</c:v>
                </c:pt>
                <c:pt idx="22">
                  <c:v>63.540818305216213</c:v>
                </c:pt>
                <c:pt idx="23">
                  <c:v>66.450571447020081</c:v>
                </c:pt>
                <c:pt idx="24">
                  <c:v>58.779258881306212</c:v>
                </c:pt>
                <c:pt idx="25">
                  <c:v>62.506517454059903</c:v>
                </c:pt>
                <c:pt idx="26">
                  <c:v>63.810662806067853</c:v>
                </c:pt>
                <c:pt idx="27">
                  <c:v>64.255921254998469</c:v>
                </c:pt>
                <c:pt idx="28">
                  <c:v>95.212759088267575</c:v>
                </c:pt>
                <c:pt idx="29">
                  <c:v>92.332751599767306</c:v>
                </c:pt>
                <c:pt idx="30">
                  <c:v>91.952365626005786</c:v>
                </c:pt>
                <c:pt idx="31">
                  <c:v>91.245560792923101</c:v>
                </c:pt>
                <c:pt idx="32">
                  <c:v>68.434170594692318</c:v>
                </c:pt>
                <c:pt idx="33">
                  <c:v>69.425970168528437</c:v>
                </c:pt>
                <c:pt idx="34">
                  <c:v>69.282814614343707</c:v>
                </c:pt>
                <c:pt idx="35">
                  <c:v>70.345094497839128</c:v>
                </c:pt>
                <c:pt idx="36">
                  <c:v>62.547993019197207</c:v>
                </c:pt>
                <c:pt idx="37">
                  <c:v>63.540818305216213</c:v>
                </c:pt>
                <c:pt idx="38">
                  <c:v>63.475172725511719</c:v>
                </c:pt>
                <c:pt idx="39">
                  <c:v>64.600452927855059</c:v>
                </c:pt>
                <c:pt idx="40">
                  <c:v>89.398367811728974</c:v>
                </c:pt>
                <c:pt idx="41">
                  <c:v>92.94110074026392</c:v>
                </c:pt>
                <c:pt idx="42">
                  <c:v>90.312519971879595</c:v>
                </c:pt>
                <c:pt idx="43">
                  <c:v>92.972284166932141</c:v>
                </c:pt>
                <c:pt idx="44">
                  <c:v>72.326646455524738</c:v>
                </c:pt>
                <c:pt idx="45">
                  <c:v>73.393168463872925</c:v>
                </c:pt>
                <c:pt idx="46">
                  <c:v>75.376767611545162</c:v>
                </c:pt>
                <c:pt idx="47">
                  <c:v>75.532837269492077</c:v>
                </c:pt>
                <c:pt idx="48">
                  <c:v>87.543537458045719</c:v>
                </c:pt>
                <c:pt idx="49">
                  <c:v>90.497598463016331</c:v>
                </c:pt>
                <c:pt idx="50">
                  <c:v>87.102261987272385</c:v>
                </c:pt>
                <c:pt idx="51">
                  <c:v>89.85311884021111</c:v>
                </c:pt>
                <c:pt idx="52">
                  <c:v>54.015879345973971</c:v>
                </c:pt>
                <c:pt idx="53">
                  <c:v>54.804714877349483</c:v>
                </c:pt>
                <c:pt idx="54">
                  <c:v>53.771243078098152</c:v>
                </c:pt>
                <c:pt idx="55">
                  <c:v>55.827921110647679</c:v>
                </c:pt>
                <c:pt idx="56">
                  <c:v>53.925145758886593</c:v>
                </c:pt>
                <c:pt idx="57">
                  <c:v>55.795077347028247</c:v>
                </c:pt>
                <c:pt idx="58">
                  <c:v>57.488615806874193</c:v>
                </c:pt>
                <c:pt idx="59">
                  <c:v>53.925145758886593</c:v>
                </c:pt>
                <c:pt idx="60">
                  <c:v>85.425014219806613</c:v>
                </c:pt>
                <c:pt idx="61">
                  <c:v>86.209579692582437</c:v>
                </c:pt>
                <c:pt idx="62">
                  <c:v>88.876454504991415</c:v>
                </c:pt>
                <c:pt idx="63">
                  <c:v>81.956425077812355</c:v>
                </c:pt>
                <c:pt idx="64">
                  <c:v>65.436510459718946</c:v>
                </c:pt>
                <c:pt idx="65">
                  <c:v>64.777491030402217</c:v>
                </c:pt>
                <c:pt idx="66">
                  <c:v>67.116712051168392</c:v>
                </c:pt>
                <c:pt idx="67">
                  <c:v>69.893193452569037</c:v>
                </c:pt>
                <c:pt idx="68">
                  <c:v>74.912404543412691</c:v>
                </c:pt>
                <c:pt idx="69">
                  <c:v>76.456429966605754</c:v>
                </c:pt>
                <c:pt idx="70">
                  <c:v>76.765989751375969</c:v>
                </c:pt>
                <c:pt idx="71">
                  <c:v>75.742555235350622</c:v>
                </c:pt>
                <c:pt idx="72">
                  <c:v>83.570179415765267</c:v>
                </c:pt>
                <c:pt idx="73">
                  <c:v>85.471368489162089</c:v>
                </c:pt>
                <c:pt idx="74">
                  <c:v>83.483662245228089</c:v>
                </c:pt>
                <c:pt idx="75">
                  <c:v>81.49595600129409</c:v>
                </c:pt>
                <c:pt idx="76">
                  <c:v>58.362358305363813</c:v>
                </c:pt>
                <c:pt idx="77">
                  <c:v>57.100371747211902</c:v>
                </c:pt>
                <c:pt idx="78">
                  <c:v>56.474167987321707</c:v>
                </c:pt>
                <c:pt idx="79">
                  <c:v>58.599860113181151</c:v>
                </c:pt>
                <c:pt idx="80">
                  <c:v>62.253182192388067</c:v>
                </c:pt>
                <c:pt idx="81">
                  <c:v>63.418662262592903</c:v>
                </c:pt>
                <c:pt idx="82">
                  <c:v>63.801674688468388</c:v>
                </c:pt>
                <c:pt idx="83">
                  <c:v>63.807758675784491</c:v>
                </c:pt>
                <c:pt idx="84">
                  <c:v>82.319364628398006</c:v>
                </c:pt>
                <c:pt idx="85">
                  <c:v>85.294763349906376</c:v>
                </c:pt>
                <c:pt idx="86">
                  <c:v>91.339926313748293</c:v>
                </c:pt>
                <c:pt idx="87">
                  <c:v>89.974895397489547</c:v>
                </c:pt>
                <c:pt idx="88">
                  <c:v>65.914546924559986</c:v>
                </c:pt>
                <c:pt idx="89">
                  <c:v>66.821060712686332</c:v>
                </c:pt>
                <c:pt idx="90">
                  <c:v>67.609884927372192</c:v>
                </c:pt>
                <c:pt idx="91">
                  <c:v>68.852831618157708</c:v>
                </c:pt>
                <c:pt idx="92">
                  <c:v>75.376767611545162</c:v>
                </c:pt>
                <c:pt idx="93">
                  <c:v>77.440372309482257</c:v>
                </c:pt>
                <c:pt idx="94">
                  <c:v>54.548976560986638</c:v>
                </c:pt>
                <c:pt idx="95">
                  <c:v>56.532575708658882</c:v>
                </c:pt>
                <c:pt idx="96">
                  <c:v>69.497770021330226</c:v>
                </c:pt>
                <c:pt idx="97">
                  <c:v>71.262323603324958</c:v>
                </c:pt>
                <c:pt idx="98">
                  <c:v>71.409569316200674</c:v>
                </c:pt>
                <c:pt idx="99">
                  <c:v>72.476245879387236</c:v>
                </c:pt>
                <c:pt idx="100">
                  <c:v>71.335870476681933</c:v>
                </c:pt>
                <c:pt idx="101">
                  <c:v>76.368567185381281</c:v>
                </c:pt>
                <c:pt idx="102">
                  <c:v>69.425970168528437</c:v>
                </c:pt>
                <c:pt idx="103">
                  <c:v>71.483420593368237</c:v>
                </c:pt>
                <c:pt idx="104">
                  <c:v>82.03980415845362</c:v>
                </c:pt>
                <c:pt idx="105">
                  <c:v>83.993132828892982</c:v>
                </c:pt>
                <c:pt idx="106">
                  <c:v>82.459257365629199</c:v>
                </c:pt>
                <c:pt idx="107">
                  <c:v>81.063139823233925</c:v>
                </c:pt>
                <c:pt idx="108">
                  <c:v>65.5699267282574</c:v>
                </c:pt>
                <c:pt idx="109">
                  <c:v>66.341704201888064</c:v>
                </c:pt>
                <c:pt idx="110">
                  <c:v>69.484549219496643</c:v>
                </c:pt>
                <c:pt idx="111">
                  <c:v>71.296496471037074</c:v>
                </c:pt>
                <c:pt idx="112">
                  <c:v>56.249814420745281</c:v>
                </c:pt>
                <c:pt idx="113">
                  <c:v>55.783370500159293</c:v>
                </c:pt>
                <c:pt idx="114">
                  <c:v>54.114073984085529</c:v>
                </c:pt>
                <c:pt idx="115">
                  <c:v>56.416946361851693</c:v>
                </c:pt>
                <c:pt idx="116">
                  <c:v>66.752732153128392</c:v>
                </c:pt>
                <c:pt idx="117">
                  <c:v>66.413174794938641</c:v>
                </c:pt>
                <c:pt idx="118">
                  <c:v>68.506815754758463</c:v>
                </c:pt>
                <c:pt idx="119">
                  <c:v>69.484549219496643</c:v>
                </c:pt>
                <c:pt idx="120">
                  <c:v>83.60883438653569</c:v>
                </c:pt>
                <c:pt idx="121">
                  <c:v>84.539760865439362</c:v>
                </c:pt>
                <c:pt idx="122">
                  <c:v>82.896768120489497</c:v>
                </c:pt>
                <c:pt idx="123">
                  <c:v>83.483536623901927</c:v>
                </c:pt>
                <c:pt idx="124">
                  <c:v>84.005048380311322</c:v>
                </c:pt>
                <c:pt idx="125">
                  <c:v>83.355678988699481</c:v>
                </c:pt>
                <c:pt idx="126">
                  <c:v>83.101012029788052</c:v>
                </c:pt>
                <c:pt idx="127">
                  <c:v>84.064929411033035</c:v>
                </c:pt>
                <c:pt idx="128">
                  <c:v>73.393168463872925</c:v>
                </c:pt>
                <c:pt idx="129">
                  <c:v>75.376767611545162</c:v>
                </c:pt>
                <c:pt idx="130">
                  <c:v>78.271302328581555</c:v>
                </c:pt>
                <c:pt idx="131">
                  <c:v>76.368567185381281</c:v>
                </c:pt>
                <c:pt idx="132">
                  <c:v>60.499774004003363</c:v>
                </c:pt>
                <c:pt idx="133">
                  <c:v>61.428110688253888</c:v>
                </c:pt>
                <c:pt idx="134">
                  <c:v>62.418886667096693</c:v>
                </c:pt>
                <c:pt idx="135">
                  <c:v>63.344287647399959</c:v>
                </c:pt>
                <c:pt idx="136">
                  <c:v>82.404498739577278</c:v>
                </c:pt>
                <c:pt idx="137">
                  <c:v>86.197510159323997</c:v>
                </c:pt>
                <c:pt idx="138">
                  <c:v>85.382974597634274</c:v>
                </c:pt>
                <c:pt idx="139">
                  <c:v>86.375799883653286</c:v>
                </c:pt>
                <c:pt idx="140">
                  <c:v>85.771939843898721</c:v>
                </c:pt>
                <c:pt idx="141">
                  <c:v>84.969797164112663</c:v>
                </c:pt>
                <c:pt idx="142">
                  <c:v>86.405400337521101</c:v>
                </c:pt>
                <c:pt idx="143">
                  <c:v>85.946461499332358</c:v>
                </c:pt>
                <c:pt idx="144">
                  <c:v>56.474167987321707</c:v>
                </c:pt>
                <c:pt idx="145">
                  <c:v>59.263069899041859</c:v>
                </c:pt>
                <c:pt idx="146">
                  <c:v>60.368938193343887</c:v>
                </c:pt>
                <c:pt idx="147">
                  <c:v>59.515975354125644</c:v>
                </c:pt>
                <c:pt idx="148">
                  <c:v>60.127061541423352</c:v>
                </c:pt>
                <c:pt idx="149">
                  <c:v>62.098440608355261</c:v>
                </c:pt>
                <c:pt idx="150">
                  <c:v>63.874992123999753</c:v>
                </c:pt>
                <c:pt idx="151">
                  <c:v>62.843834581733503</c:v>
                </c:pt>
                <c:pt idx="152">
                  <c:v>60.738567510683083</c:v>
                </c:pt>
                <c:pt idx="153">
                  <c:v>64.591271105447589</c:v>
                </c:pt>
                <c:pt idx="154">
                  <c:v>63.019424322071927</c:v>
                </c:pt>
                <c:pt idx="155">
                  <c:v>63.742578050181962</c:v>
                </c:pt>
                <c:pt idx="156">
                  <c:v>61.38245394942242</c:v>
                </c:pt>
                <c:pt idx="157">
                  <c:v>60.307770248875947</c:v>
                </c:pt>
                <c:pt idx="158">
                  <c:v>60.971583391090668</c:v>
                </c:pt>
                <c:pt idx="159">
                  <c:v>62.442990535476078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0C-4CEF-8ABD-620F3EFB5CC1}"/>
            </c:ext>
          </c:extLst>
        </c:ser>
        <c:ser>
          <c:idx val="1"/>
          <c:order val="1"/>
          <c:tx>
            <c:strRef>
              <c:f>Feuil2!$C$1</c:f>
              <c:strCache>
                <c:ptCount val="1"/>
                <c:pt idx="0">
                  <c:v>Estimation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Feuil2!$A$2:$A$161</c:f>
              <c:strCache>
                <c:ptCount val="160"/>
                <c:pt idx="0">
                  <c:v>17/0</c:v>
                </c:pt>
                <c:pt idx="1">
                  <c:v>17/1</c:v>
                </c:pt>
                <c:pt idx="2">
                  <c:v>17/2</c:v>
                </c:pt>
                <c:pt idx="3">
                  <c:v>17/3</c:v>
                </c:pt>
                <c:pt idx="4">
                  <c:v>9/0</c:v>
                </c:pt>
                <c:pt idx="5">
                  <c:v>9/1</c:v>
                </c:pt>
                <c:pt idx="6">
                  <c:v>9/2</c:v>
                </c:pt>
                <c:pt idx="7">
                  <c:v>9/3</c:v>
                </c:pt>
                <c:pt idx="8">
                  <c:v>18/0</c:v>
                </c:pt>
                <c:pt idx="9">
                  <c:v>18/1</c:v>
                </c:pt>
                <c:pt idx="10">
                  <c:v>18/2</c:v>
                </c:pt>
                <c:pt idx="11">
                  <c:v>18/3</c:v>
                </c:pt>
                <c:pt idx="12">
                  <c:v>37/0</c:v>
                </c:pt>
                <c:pt idx="13">
                  <c:v>37/1</c:v>
                </c:pt>
                <c:pt idx="14">
                  <c:v>37/2</c:v>
                </c:pt>
                <c:pt idx="15">
                  <c:v>37/3</c:v>
                </c:pt>
                <c:pt idx="16">
                  <c:v>2/0</c:v>
                </c:pt>
                <c:pt idx="17">
                  <c:v>2/1</c:v>
                </c:pt>
                <c:pt idx="18">
                  <c:v>2/2</c:v>
                </c:pt>
                <c:pt idx="19">
                  <c:v>2/3</c:v>
                </c:pt>
                <c:pt idx="20">
                  <c:v>7/0</c:v>
                </c:pt>
                <c:pt idx="21">
                  <c:v>7/1</c:v>
                </c:pt>
                <c:pt idx="22">
                  <c:v>7/2</c:v>
                </c:pt>
                <c:pt idx="23">
                  <c:v>7/3</c:v>
                </c:pt>
                <c:pt idx="24">
                  <c:v>39/0</c:v>
                </c:pt>
                <c:pt idx="25">
                  <c:v>39/1</c:v>
                </c:pt>
                <c:pt idx="26">
                  <c:v>39/2</c:v>
                </c:pt>
                <c:pt idx="27">
                  <c:v>39/3</c:v>
                </c:pt>
                <c:pt idx="28">
                  <c:v>24/0</c:v>
                </c:pt>
                <c:pt idx="29">
                  <c:v>24/1</c:v>
                </c:pt>
                <c:pt idx="30">
                  <c:v>24/2</c:v>
                </c:pt>
                <c:pt idx="31">
                  <c:v>24/3</c:v>
                </c:pt>
                <c:pt idx="32">
                  <c:v>19/0</c:v>
                </c:pt>
                <c:pt idx="33">
                  <c:v>19/1</c:v>
                </c:pt>
                <c:pt idx="34">
                  <c:v>19/2</c:v>
                </c:pt>
                <c:pt idx="35">
                  <c:v>19/3</c:v>
                </c:pt>
                <c:pt idx="36">
                  <c:v>6/0</c:v>
                </c:pt>
                <c:pt idx="37">
                  <c:v>6/1</c:v>
                </c:pt>
                <c:pt idx="38">
                  <c:v>6/2</c:v>
                </c:pt>
                <c:pt idx="39">
                  <c:v>6/3</c:v>
                </c:pt>
                <c:pt idx="40">
                  <c:v>36/0</c:v>
                </c:pt>
                <c:pt idx="41">
                  <c:v>36/1</c:v>
                </c:pt>
                <c:pt idx="42">
                  <c:v>36/2</c:v>
                </c:pt>
                <c:pt idx="43">
                  <c:v>36/3</c:v>
                </c:pt>
                <c:pt idx="44">
                  <c:v>5/0</c:v>
                </c:pt>
                <c:pt idx="45">
                  <c:v>5/1</c:v>
                </c:pt>
                <c:pt idx="46">
                  <c:v>5/2</c:v>
                </c:pt>
                <c:pt idx="47">
                  <c:v>5/3</c:v>
                </c:pt>
                <c:pt idx="48">
                  <c:v>25/0</c:v>
                </c:pt>
                <c:pt idx="49">
                  <c:v>25/1</c:v>
                </c:pt>
                <c:pt idx="50">
                  <c:v>25/2</c:v>
                </c:pt>
                <c:pt idx="51">
                  <c:v>25/3</c:v>
                </c:pt>
                <c:pt idx="52">
                  <c:v>29/0</c:v>
                </c:pt>
                <c:pt idx="53">
                  <c:v>29/1</c:v>
                </c:pt>
                <c:pt idx="54">
                  <c:v>29/2</c:v>
                </c:pt>
                <c:pt idx="55">
                  <c:v>29/3</c:v>
                </c:pt>
                <c:pt idx="56">
                  <c:v>31/0</c:v>
                </c:pt>
                <c:pt idx="57">
                  <c:v>31/1</c:v>
                </c:pt>
                <c:pt idx="58">
                  <c:v>31/2</c:v>
                </c:pt>
                <c:pt idx="59">
                  <c:v>31/3</c:v>
                </c:pt>
                <c:pt idx="60">
                  <c:v>35/0</c:v>
                </c:pt>
                <c:pt idx="61">
                  <c:v>35/1</c:v>
                </c:pt>
                <c:pt idx="62">
                  <c:v>35/2</c:v>
                </c:pt>
                <c:pt idx="63">
                  <c:v>35/3</c:v>
                </c:pt>
                <c:pt idx="64">
                  <c:v>27/0</c:v>
                </c:pt>
                <c:pt idx="65">
                  <c:v>27/1</c:v>
                </c:pt>
                <c:pt idx="66">
                  <c:v>27/2</c:v>
                </c:pt>
                <c:pt idx="67">
                  <c:v>27/3</c:v>
                </c:pt>
                <c:pt idx="68">
                  <c:v>33/0</c:v>
                </c:pt>
                <c:pt idx="69">
                  <c:v>33/1</c:v>
                </c:pt>
                <c:pt idx="70">
                  <c:v>33/2</c:v>
                </c:pt>
                <c:pt idx="71">
                  <c:v>33/3</c:v>
                </c:pt>
                <c:pt idx="72">
                  <c:v>1/0</c:v>
                </c:pt>
                <c:pt idx="73">
                  <c:v>1/1</c:v>
                </c:pt>
                <c:pt idx="74">
                  <c:v>1/2</c:v>
                </c:pt>
                <c:pt idx="75">
                  <c:v>1/3</c:v>
                </c:pt>
                <c:pt idx="76">
                  <c:v>16/0</c:v>
                </c:pt>
                <c:pt idx="77">
                  <c:v>16/1</c:v>
                </c:pt>
                <c:pt idx="78">
                  <c:v>16/2</c:v>
                </c:pt>
                <c:pt idx="79">
                  <c:v>16/3</c:v>
                </c:pt>
                <c:pt idx="80">
                  <c:v>38/0</c:v>
                </c:pt>
                <c:pt idx="81">
                  <c:v>38/1</c:v>
                </c:pt>
                <c:pt idx="82">
                  <c:v>38/2</c:v>
                </c:pt>
                <c:pt idx="83">
                  <c:v>38/3</c:v>
                </c:pt>
                <c:pt idx="84">
                  <c:v>21/0</c:v>
                </c:pt>
                <c:pt idx="85">
                  <c:v>21/1</c:v>
                </c:pt>
                <c:pt idx="86">
                  <c:v>21/2</c:v>
                </c:pt>
                <c:pt idx="87">
                  <c:v>21/3</c:v>
                </c:pt>
                <c:pt idx="88">
                  <c:v>28/0</c:v>
                </c:pt>
                <c:pt idx="89">
                  <c:v>28/1</c:v>
                </c:pt>
                <c:pt idx="90">
                  <c:v>28/2</c:v>
                </c:pt>
                <c:pt idx="91">
                  <c:v>28/3</c:v>
                </c:pt>
                <c:pt idx="92">
                  <c:v>4/0</c:v>
                </c:pt>
                <c:pt idx="93">
                  <c:v>4/1</c:v>
                </c:pt>
                <c:pt idx="94">
                  <c:v>4/2</c:v>
                </c:pt>
                <c:pt idx="95">
                  <c:v>4/3</c:v>
                </c:pt>
                <c:pt idx="96">
                  <c:v>3/0</c:v>
                </c:pt>
                <c:pt idx="97">
                  <c:v>3/1</c:v>
                </c:pt>
                <c:pt idx="98">
                  <c:v>3/2</c:v>
                </c:pt>
                <c:pt idx="99">
                  <c:v>3/3</c:v>
                </c:pt>
                <c:pt idx="100">
                  <c:v>8/0</c:v>
                </c:pt>
                <c:pt idx="101">
                  <c:v>8/1</c:v>
                </c:pt>
                <c:pt idx="102">
                  <c:v>8/2</c:v>
                </c:pt>
                <c:pt idx="103">
                  <c:v>8/3</c:v>
                </c:pt>
                <c:pt idx="104">
                  <c:v>10/0</c:v>
                </c:pt>
                <c:pt idx="105">
                  <c:v>10/1</c:v>
                </c:pt>
                <c:pt idx="106">
                  <c:v>10/2</c:v>
                </c:pt>
                <c:pt idx="107">
                  <c:v>10/3</c:v>
                </c:pt>
                <c:pt idx="108">
                  <c:v>11/0</c:v>
                </c:pt>
                <c:pt idx="109">
                  <c:v>11/1</c:v>
                </c:pt>
                <c:pt idx="110">
                  <c:v>11/2</c:v>
                </c:pt>
                <c:pt idx="111">
                  <c:v>11/3</c:v>
                </c:pt>
                <c:pt idx="112">
                  <c:v>12/0</c:v>
                </c:pt>
                <c:pt idx="113">
                  <c:v>12/1</c:v>
                </c:pt>
                <c:pt idx="114">
                  <c:v>12/2</c:v>
                </c:pt>
                <c:pt idx="115">
                  <c:v>12/3</c:v>
                </c:pt>
                <c:pt idx="116">
                  <c:v>13/0</c:v>
                </c:pt>
                <c:pt idx="117">
                  <c:v>13/1</c:v>
                </c:pt>
                <c:pt idx="118">
                  <c:v>13/2</c:v>
                </c:pt>
                <c:pt idx="119">
                  <c:v>13/3</c:v>
                </c:pt>
                <c:pt idx="120">
                  <c:v>14/0</c:v>
                </c:pt>
                <c:pt idx="121">
                  <c:v>14/1</c:v>
                </c:pt>
                <c:pt idx="122">
                  <c:v>14/2</c:v>
                </c:pt>
                <c:pt idx="123">
                  <c:v>14/3</c:v>
                </c:pt>
                <c:pt idx="124">
                  <c:v>15/0</c:v>
                </c:pt>
                <c:pt idx="125">
                  <c:v>15/1</c:v>
                </c:pt>
                <c:pt idx="126">
                  <c:v>15/2</c:v>
                </c:pt>
                <c:pt idx="127">
                  <c:v>15/3</c:v>
                </c:pt>
                <c:pt idx="128">
                  <c:v>20/0</c:v>
                </c:pt>
                <c:pt idx="129">
                  <c:v>20/1</c:v>
                </c:pt>
                <c:pt idx="130">
                  <c:v>20/2</c:v>
                </c:pt>
                <c:pt idx="131">
                  <c:v>20/3</c:v>
                </c:pt>
                <c:pt idx="132">
                  <c:v>22/0</c:v>
                </c:pt>
                <c:pt idx="133">
                  <c:v>22/1</c:v>
                </c:pt>
                <c:pt idx="134">
                  <c:v>22/2</c:v>
                </c:pt>
                <c:pt idx="135">
                  <c:v>22/3</c:v>
                </c:pt>
                <c:pt idx="136">
                  <c:v>23/0</c:v>
                </c:pt>
                <c:pt idx="137">
                  <c:v>23/1</c:v>
                </c:pt>
                <c:pt idx="138">
                  <c:v>23/2</c:v>
                </c:pt>
                <c:pt idx="139">
                  <c:v>23/3</c:v>
                </c:pt>
                <c:pt idx="140">
                  <c:v>26/0</c:v>
                </c:pt>
                <c:pt idx="141">
                  <c:v>26/1</c:v>
                </c:pt>
                <c:pt idx="142">
                  <c:v>26/2</c:v>
                </c:pt>
                <c:pt idx="143">
                  <c:v>26/3</c:v>
                </c:pt>
                <c:pt idx="144">
                  <c:v>30/0</c:v>
                </c:pt>
                <c:pt idx="145">
                  <c:v>30/1</c:v>
                </c:pt>
                <c:pt idx="146">
                  <c:v>30/2</c:v>
                </c:pt>
                <c:pt idx="147">
                  <c:v>30/3</c:v>
                </c:pt>
                <c:pt idx="148">
                  <c:v>32/0</c:v>
                </c:pt>
                <c:pt idx="149">
                  <c:v>32/1</c:v>
                </c:pt>
                <c:pt idx="150">
                  <c:v>32/2</c:v>
                </c:pt>
                <c:pt idx="151">
                  <c:v>32/3</c:v>
                </c:pt>
                <c:pt idx="152">
                  <c:v>34/0</c:v>
                </c:pt>
                <c:pt idx="153">
                  <c:v>34/1</c:v>
                </c:pt>
                <c:pt idx="154">
                  <c:v>34/2</c:v>
                </c:pt>
                <c:pt idx="155">
                  <c:v>34/3</c:v>
                </c:pt>
                <c:pt idx="156">
                  <c:v>40/0</c:v>
                </c:pt>
                <c:pt idx="157">
                  <c:v>40/1</c:v>
                </c:pt>
                <c:pt idx="158">
                  <c:v>40/2</c:v>
                </c:pt>
                <c:pt idx="159">
                  <c:v>40/3</c:v>
                </c:pt>
              </c:strCache>
            </c:strRef>
          </c:cat>
          <c:val>
            <c:numRef>
              <c:f>Feuil2!$C$2:$C$161</c:f>
              <c:numCache>
                <c:formatCode>General</c:formatCode>
                <c:ptCount val="160"/>
                <c:pt idx="0">
                  <c:v>90.048939641109286</c:v>
                </c:pt>
                <c:pt idx="1">
                  <c:v>83.675143560295325</c:v>
                </c:pt>
                <c:pt idx="2">
                  <c:v>60.09852216748768</c:v>
                </c:pt>
                <c:pt idx="3">
                  <c:v>72.639225181598064</c:v>
                </c:pt>
                <c:pt idx="4">
                  <c:v>79.34693877551021</c:v>
                </c:pt>
                <c:pt idx="5">
                  <c:v>64.734299516908209</c:v>
                </c:pt>
                <c:pt idx="6">
                  <c:v>78.112286411716852</c:v>
                </c:pt>
                <c:pt idx="7">
                  <c:v>73.992094861660078</c:v>
                </c:pt>
                <c:pt idx="8">
                  <c:v>89.782783588093309</c:v>
                </c:pt>
                <c:pt idx="9">
                  <c:v>69.733656174334129</c:v>
                </c:pt>
                <c:pt idx="10">
                  <c:v>77.777777777777771</c:v>
                </c:pt>
                <c:pt idx="11">
                  <c:v>93.215339233038335</c:v>
                </c:pt>
                <c:pt idx="12">
                  <c:v>60.545905707196027</c:v>
                </c:pt>
                <c:pt idx="13">
                  <c:v>75.30966143682906</c:v>
                </c:pt>
                <c:pt idx="14">
                  <c:v>65.40049545829892</c:v>
                </c:pt>
                <c:pt idx="15">
                  <c:v>75.371900826446279</c:v>
                </c:pt>
                <c:pt idx="16">
                  <c:v>99.337748344370851</c:v>
                </c:pt>
                <c:pt idx="17">
                  <c:v>71.523178807947005</c:v>
                </c:pt>
                <c:pt idx="18">
                  <c:v>99.337748344370851</c:v>
                </c:pt>
                <c:pt idx="19">
                  <c:v>90.322580645161295</c:v>
                </c:pt>
                <c:pt idx="20">
                  <c:v>97.270471464019849</c:v>
                </c:pt>
                <c:pt idx="21">
                  <c:v>94.292803970223318</c:v>
                </c:pt>
                <c:pt idx="22">
                  <c:v>83.512841756420883</c:v>
                </c:pt>
                <c:pt idx="23">
                  <c:v>104.95626822157431</c:v>
                </c:pt>
                <c:pt idx="24">
                  <c:v>66.72117743254293</c:v>
                </c:pt>
                <c:pt idx="25">
                  <c:v>73.289902280130278</c:v>
                </c:pt>
                <c:pt idx="26">
                  <c:v>77.41935483870968</c:v>
                </c:pt>
                <c:pt idx="27">
                  <c:v>83.215130023640654</c:v>
                </c:pt>
                <c:pt idx="28">
                  <c:v>73.449131513647643</c:v>
                </c:pt>
                <c:pt idx="29">
                  <c:v>75.559237779618883</c:v>
                </c:pt>
                <c:pt idx="30">
                  <c:v>65.346534653465341</c:v>
                </c:pt>
                <c:pt idx="31">
                  <c:v>64.569536423841043</c:v>
                </c:pt>
                <c:pt idx="32">
                  <c:v>98.263027295285355</c:v>
                </c:pt>
                <c:pt idx="33">
                  <c:v>80.397022332506197</c:v>
                </c:pt>
                <c:pt idx="34">
                  <c:v>79.273327828241122</c:v>
                </c:pt>
                <c:pt idx="35">
                  <c:v>79.338842975206617</c:v>
                </c:pt>
                <c:pt idx="36">
                  <c:v>105.2980132450331</c:v>
                </c:pt>
                <c:pt idx="37">
                  <c:v>107.3736536868268</c:v>
                </c:pt>
                <c:pt idx="38">
                  <c:v>69.478908188585606</c:v>
                </c:pt>
                <c:pt idx="39">
                  <c:v>63.628831814415904</c:v>
                </c:pt>
                <c:pt idx="40">
                  <c:v>64.233576642335763</c:v>
                </c:pt>
                <c:pt idx="41">
                  <c:v>65.238879736408563</c:v>
                </c:pt>
                <c:pt idx="42">
                  <c:v>69.836065573770483</c:v>
                </c:pt>
                <c:pt idx="43">
                  <c:v>71.510204081632651</c:v>
                </c:pt>
                <c:pt idx="44">
                  <c:v>62.634631317315652</c:v>
                </c:pt>
                <c:pt idx="45">
                  <c:v>66.50124069478909</c:v>
                </c:pt>
                <c:pt idx="46">
                  <c:v>77.355371900826455</c:v>
                </c:pt>
                <c:pt idx="47">
                  <c:v>75.621890547263675</c:v>
                </c:pt>
                <c:pt idx="48">
                  <c:v>67.153284671532845</c:v>
                </c:pt>
                <c:pt idx="49">
                  <c:v>101.4778325123153</c:v>
                </c:pt>
                <c:pt idx="50">
                  <c:v>73.121869782971615</c:v>
                </c:pt>
                <c:pt idx="51">
                  <c:v>87.973640856672162</c:v>
                </c:pt>
                <c:pt idx="52">
                  <c:v>69.080779944289688</c:v>
                </c:pt>
                <c:pt idx="53">
                  <c:v>61.714285714285722</c:v>
                </c:pt>
                <c:pt idx="54">
                  <c:v>68.515497553017937</c:v>
                </c:pt>
                <c:pt idx="55">
                  <c:v>83.358778625954187</c:v>
                </c:pt>
                <c:pt idx="56">
                  <c:v>62.650602409638537</c:v>
                </c:pt>
                <c:pt idx="57">
                  <c:v>73.194221508828235</c:v>
                </c:pt>
                <c:pt idx="58">
                  <c:v>62.350119904076742</c:v>
                </c:pt>
                <c:pt idx="59">
                  <c:v>77.108433734939752</c:v>
                </c:pt>
                <c:pt idx="60">
                  <c:v>72.874493927125499</c:v>
                </c:pt>
                <c:pt idx="61">
                  <c:v>75.490196078431367</c:v>
                </c:pt>
                <c:pt idx="62">
                  <c:v>69.565217391304344</c:v>
                </c:pt>
                <c:pt idx="63">
                  <c:v>81.186283595922148</c:v>
                </c:pt>
                <c:pt idx="64">
                  <c:v>66.503667481662589</c:v>
                </c:pt>
                <c:pt idx="65">
                  <c:v>65.806451612903217</c:v>
                </c:pt>
                <c:pt idx="66">
                  <c:v>88.636363636363626</c:v>
                </c:pt>
                <c:pt idx="67">
                  <c:v>60.242914979757082</c:v>
                </c:pt>
                <c:pt idx="68">
                  <c:v>80.921052631578945</c:v>
                </c:pt>
                <c:pt idx="69">
                  <c:v>65.859564164648901</c:v>
                </c:pt>
                <c:pt idx="70">
                  <c:v>80.77858880778588</c:v>
                </c:pt>
                <c:pt idx="71">
                  <c:v>73.831009023789989</c:v>
                </c:pt>
                <c:pt idx="72">
                  <c:v>61.742738589211612</c:v>
                </c:pt>
                <c:pt idx="73">
                  <c:v>91.466445733222869</c:v>
                </c:pt>
                <c:pt idx="74">
                  <c:v>89.403973509933763</c:v>
                </c:pt>
                <c:pt idx="75">
                  <c:v>79.53603976801989</c:v>
                </c:pt>
                <c:pt idx="76">
                  <c:v>60.389610389610382</c:v>
                </c:pt>
                <c:pt idx="77">
                  <c:v>62.035541195476583</c:v>
                </c:pt>
                <c:pt idx="78">
                  <c:v>73.051948051948045</c:v>
                </c:pt>
                <c:pt idx="79">
                  <c:v>73.289902280130278</c:v>
                </c:pt>
                <c:pt idx="80">
                  <c:v>80.77858880778588</c:v>
                </c:pt>
                <c:pt idx="81">
                  <c:v>80.975609756097569</c:v>
                </c:pt>
                <c:pt idx="82">
                  <c:v>86.148648648648631</c:v>
                </c:pt>
                <c:pt idx="83">
                  <c:v>85.503685503685503</c:v>
                </c:pt>
                <c:pt idx="84">
                  <c:v>73.509933774834423</c:v>
                </c:pt>
                <c:pt idx="85">
                  <c:v>89.403973509933763</c:v>
                </c:pt>
                <c:pt idx="86">
                  <c:v>104.3910521955261</c:v>
                </c:pt>
                <c:pt idx="87">
                  <c:v>60.346248969497111</c:v>
                </c:pt>
                <c:pt idx="88">
                  <c:v>68.899521531100476</c:v>
                </c:pt>
                <c:pt idx="89">
                  <c:v>67.868852459016409</c:v>
                </c:pt>
                <c:pt idx="90">
                  <c:v>86.129032258064512</c:v>
                </c:pt>
                <c:pt idx="91">
                  <c:v>96.038803556992733</c:v>
                </c:pt>
                <c:pt idx="92">
                  <c:v>65.508684863523584</c:v>
                </c:pt>
                <c:pt idx="93">
                  <c:v>69.5940347970174</c:v>
                </c:pt>
                <c:pt idx="94">
                  <c:v>65.562913907284752</c:v>
                </c:pt>
                <c:pt idx="95">
                  <c:v>61.487603305785129</c:v>
                </c:pt>
                <c:pt idx="96">
                  <c:v>87.489643744821862</c:v>
                </c:pt>
                <c:pt idx="97">
                  <c:v>63.366336633663359</c:v>
                </c:pt>
                <c:pt idx="98">
                  <c:v>61</c:v>
                </c:pt>
                <c:pt idx="99">
                  <c:v>69.536423841059602</c:v>
                </c:pt>
                <c:pt idx="100">
                  <c:v>81.135225375626035</c:v>
                </c:pt>
                <c:pt idx="101">
                  <c:v>75.434243176178668</c:v>
                </c:pt>
                <c:pt idx="102">
                  <c:v>67.280334728033466</c:v>
                </c:pt>
                <c:pt idx="103">
                  <c:v>61.794019933554807</c:v>
                </c:pt>
                <c:pt idx="104">
                  <c:v>97.799511002444987</c:v>
                </c:pt>
                <c:pt idx="105">
                  <c:v>62.591687041564789</c:v>
                </c:pt>
                <c:pt idx="106">
                  <c:v>83.538083538083541</c:v>
                </c:pt>
                <c:pt idx="107">
                  <c:v>76.221498371335485</c:v>
                </c:pt>
                <c:pt idx="108">
                  <c:v>86.133768352365408</c:v>
                </c:pt>
                <c:pt idx="109">
                  <c:v>60.711462450592883</c:v>
                </c:pt>
                <c:pt idx="110">
                  <c:v>70.473083197389883</c:v>
                </c:pt>
                <c:pt idx="111">
                  <c:v>84.107579462102677</c:v>
                </c:pt>
                <c:pt idx="112">
                  <c:v>60.87507926442612</c:v>
                </c:pt>
                <c:pt idx="113">
                  <c:v>105.88235294117651</c:v>
                </c:pt>
                <c:pt idx="114">
                  <c:v>67.237354085603116</c:v>
                </c:pt>
                <c:pt idx="115">
                  <c:v>70.072992700729927</c:v>
                </c:pt>
                <c:pt idx="116">
                  <c:v>84.520884520884522</c:v>
                </c:pt>
                <c:pt idx="117">
                  <c:v>66.44951140065146</c:v>
                </c:pt>
                <c:pt idx="118">
                  <c:v>69.50925181013676</c:v>
                </c:pt>
                <c:pt idx="119">
                  <c:v>81.306122448979593</c:v>
                </c:pt>
                <c:pt idx="120">
                  <c:v>63.461538461538453</c:v>
                </c:pt>
                <c:pt idx="121">
                  <c:v>63.209076175040522</c:v>
                </c:pt>
                <c:pt idx="122">
                  <c:v>83.922829581993568</c:v>
                </c:pt>
                <c:pt idx="123">
                  <c:v>63.157894736842103</c:v>
                </c:pt>
                <c:pt idx="124">
                  <c:v>62.865947611710311</c:v>
                </c:pt>
                <c:pt idx="125">
                  <c:v>97.138184791496315</c:v>
                </c:pt>
                <c:pt idx="126">
                  <c:v>78.239608801955981</c:v>
                </c:pt>
                <c:pt idx="127">
                  <c:v>79.362549800796813</c:v>
                </c:pt>
                <c:pt idx="128">
                  <c:v>76.426799007444174</c:v>
                </c:pt>
                <c:pt idx="129">
                  <c:v>61.538461538461533</c:v>
                </c:pt>
                <c:pt idx="130">
                  <c:v>98.181818181818187</c:v>
                </c:pt>
                <c:pt idx="131">
                  <c:v>63.523573200992558</c:v>
                </c:pt>
                <c:pt idx="132">
                  <c:v>81.389578163771702</c:v>
                </c:pt>
                <c:pt idx="133">
                  <c:v>68.429752066115697</c:v>
                </c:pt>
                <c:pt idx="134">
                  <c:v>61.487603305785129</c:v>
                </c:pt>
                <c:pt idx="135">
                  <c:v>68.373245251857952</c:v>
                </c:pt>
                <c:pt idx="136">
                  <c:v>69.536423841059602</c:v>
                </c:pt>
                <c:pt idx="137">
                  <c:v>66.446280991735549</c:v>
                </c:pt>
                <c:pt idx="138">
                  <c:v>75.49668874172184</c:v>
                </c:pt>
                <c:pt idx="139">
                  <c:v>74.565037282518645</c:v>
                </c:pt>
                <c:pt idx="140">
                  <c:v>64.390243902439025</c:v>
                </c:pt>
                <c:pt idx="141">
                  <c:v>97.799511002444987</c:v>
                </c:pt>
                <c:pt idx="142">
                  <c:v>74.93995196156925</c:v>
                </c:pt>
                <c:pt idx="143">
                  <c:v>68.459657701711492</c:v>
                </c:pt>
                <c:pt idx="144">
                  <c:v>69.212022745735169</c:v>
                </c:pt>
                <c:pt idx="145">
                  <c:v>73.206924979389939</c:v>
                </c:pt>
                <c:pt idx="146">
                  <c:v>74.999999999999986</c:v>
                </c:pt>
                <c:pt idx="147">
                  <c:v>94.711147274206681</c:v>
                </c:pt>
                <c:pt idx="148">
                  <c:v>93.672966310599833</c:v>
                </c:pt>
                <c:pt idx="149">
                  <c:v>70.065789473684205</c:v>
                </c:pt>
                <c:pt idx="150">
                  <c:v>86.129032258064512</c:v>
                </c:pt>
                <c:pt idx="151">
                  <c:v>76.451612903225808</c:v>
                </c:pt>
                <c:pt idx="152">
                  <c:v>63.725490196078432</c:v>
                </c:pt>
                <c:pt idx="153">
                  <c:v>73.469387755102048</c:v>
                </c:pt>
                <c:pt idx="154">
                  <c:v>64.039408866995061</c:v>
                </c:pt>
                <c:pt idx="155">
                  <c:v>60.883797054009833</c:v>
                </c:pt>
                <c:pt idx="156">
                  <c:v>69.12</c:v>
                </c:pt>
                <c:pt idx="157">
                  <c:v>63.3116883116883</c:v>
                </c:pt>
                <c:pt idx="158">
                  <c:v>64.838709677419345</c:v>
                </c:pt>
                <c:pt idx="159">
                  <c:v>95.687550854353134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0C-4CEF-8ABD-620F3EFB5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7800032"/>
        <c:axId val="747798952"/>
      </c:lineChart>
      <c:catAx>
        <c:axId val="74780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15000"/>
                <a:lumOff val="85000"/>
                <a:alpha val="92000"/>
              </a:schemeClr>
            </a:solidFill>
            <a:round/>
          </a:ln>
          <a:effectLst/>
        </c:spPr>
        <c:txPr>
          <a:bodyPr rot="-5400000" spcFirstLastPara="1" vertOverflow="ellipsis" wrap="square" anchor="t" anchorCtr="0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7798952"/>
        <c:crosses val="autoZero"/>
        <c:auto val="1"/>
        <c:lblAlgn val="ctr"/>
        <c:lblOffset val="100"/>
        <c:noMultiLvlLbl val="0"/>
      </c:catAx>
      <c:valAx>
        <c:axId val="747798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780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233846</xdr:colOff>
      <xdr:row>5</xdr:row>
      <xdr:rowOff>97285</xdr:rowOff>
    </xdr:from>
    <xdr:to>
      <xdr:col>26</xdr:col>
      <xdr:colOff>571500</xdr:colOff>
      <xdr:row>46</xdr:row>
      <xdr:rowOff>116688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51F7695-D62A-A1BB-5BD9-7CAF44FC0D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4"/>
  <sheetViews>
    <sheetView tabSelected="1" workbookViewId="0">
      <selection activeCell="B1" sqref="B1:C1"/>
    </sheetView>
  </sheetViews>
  <sheetFormatPr defaultColWidth="8.7109375" defaultRowHeight="15" x14ac:dyDescent="0.25"/>
  <cols>
    <col min="1" max="1" width="33.28515625" customWidth="1"/>
  </cols>
  <sheetData>
    <row r="1" spans="1:12" x14ac:dyDescent="0.25">
      <c r="A1" t="s">
        <v>0</v>
      </c>
      <c r="B1" t="s">
        <v>172</v>
      </c>
      <c r="C1" t="s">
        <v>173</v>
      </c>
      <c r="D1" t="s">
        <v>1</v>
      </c>
      <c r="E1" t="s">
        <v>2</v>
      </c>
      <c r="F1" t="s">
        <v>3</v>
      </c>
      <c r="G1" t="s">
        <v>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</row>
    <row r="2" spans="1:12" x14ac:dyDescent="0.25">
      <c r="A2" t="s">
        <v>5</v>
      </c>
      <c r="B2">
        <v>63.54783272866144</v>
      </c>
      <c r="C2">
        <v>90.048939641109286</v>
      </c>
      <c r="D2">
        <v>64.600326264274045</v>
      </c>
      <c r="E2">
        <v>90.048939641109286</v>
      </c>
      <c r="F2">
        <v>99.836867862968987</v>
      </c>
      <c r="G2">
        <v>81.23980424143555</v>
      </c>
      <c r="H2">
        <f>ABS(C2-B2)</f>
        <v>26.501106912447845</v>
      </c>
      <c r="I2">
        <f>ABS(65-D2)</f>
        <v>0.39967373572595477</v>
      </c>
      <c r="J2">
        <f>ABS(90-E2)</f>
        <v>4.8939641109285503E-2</v>
      </c>
      <c r="K2">
        <f>ABS(100-F2)</f>
        <v>0.16313213703101326</v>
      </c>
      <c r="L2">
        <f>ABS(120-G2)</f>
        <v>38.76019575856445</v>
      </c>
    </row>
    <row r="3" spans="1:12" x14ac:dyDescent="0.25">
      <c r="A3" t="s">
        <v>6</v>
      </c>
      <c r="B3">
        <v>67.873198847262245</v>
      </c>
      <c r="C3">
        <v>83.675143560295325</v>
      </c>
      <c r="D3">
        <v>64.971287940935198</v>
      </c>
      <c r="E3">
        <v>89.581624282198518</v>
      </c>
      <c r="F3">
        <v>97.456931911402791</v>
      </c>
      <c r="G3">
        <v>93.519278096800662</v>
      </c>
      <c r="H3">
        <f t="shared" ref="H3:H66" si="0">ABS(C3-B3)</f>
        <v>15.80194471303308</v>
      </c>
      <c r="I3">
        <f t="shared" ref="I3:I66" si="1">ABS(65-D3)</f>
        <v>2.8712059064801565E-2</v>
      </c>
      <c r="J3">
        <f t="shared" ref="J3:J66" si="2">ABS(90-E3)</f>
        <v>0.41837571780148153</v>
      </c>
      <c r="K3">
        <f t="shared" ref="K3:K66" si="3">ABS(100-F3)</f>
        <v>2.5430680885972095</v>
      </c>
      <c r="L3">
        <f t="shared" ref="L3:L66" si="4">ABS(120-G3)</f>
        <v>26.480721903199338</v>
      </c>
    </row>
    <row r="4" spans="1:12" x14ac:dyDescent="0.25">
      <c r="A4" t="s">
        <v>7</v>
      </c>
      <c r="B4">
        <v>68.856868395773304</v>
      </c>
      <c r="C4">
        <v>60.09852216748768</v>
      </c>
      <c r="D4">
        <v>66.009852216748754</v>
      </c>
      <c r="E4">
        <v>89.655172413793082</v>
      </c>
      <c r="F4">
        <v>100.49261083743841</v>
      </c>
      <c r="G4">
        <v>66.009852216748754</v>
      </c>
      <c r="H4">
        <f t="shared" si="0"/>
        <v>8.7583462282856246</v>
      </c>
      <c r="I4">
        <f t="shared" si="1"/>
        <v>1.0098522167487545</v>
      </c>
      <c r="J4">
        <f t="shared" si="2"/>
        <v>0.34482758620691811</v>
      </c>
      <c r="K4">
        <f t="shared" si="3"/>
        <v>0.49261083743840572</v>
      </c>
      <c r="L4">
        <f t="shared" si="4"/>
        <v>53.990147783251246</v>
      </c>
    </row>
    <row r="5" spans="1:12" x14ac:dyDescent="0.25">
      <c r="A5" t="s">
        <v>8</v>
      </c>
      <c r="B5">
        <v>63.874992123999753</v>
      </c>
      <c r="C5">
        <v>72.639225181598064</v>
      </c>
      <c r="D5">
        <v>64.891041162227594</v>
      </c>
      <c r="E5">
        <v>90.072639225181589</v>
      </c>
      <c r="F5">
        <v>99.757869249394659</v>
      </c>
      <c r="G5">
        <v>107.5060532687651</v>
      </c>
      <c r="H5">
        <f t="shared" si="0"/>
        <v>8.7642330575983109</v>
      </c>
      <c r="I5">
        <f t="shared" si="1"/>
        <v>0.10895883777240556</v>
      </c>
      <c r="J5">
        <f t="shared" si="2"/>
        <v>7.2639225181589495E-2</v>
      </c>
      <c r="K5">
        <f t="shared" si="3"/>
        <v>0.24213075060534095</v>
      </c>
      <c r="L5">
        <f t="shared" si="4"/>
        <v>12.4939467312349</v>
      </c>
    </row>
    <row r="6" spans="1:12" x14ac:dyDescent="0.25">
      <c r="A6" t="s">
        <v>9</v>
      </c>
      <c r="B6">
        <v>73.399171710735914</v>
      </c>
      <c r="C6">
        <v>79.34693877551021</v>
      </c>
      <c r="D6">
        <v>64.653061224489804</v>
      </c>
      <c r="E6">
        <v>90.122448979591852</v>
      </c>
      <c r="F6">
        <v>99.918367346938794</v>
      </c>
      <c r="G6">
        <v>72.489795918367349</v>
      </c>
      <c r="H6">
        <f t="shared" si="0"/>
        <v>5.9477670647742968</v>
      </c>
      <c r="I6">
        <f t="shared" si="1"/>
        <v>0.34693877551019625</v>
      </c>
      <c r="J6">
        <f t="shared" si="2"/>
        <v>0.12244897959185153</v>
      </c>
      <c r="K6">
        <f t="shared" si="3"/>
        <v>8.1632653061205929E-2</v>
      </c>
      <c r="L6">
        <f t="shared" si="4"/>
        <v>47.510204081632651</v>
      </c>
    </row>
    <row r="7" spans="1:12" x14ac:dyDescent="0.25">
      <c r="A7" t="s">
        <v>10</v>
      </c>
      <c r="B7">
        <v>74.296124128400024</v>
      </c>
      <c r="C7">
        <v>64.734299516908209</v>
      </c>
      <c r="D7">
        <v>64.734299516908209</v>
      </c>
      <c r="E7">
        <v>89.855072463768096</v>
      </c>
      <c r="F7">
        <v>98.550724637681157</v>
      </c>
      <c r="G7">
        <v>62.80193236714976</v>
      </c>
      <c r="H7">
        <f t="shared" si="0"/>
        <v>9.5618246114918151</v>
      </c>
      <c r="I7">
        <f t="shared" si="1"/>
        <v>0.26570048309179128</v>
      </c>
      <c r="J7">
        <f t="shared" si="2"/>
        <v>0.14492753623190424</v>
      </c>
      <c r="K7">
        <f t="shared" si="3"/>
        <v>1.4492753623188435</v>
      </c>
      <c r="L7">
        <f t="shared" si="4"/>
        <v>57.19806763285024</v>
      </c>
    </row>
    <row r="8" spans="1:12" x14ac:dyDescent="0.25">
      <c r="A8" t="s">
        <v>11</v>
      </c>
      <c r="B8">
        <v>70.24836435241059</v>
      </c>
      <c r="C8">
        <v>78.112286411716852</v>
      </c>
      <c r="D8">
        <v>65.419039869812863</v>
      </c>
      <c r="E8">
        <v>89.829129373474373</v>
      </c>
      <c r="F8">
        <v>99.593165174938989</v>
      </c>
      <c r="G8">
        <v>91.781936533767293</v>
      </c>
      <c r="H8">
        <f t="shared" si="0"/>
        <v>7.8639220593062618</v>
      </c>
      <c r="I8">
        <f t="shared" si="1"/>
        <v>0.41903986981286323</v>
      </c>
      <c r="J8">
        <f t="shared" si="2"/>
        <v>0.17087062652562679</v>
      </c>
      <c r="K8">
        <f t="shared" si="3"/>
        <v>0.40683482506101143</v>
      </c>
      <c r="L8">
        <f t="shared" si="4"/>
        <v>28.218063466232707</v>
      </c>
    </row>
    <row r="9" spans="1:12" x14ac:dyDescent="0.25">
      <c r="A9" t="s">
        <v>12</v>
      </c>
      <c r="B9">
        <v>69.116686186278741</v>
      </c>
      <c r="C9">
        <v>73.992094861660078</v>
      </c>
      <c r="D9">
        <v>65.454545454545453</v>
      </c>
      <c r="E9">
        <v>90.118577075098813</v>
      </c>
      <c r="F9">
        <v>99.604743083003953</v>
      </c>
      <c r="G9">
        <v>68.300395256916985</v>
      </c>
      <c r="H9">
        <f t="shared" si="0"/>
        <v>4.8754086753813368</v>
      </c>
      <c r="I9">
        <f t="shared" si="1"/>
        <v>0.45454545454545325</v>
      </c>
      <c r="J9">
        <f t="shared" si="2"/>
        <v>0.11857707509881266</v>
      </c>
      <c r="K9">
        <f t="shared" si="3"/>
        <v>0.39525691699604693</v>
      </c>
      <c r="L9">
        <f t="shared" si="4"/>
        <v>51.699604743083015</v>
      </c>
    </row>
    <row r="10" spans="1:12" x14ac:dyDescent="0.25">
      <c r="A10" t="s">
        <v>13</v>
      </c>
      <c r="B10">
        <v>78.155663044161059</v>
      </c>
      <c r="C10">
        <v>89.782783588093309</v>
      </c>
      <c r="D10">
        <v>64.682220434432821</v>
      </c>
      <c r="E10">
        <v>89.782783588093309</v>
      </c>
      <c r="F10">
        <v>100.40225261464199</v>
      </c>
      <c r="G10">
        <v>63.716814159292028</v>
      </c>
      <c r="H10">
        <f t="shared" si="0"/>
        <v>11.62712054393225</v>
      </c>
      <c r="I10">
        <f t="shared" si="1"/>
        <v>0.31777956556717868</v>
      </c>
      <c r="J10">
        <f t="shared" si="2"/>
        <v>0.21721641190669061</v>
      </c>
      <c r="K10">
        <f t="shared" si="3"/>
        <v>0.40225261464199491</v>
      </c>
      <c r="L10">
        <f t="shared" si="4"/>
        <v>56.283185840707972</v>
      </c>
    </row>
    <row r="11" spans="1:12" x14ac:dyDescent="0.25">
      <c r="A11" t="s">
        <v>14</v>
      </c>
      <c r="B11">
        <v>76.456429966605754</v>
      </c>
      <c r="C11">
        <v>69.733656174334129</v>
      </c>
      <c r="D11">
        <v>64.891041162227594</v>
      </c>
      <c r="E11">
        <v>90.072639225181589</v>
      </c>
      <c r="F11">
        <v>99.757869249394659</v>
      </c>
      <c r="G11">
        <v>75.544794188861971</v>
      </c>
      <c r="H11">
        <f t="shared" si="0"/>
        <v>6.7227737922716244</v>
      </c>
      <c r="I11">
        <f t="shared" si="1"/>
        <v>0.10895883777240556</v>
      </c>
      <c r="J11">
        <f t="shared" si="2"/>
        <v>7.2639225181589495E-2</v>
      </c>
      <c r="K11">
        <f t="shared" si="3"/>
        <v>0.24213075060534095</v>
      </c>
      <c r="L11">
        <f t="shared" si="4"/>
        <v>44.455205811138029</v>
      </c>
    </row>
    <row r="12" spans="1:12" x14ac:dyDescent="0.25">
      <c r="A12" t="s">
        <v>15</v>
      </c>
      <c r="B12">
        <v>76.257399274393734</v>
      </c>
      <c r="C12">
        <v>77.777777777777771</v>
      </c>
      <c r="D12">
        <v>63.427109974424539</v>
      </c>
      <c r="E12">
        <v>90.81632653061223</v>
      </c>
      <c r="F12">
        <v>102.3017902813299</v>
      </c>
      <c r="G12">
        <v>61.120543293718157</v>
      </c>
      <c r="H12">
        <f t="shared" si="0"/>
        <v>1.5203785033840376</v>
      </c>
      <c r="I12">
        <f t="shared" si="1"/>
        <v>1.572890025575461</v>
      </c>
      <c r="J12">
        <f t="shared" si="2"/>
        <v>0.81632653061222982</v>
      </c>
      <c r="K12">
        <f t="shared" si="3"/>
        <v>2.3017902813299003</v>
      </c>
      <c r="L12">
        <f t="shared" si="4"/>
        <v>58.879456706281843</v>
      </c>
    </row>
    <row r="13" spans="1:12" x14ac:dyDescent="0.25">
      <c r="A13" t="s">
        <v>16</v>
      </c>
      <c r="B13">
        <v>79.041104486978355</v>
      </c>
      <c r="C13">
        <v>93.215339233038335</v>
      </c>
      <c r="D13">
        <v>86.486486486486484</v>
      </c>
      <c r="E13">
        <v>97.647058823529406</v>
      </c>
      <c r="F13">
        <v>93.675889328063249</v>
      </c>
      <c r="G13">
        <v>77.890466531440154</v>
      </c>
      <c r="H13">
        <f t="shared" si="0"/>
        <v>14.17423474605998</v>
      </c>
      <c r="I13">
        <f t="shared" si="1"/>
        <v>21.486486486486484</v>
      </c>
      <c r="J13">
        <f t="shared" si="2"/>
        <v>7.6470588235294059</v>
      </c>
      <c r="K13">
        <f t="shared" si="3"/>
        <v>6.3241106719367508</v>
      </c>
      <c r="L13">
        <f t="shared" si="4"/>
        <v>42.109533468559846</v>
      </c>
    </row>
    <row r="14" spans="1:12" x14ac:dyDescent="0.25">
      <c r="A14" t="s">
        <v>17</v>
      </c>
      <c r="B14">
        <v>62.4833731516756</v>
      </c>
      <c r="C14">
        <v>60.545905707196027</v>
      </c>
      <c r="D14">
        <v>64.516129032258064</v>
      </c>
      <c r="E14">
        <v>90.322580645161295</v>
      </c>
      <c r="F14">
        <v>100.24813895781639</v>
      </c>
      <c r="G14">
        <v>88.33746898263027</v>
      </c>
      <c r="H14">
        <f t="shared" si="0"/>
        <v>1.937467444479573</v>
      </c>
      <c r="I14">
        <f t="shared" si="1"/>
        <v>0.48387096774193594</v>
      </c>
      <c r="J14">
        <f t="shared" si="2"/>
        <v>0.32258064516129537</v>
      </c>
      <c r="K14">
        <f t="shared" si="3"/>
        <v>0.24813895781639417</v>
      </c>
      <c r="L14">
        <f t="shared" si="4"/>
        <v>31.66253101736973</v>
      </c>
    </row>
    <row r="15" spans="1:12" x14ac:dyDescent="0.25">
      <c r="A15" t="s">
        <v>18</v>
      </c>
      <c r="B15">
        <v>66.381990582467921</v>
      </c>
      <c r="C15">
        <v>75.30966143682906</v>
      </c>
      <c r="D15">
        <v>65.40049545829892</v>
      </c>
      <c r="E15">
        <v>90.173410404624278</v>
      </c>
      <c r="F15">
        <v>100.0825763831544</v>
      </c>
      <c r="G15">
        <v>60.44591246903385</v>
      </c>
      <c r="H15">
        <f t="shared" si="0"/>
        <v>8.9276708543611392</v>
      </c>
      <c r="I15">
        <f t="shared" si="1"/>
        <v>0.40049545829891997</v>
      </c>
      <c r="J15">
        <f t="shared" si="2"/>
        <v>0.1734104046242777</v>
      </c>
      <c r="K15">
        <f t="shared" si="3"/>
        <v>8.2576383154403743E-2</v>
      </c>
      <c r="L15">
        <f t="shared" si="4"/>
        <v>59.55408753096615</v>
      </c>
    </row>
    <row r="16" spans="1:12" x14ac:dyDescent="0.25">
      <c r="A16" t="s">
        <v>19</v>
      </c>
      <c r="B16">
        <v>66.381990582467921</v>
      </c>
      <c r="C16">
        <v>65.40049545829892</v>
      </c>
      <c r="D16">
        <v>96.118909991742356</v>
      </c>
      <c r="E16">
        <v>83.236994219653184</v>
      </c>
      <c r="F16">
        <v>81.255161023947153</v>
      </c>
      <c r="G16">
        <v>106.0280759702725</v>
      </c>
      <c r="H16">
        <f t="shared" si="0"/>
        <v>0.98149512416900109</v>
      </c>
      <c r="I16">
        <f t="shared" si="1"/>
        <v>31.118909991742356</v>
      </c>
      <c r="J16">
        <f t="shared" si="2"/>
        <v>6.7630057803468162</v>
      </c>
      <c r="K16">
        <f t="shared" si="3"/>
        <v>18.744838976052847</v>
      </c>
      <c r="L16">
        <f t="shared" si="4"/>
        <v>13.971924029727504</v>
      </c>
    </row>
    <row r="17" spans="1:12" x14ac:dyDescent="0.25">
      <c r="A17" t="s">
        <v>20</v>
      </c>
      <c r="B17">
        <v>65.391214603625116</v>
      </c>
      <c r="C17">
        <v>75.371900826446279</v>
      </c>
      <c r="D17">
        <v>71.404958677685954</v>
      </c>
      <c r="E17">
        <v>88.264462809917347</v>
      </c>
      <c r="F17">
        <v>76.36363636363636</v>
      </c>
      <c r="G17">
        <v>61.487603305785129</v>
      </c>
      <c r="H17">
        <f t="shared" si="0"/>
        <v>9.9806862228211628</v>
      </c>
      <c r="I17">
        <f t="shared" si="1"/>
        <v>6.4049586776859542</v>
      </c>
      <c r="J17">
        <f t="shared" si="2"/>
        <v>1.7355371900826526</v>
      </c>
      <c r="K17">
        <f t="shared" si="3"/>
        <v>23.63636363636364</v>
      </c>
      <c r="L17">
        <f t="shared" si="4"/>
        <v>58.512396694214871</v>
      </c>
    </row>
    <row r="18" spans="1:12" x14ac:dyDescent="0.25">
      <c r="A18" t="s">
        <v>21</v>
      </c>
      <c r="B18">
        <v>70.490595307349238</v>
      </c>
      <c r="C18">
        <v>99.337748344370851</v>
      </c>
      <c r="D18">
        <v>64.569536423841043</v>
      </c>
      <c r="E18">
        <v>90.397350993377472</v>
      </c>
      <c r="F18">
        <v>100.3311258278146</v>
      </c>
      <c r="G18">
        <v>69.536423841059602</v>
      </c>
      <c r="H18">
        <f t="shared" si="0"/>
        <v>28.847153037021613</v>
      </c>
      <c r="I18">
        <f t="shared" si="1"/>
        <v>0.43046357615895658</v>
      </c>
      <c r="J18">
        <f t="shared" si="2"/>
        <v>0.39735099337747215</v>
      </c>
      <c r="K18">
        <f t="shared" si="3"/>
        <v>0.33112582781460276</v>
      </c>
      <c r="L18">
        <f t="shared" si="4"/>
        <v>50.463576158940398</v>
      </c>
    </row>
    <row r="19" spans="1:12" x14ac:dyDescent="0.25">
      <c r="A19" t="s">
        <v>22</v>
      </c>
      <c r="B19">
        <v>71.409569316200674</v>
      </c>
      <c r="C19">
        <v>71.523178807947005</v>
      </c>
      <c r="D19">
        <v>64.569536423841043</v>
      </c>
      <c r="E19">
        <v>90.397350993377472</v>
      </c>
      <c r="F19">
        <v>100.3311258278146</v>
      </c>
      <c r="G19">
        <v>70.52980132450331</v>
      </c>
      <c r="H19">
        <f t="shared" si="0"/>
        <v>0.11360949174633106</v>
      </c>
      <c r="I19">
        <f t="shared" si="1"/>
        <v>0.43046357615895658</v>
      </c>
      <c r="J19">
        <f t="shared" si="2"/>
        <v>0.39735099337747215</v>
      </c>
      <c r="K19">
        <f t="shared" si="3"/>
        <v>0.33112582781460276</v>
      </c>
      <c r="L19">
        <f t="shared" si="4"/>
        <v>49.47019867549669</v>
      </c>
    </row>
    <row r="20" spans="1:12" x14ac:dyDescent="0.25">
      <c r="A20" t="s">
        <v>23</v>
      </c>
      <c r="B20">
        <v>72.476245879387236</v>
      </c>
      <c r="C20">
        <v>99.337748344370851</v>
      </c>
      <c r="D20">
        <v>65.562913907284752</v>
      </c>
      <c r="E20">
        <v>90.397350993377472</v>
      </c>
      <c r="F20">
        <v>100.3311258278146</v>
      </c>
      <c r="G20">
        <v>95.364238410596002</v>
      </c>
      <c r="H20">
        <f t="shared" si="0"/>
        <v>26.861502464983616</v>
      </c>
      <c r="I20">
        <f t="shared" si="1"/>
        <v>0.56291390728475221</v>
      </c>
      <c r="J20">
        <f t="shared" si="2"/>
        <v>0.39735099337747215</v>
      </c>
      <c r="K20">
        <f t="shared" si="3"/>
        <v>0.33112582781460276</v>
      </c>
      <c r="L20">
        <f t="shared" si="4"/>
        <v>24.635761589403998</v>
      </c>
    </row>
    <row r="21" spans="1:12" x14ac:dyDescent="0.25">
      <c r="A21" t="s">
        <v>24</v>
      </c>
      <c r="B21">
        <v>70.417769742364555</v>
      </c>
      <c r="C21">
        <v>90.322580645161295</v>
      </c>
      <c r="D21">
        <v>64.516129032258064</v>
      </c>
      <c r="E21">
        <v>90.322580645161295</v>
      </c>
      <c r="F21">
        <v>100.24813895781639</v>
      </c>
      <c r="G21">
        <v>67.493796526054581</v>
      </c>
      <c r="H21">
        <f t="shared" si="0"/>
        <v>19.90481090279674</v>
      </c>
      <c r="I21">
        <f t="shared" si="1"/>
        <v>0.48387096774193594</v>
      </c>
      <c r="J21">
        <f t="shared" si="2"/>
        <v>0.32258064516129537</v>
      </c>
      <c r="K21">
        <f t="shared" si="3"/>
        <v>0.24813895781639417</v>
      </c>
      <c r="L21">
        <f t="shared" si="4"/>
        <v>52.506203473945419</v>
      </c>
    </row>
    <row r="22" spans="1:12" x14ac:dyDescent="0.25">
      <c r="A22" t="s">
        <v>25</v>
      </c>
      <c r="B22">
        <v>60.499774004003363</v>
      </c>
      <c r="C22">
        <v>97.270471464019849</v>
      </c>
      <c r="D22">
        <v>62.531017369727053</v>
      </c>
      <c r="E22">
        <v>92.307692307692307</v>
      </c>
      <c r="F22">
        <v>102.23325062034741</v>
      </c>
      <c r="G22">
        <v>105.21091811414389</v>
      </c>
      <c r="H22">
        <f t="shared" si="0"/>
        <v>36.770697460016486</v>
      </c>
      <c r="I22">
        <f t="shared" si="1"/>
        <v>2.4689826302729472</v>
      </c>
      <c r="J22">
        <f t="shared" si="2"/>
        <v>2.3076923076923066</v>
      </c>
      <c r="K22">
        <f t="shared" si="3"/>
        <v>2.2332506203474054</v>
      </c>
      <c r="L22">
        <f t="shared" si="4"/>
        <v>14.789081885856106</v>
      </c>
    </row>
    <row r="23" spans="1:12" x14ac:dyDescent="0.25">
      <c r="A23" t="s">
        <v>26</v>
      </c>
      <c r="B23">
        <v>61.491573577839482</v>
      </c>
      <c r="C23">
        <v>94.292803970223318</v>
      </c>
      <c r="D23">
        <v>65.508684863523584</v>
      </c>
      <c r="E23">
        <v>90.322580645161295</v>
      </c>
      <c r="F23">
        <v>100.24813895781639</v>
      </c>
      <c r="G23">
        <v>78.411910669975185</v>
      </c>
      <c r="H23">
        <f t="shared" si="0"/>
        <v>32.801230392383836</v>
      </c>
      <c r="I23">
        <f t="shared" si="1"/>
        <v>0.50868486352358389</v>
      </c>
      <c r="J23">
        <f t="shared" si="2"/>
        <v>0.32258064516129537</v>
      </c>
      <c r="K23">
        <f t="shared" si="3"/>
        <v>0.24813895781639417</v>
      </c>
      <c r="L23">
        <f t="shared" si="4"/>
        <v>41.588089330024815</v>
      </c>
    </row>
    <row r="24" spans="1:12" x14ac:dyDescent="0.25">
      <c r="A24" t="s">
        <v>27</v>
      </c>
      <c r="B24">
        <v>63.540818305216213</v>
      </c>
      <c r="C24">
        <v>83.512841756420883</v>
      </c>
      <c r="D24">
        <v>65.617232808616393</v>
      </c>
      <c r="E24">
        <v>92.38410596026489</v>
      </c>
      <c r="F24">
        <v>105.6478405315614</v>
      </c>
      <c r="G24">
        <v>99.420049710024855</v>
      </c>
      <c r="H24">
        <f t="shared" si="0"/>
        <v>19.97202345120467</v>
      </c>
      <c r="I24">
        <f t="shared" si="1"/>
        <v>0.61723280861639296</v>
      </c>
      <c r="J24">
        <f t="shared" si="2"/>
        <v>2.3841059602648897</v>
      </c>
      <c r="K24">
        <f t="shared" si="3"/>
        <v>5.6478405315613998</v>
      </c>
      <c r="L24">
        <f t="shared" si="4"/>
        <v>20.579950289975145</v>
      </c>
    </row>
    <row r="25" spans="1:12" x14ac:dyDescent="0.25">
      <c r="A25" t="s">
        <v>28</v>
      </c>
      <c r="B25">
        <v>66.450571447020081</v>
      </c>
      <c r="C25">
        <v>104.95626822157431</v>
      </c>
      <c r="D25">
        <v>71.46974063400576</v>
      </c>
      <c r="E25">
        <v>71.357779980178407</v>
      </c>
      <c r="F25">
        <v>63.339731285988478</v>
      </c>
      <c r="G25">
        <v>106.05759682224431</v>
      </c>
      <c r="H25">
        <f t="shared" si="0"/>
        <v>38.505696774554224</v>
      </c>
      <c r="I25">
        <f t="shared" si="1"/>
        <v>6.4697406340057597</v>
      </c>
      <c r="J25">
        <f t="shared" si="2"/>
        <v>18.642220019821593</v>
      </c>
      <c r="K25">
        <f t="shared" si="3"/>
        <v>36.660268714011522</v>
      </c>
      <c r="L25">
        <f t="shared" si="4"/>
        <v>13.942403177755693</v>
      </c>
    </row>
    <row r="26" spans="1:12" x14ac:dyDescent="0.25">
      <c r="A26" t="s">
        <v>29</v>
      </c>
      <c r="B26">
        <v>58.779258881306212</v>
      </c>
      <c r="C26">
        <v>66.72117743254293</v>
      </c>
      <c r="D26">
        <v>64.758789860997538</v>
      </c>
      <c r="E26">
        <v>90.269828291087478</v>
      </c>
      <c r="F26">
        <v>100.0817661488144</v>
      </c>
      <c r="G26">
        <v>68.683565004088294</v>
      </c>
      <c r="H26">
        <f t="shared" si="0"/>
        <v>7.9419185512367179</v>
      </c>
      <c r="I26">
        <f t="shared" si="1"/>
        <v>0.24121013900246169</v>
      </c>
      <c r="J26">
        <f t="shared" si="2"/>
        <v>0.26982829108747808</v>
      </c>
      <c r="K26">
        <f t="shared" si="3"/>
        <v>8.1766148814395478E-2</v>
      </c>
      <c r="L26">
        <f t="shared" si="4"/>
        <v>51.316434995911706</v>
      </c>
    </row>
    <row r="27" spans="1:12" x14ac:dyDescent="0.25">
      <c r="A27" t="s">
        <v>30</v>
      </c>
      <c r="B27">
        <v>62.506517454059903</v>
      </c>
      <c r="C27">
        <v>73.289902280130278</v>
      </c>
      <c r="D27">
        <v>65.472312703583057</v>
      </c>
      <c r="E27">
        <v>89.90228013029315</v>
      </c>
      <c r="F27">
        <v>99.674267100977175</v>
      </c>
      <c r="G27">
        <v>76.221498371335485</v>
      </c>
      <c r="H27">
        <f t="shared" si="0"/>
        <v>10.783384826070375</v>
      </c>
      <c r="I27">
        <f t="shared" si="1"/>
        <v>0.47231270358305721</v>
      </c>
      <c r="J27">
        <f t="shared" si="2"/>
        <v>9.7719869706850204E-2</v>
      </c>
      <c r="K27">
        <f t="shared" si="3"/>
        <v>0.32573289902282454</v>
      </c>
      <c r="L27">
        <f t="shared" si="4"/>
        <v>43.778501628664515</v>
      </c>
    </row>
    <row r="28" spans="1:12" x14ac:dyDescent="0.25">
      <c r="A28" t="s">
        <v>31</v>
      </c>
      <c r="B28">
        <v>63.810662806067853</v>
      </c>
      <c r="C28">
        <v>77.41935483870968</v>
      </c>
      <c r="D28">
        <v>64.838709677419345</v>
      </c>
      <c r="E28">
        <v>90</v>
      </c>
      <c r="F28">
        <v>99.677419354838705</v>
      </c>
      <c r="G28">
        <v>107.41935483870969</v>
      </c>
      <c r="H28">
        <f t="shared" si="0"/>
        <v>13.608692032641827</v>
      </c>
      <c r="I28">
        <f t="shared" si="1"/>
        <v>0.16129032258065479</v>
      </c>
      <c r="J28">
        <f t="shared" si="2"/>
        <v>0</v>
      </c>
      <c r="K28">
        <f t="shared" si="3"/>
        <v>0.32258064516129537</v>
      </c>
      <c r="L28">
        <f t="shared" si="4"/>
        <v>12.580645161290306</v>
      </c>
    </row>
    <row r="29" spans="1:12" x14ac:dyDescent="0.25">
      <c r="A29" t="s">
        <v>32</v>
      </c>
      <c r="B29">
        <v>64.255921254998469</v>
      </c>
      <c r="C29">
        <v>83.215130023640654</v>
      </c>
      <c r="D29">
        <v>65.248226950354592</v>
      </c>
      <c r="E29">
        <v>89.834515366430253</v>
      </c>
      <c r="F29">
        <v>100.23640661938531</v>
      </c>
      <c r="G29">
        <v>96.453900709219852</v>
      </c>
      <c r="H29">
        <f t="shared" si="0"/>
        <v>18.959208768642185</v>
      </c>
      <c r="I29">
        <f t="shared" si="1"/>
        <v>0.24822695035459219</v>
      </c>
      <c r="J29">
        <f t="shared" si="2"/>
        <v>0.16548463356974707</v>
      </c>
      <c r="K29">
        <f t="shared" si="3"/>
        <v>0.23640661938530627</v>
      </c>
      <c r="L29">
        <f t="shared" si="4"/>
        <v>23.546099290780148</v>
      </c>
    </row>
    <row r="30" spans="1:12" x14ac:dyDescent="0.25">
      <c r="A30" t="s">
        <v>33</v>
      </c>
      <c r="B30">
        <v>95.212759088267575</v>
      </c>
      <c r="C30">
        <v>73.449131513647643</v>
      </c>
      <c r="D30">
        <v>65.508684863523584</v>
      </c>
      <c r="E30">
        <v>90.322580645161295</v>
      </c>
      <c r="F30">
        <v>100.24813895781639</v>
      </c>
      <c r="G30">
        <v>92.307692307692307</v>
      </c>
      <c r="H30">
        <f t="shared" si="0"/>
        <v>21.763627574619932</v>
      </c>
      <c r="I30">
        <f t="shared" si="1"/>
        <v>0.50868486352358389</v>
      </c>
      <c r="J30">
        <f t="shared" si="2"/>
        <v>0.32258064516129537</v>
      </c>
      <c r="K30">
        <f t="shared" si="3"/>
        <v>0.24813895781639417</v>
      </c>
      <c r="L30">
        <f t="shared" si="4"/>
        <v>27.692307692307693</v>
      </c>
    </row>
    <row r="31" spans="1:12" x14ac:dyDescent="0.25">
      <c r="A31" t="s">
        <v>34</v>
      </c>
      <c r="B31">
        <v>92.332751599767306</v>
      </c>
      <c r="C31">
        <v>75.559237779618883</v>
      </c>
      <c r="D31">
        <v>64.623032311516155</v>
      </c>
      <c r="E31">
        <v>90.472245236122617</v>
      </c>
      <c r="F31">
        <v>100.41425020712509</v>
      </c>
      <c r="G31">
        <v>80.530240265120142</v>
      </c>
      <c r="H31">
        <f t="shared" si="0"/>
        <v>16.773513820148423</v>
      </c>
      <c r="I31">
        <f t="shared" si="1"/>
        <v>0.37696768848384465</v>
      </c>
      <c r="J31">
        <f t="shared" si="2"/>
        <v>0.47224523612261748</v>
      </c>
      <c r="K31">
        <f t="shared" si="3"/>
        <v>0.41425020712509308</v>
      </c>
      <c r="L31">
        <f t="shared" si="4"/>
        <v>39.469759734879858</v>
      </c>
    </row>
    <row r="32" spans="1:12" x14ac:dyDescent="0.25">
      <c r="A32" t="s">
        <v>35</v>
      </c>
      <c r="B32">
        <v>91.952365626005786</v>
      </c>
      <c r="C32">
        <v>65.346534653465341</v>
      </c>
      <c r="D32">
        <v>65.346534653465341</v>
      </c>
      <c r="E32">
        <v>90.099009900990097</v>
      </c>
      <c r="F32">
        <v>99.999999999999986</v>
      </c>
      <c r="G32">
        <v>97.029702970297024</v>
      </c>
      <c r="H32">
        <f t="shared" si="0"/>
        <v>26.605830972540446</v>
      </c>
      <c r="I32">
        <f t="shared" si="1"/>
        <v>0.34653465346534063</v>
      </c>
      <c r="J32">
        <f t="shared" si="2"/>
        <v>9.9009900990097321E-2</v>
      </c>
      <c r="K32">
        <f t="shared" si="3"/>
        <v>1.4210854715202004E-14</v>
      </c>
      <c r="L32">
        <f t="shared" si="4"/>
        <v>22.970297029702976</v>
      </c>
    </row>
    <row r="33" spans="1:12" x14ac:dyDescent="0.25">
      <c r="A33" t="s">
        <v>36</v>
      </c>
      <c r="B33">
        <v>91.245560792923101</v>
      </c>
      <c r="C33">
        <v>64.569536423841043</v>
      </c>
      <c r="D33">
        <v>64.569536423841043</v>
      </c>
      <c r="E33">
        <v>88.410596026490055</v>
      </c>
      <c r="F33">
        <v>98.344370860927143</v>
      </c>
      <c r="G33">
        <v>60.596026490066222</v>
      </c>
      <c r="H33">
        <f t="shared" si="0"/>
        <v>26.676024369082057</v>
      </c>
      <c r="I33">
        <f t="shared" si="1"/>
        <v>0.43046357615895658</v>
      </c>
      <c r="J33">
        <f t="shared" si="2"/>
        <v>1.5894039735099454</v>
      </c>
      <c r="K33">
        <f t="shared" si="3"/>
        <v>1.6556291390728575</v>
      </c>
      <c r="L33">
        <f t="shared" si="4"/>
        <v>59.403973509933778</v>
      </c>
    </row>
    <row r="34" spans="1:12" x14ac:dyDescent="0.25">
      <c r="A34" t="s">
        <v>37</v>
      </c>
      <c r="B34">
        <v>68.434170594692318</v>
      </c>
      <c r="C34">
        <v>98.263027295285355</v>
      </c>
      <c r="D34">
        <v>64.516129032258064</v>
      </c>
      <c r="E34">
        <v>90.322580645161295</v>
      </c>
      <c r="F34">
        <v>100.24813895781639</v>
      </c>
      <c r="G34">
        <v>80.397022332506197</v>
      </c>
      <c r="H34">
        <f t="shared" si="0"/>
        <v>29.828856700593036</v>
      </c>
      <c r="I34">
        <f t="shared" si="1"/>
        <v>0.48387096774193594</v>
      </c>
      <c r="J34">
        <f t="shared" si="2"/>
        <v>0.32258064516129537</v>
      </c>
      <c r="K34">
        <f t="shared" si="3"/>
        <v>0.24813895781639417</v>
      </c>
      <c r="L34">
        <f t="shared" si="4"/>
        <v>39.602977667493803</v>
      </c>
    </row>
    <row r="35" spans="1:12" x14ac:dyDescent="0.25">
      <c r="A35" t="s">
        <v>38</v>
      </c>
      <c r="B35">
        <v>69.425970168528437</v>
      </c>
      <c r="C35">
        <v>80.397022332506197</v>
      </c>
      <c r="D35">
        <v>65.508684863523584</v>
      </c>
      <c r="E35">
        <v>90.322580645161295</v>
      </c>
      <c r="F35">
        <v>100.24813895781639</v>
      </c>
      <c r="G35">
        <v>60.545905707196027</v>
      </c>
      <c r="H35">
        <f t="shared" si="0"/>
        <v>10.97105216397776</v>
      </c>
      <c r="I35">
        <f t="shared" si="1"/>
        <v>0.50868486352358389</v>
      </c>
      <c r="J35">
        <f t="shared" si="2"/>
        <v>0.32258064516129537</v>
      </c>
      <c r="K35">
        <f t="shared" si="3"/>
        <v>0.24813895781639417</v>
      </c>
      <c r="L35">
        <f t="shared" si="4"/>
        <v>59.454094292803973</v>
      </c>
    </row>
    <row r="36" spans="1:12" x14ac:dyDescent="0.25">
      <c r="A36" t="s">
        <v>39</v>
      </c>
      <c r="B36">
        <v>69.282814614343707</v>
      </c>
      <c r="C36">
        <v>79.273327828241122</v>
      </c>
      <c r="D36">
        <v>65.40049545829892</v>
      </c>
      <c r="E36">
        <v>90.173410404624278</v>
      </c>
      <c r="F36">
        <v>100.0825763831544</v>
      </c>
      <c r="G36">
        <v>74.318744838976045</v>
      </c>
      <c r="H36">
        <f t="shared" si="0"/>
        <v>9.9905132138974153</v>
      </c>
      <c r="I36">
        <f t="shared" si="1"/>
        <v>0.40049545829891997</v>
      </c>
      <c r="J36">
        <f t="shared" si="2"/>
        <v>0.1734104046242777</v>
      </c>
      <c r="K36">
        <f t="shared" si="3"/>
        <v>8.2576383154403743E-2</v>
      </c>
      <c r="L36">
        <f t="shared" si="4"/>
        <v>45.681255161023955</v>
      </c>
    </row>
    <row r="37" spans="1:12" x14ac:dyDescent="0.25">
      <c r="A37" t="s">
        <v>40</v>
      </c>
      <c r="B37">
        <v>70.345094497839128</v>
      </c>
      <c r="C37">
        <v>79.338842975206617</v>
      </c>
      <c r="D37">
        <v>65.454545454545453</v>
      </c>
      <c r="E37">
        <v>90.247933884297524</v>
      </c>
      <c r="F37">
        <v>100.16528925619831</v>
      </c>
      <c r="G37">
        <v>73.388429752066116</v>
      </c>
      <c r="H37">
        <f t="shared" si="0"/>
        <v>8.9937484773674896</v>
      </c>
      <c r="I37">
        <f t="shared" si="1"/>
        <v>0.45454545454545325</v>
      </c>
      <c r="J37">
        <f t="shared" si="2"/>
        <v>0.24793388429752383</v>
      </c>
      <c r="K37">
        <f t="shared" si="3"/>
        <v>0.16528925619830659</v>
      </c>
      <c r="L37">
        <f t="shared" si="4"/>
        <v>46.611570247933884</v>
      </c>
    </row>
    <row r="38" spans="1:12" x14ac:dyDescent="0.25">
      <c r="A38" t="s">
        <v>41</v>
      </c>
      <c r="B38">
        <v>62.547993019197207</v>
      </c>
      <c r="C38">
        <v>105.2980132450331</v>
      </c>
      <c r="D38">
        <v>64.569536423841043</v>
      </c>
      <c r="E38">
        <v>90.397350993377472</v>
      </c>
      <c r="F38">
        <v>100.3311258278146</v>
      </c>
      <c r="G38">
        <v>96.357615894039725</v>
      </c>
      <c r="H38">
        <f t="shared" si="0"/>
        <v>42.750020225835897</v>
      </c>
      <c r="I38">
        <f t="shared" si="1"/>
        <v>0.43046357615895658</v>
      </c>
      <c r="J38">
        <f t="shared" si="2"/>
        <v>0.39735099337747215</v>
      </c>
      <c r="K38">
        <f t="shared" si="3"/>
        <v>0.33112582781460276</v>
      </c>
      <c r="L38">
        <f t="shared" si="4"/>
        <v>23.642384105960275</v>
      </c>
    </row>
    <row r="39" spans="1:12" x14ac:dyDescent="0.25">
      <c r="A39" t="s">
        <v>42</v>
      </c>
      <c r="B39">
        <v>63.540818305216213</v>
      </c>
      <c r="C39">
        <v>107.3736536868268</v>
      </c>
      <c r="D39">
        <v>64.623032311516155</v>
      </c>
      <c r="E39">
        <v>90.472245236122617</v>
      </c>
      <c r="F39">
        <v>100.41425020712509</v>
      </c>
      <c r="G39">
        <v>90.472245236122617</v>
      </c>
      <c r="H39">
        <f t="shared" si="0"/>
        <v>43.832835381610586</v>
      </c>
      <c r="I39">
        <f t="shared" si="1"/>
        <v>0.37696768848384465</v>
      </c>
      <c r="J39">
        <f t="shared" si="2"/>
        <v>0.47224523612261748</v>
      </c>
      <c r="K39">
        <f t="shared" si="3"/>
        <v>0.41425020712509308</v>
      </c>
      <c r="L39">
        <f t="shared" si="4"/>
        <v>29.527754763877383</v>
      </c>
    </row>
    <row r="40" spans="1:12" x14ac:dyDescent="0.25">
      <c r="A40" t="s">
        <v>43</v>
      </c>
      <c r="B40">
        <v>63.475172725511719</v>
      </c>
      <c r="C40">
        <v>69.478908188585606</v>
      </c>
      <c r="D40">
        <v>65.508684863523584</v>
      </c>
      <c r="E40">
        <v>90.322580645161295</v>
      </c>
      <c r="F40">
        <v>100.24813895781639</v>
      </c>
      <c r="G40">
        <v>69.478908188585606</v>
      </c>
      <c r="H40">
        <f t="shared" si="0"/>
        <v>6.0037354630738875</v>
      </c>
      <c r="I40">
        <f t="shared" si="1"/>
        <v>0.50868486352358389</v>
      </c>
      <c r="J40">
        <f t="shared" si="2"/>
        <v>0.32258064516129537</v>
      </c>
      <c r="K40">
        <f t="shared" si="3"/>
        <v>0.24813895781639417</v>
      </c>
      <c r="L40">
        <f t="shared" si="4"/>
        <v>50.521091811414394</v>
      </c>
    </row>
    <row r="41" spans="1:12" x14ac:dyDescent="0.25">
      <c r="A41" t="s">
        <v>44</v>
      </c>
      <c r="B41">
        <v>64.600452927855059</v>
      </c>
      <c r="C41">
        <v>63.628831814415904</v>
      </c>
      <c r="D41">
        <v>64.623032311516155</v>
      </c>
      <c r="E41">
        <v>90.472245236122617</v>
      </c>
      <c r="F41">
        <v>100.41425020712509</v>
      </c>
      <c r="G41">
        <v>68.599834299917148</v>
      </c>
      <c r="H41">
        <f t="shared" si="0"/>
        <v>0.97162111343915569</v>
      </c>
      <c r="I41">
        <f t="shared" si="1"/>
        <v>0.37696768848384465</v>
      </c>
      <c r="J41">
        <f t="shared" si="2"/>
        <v>0.47224523612261748</v>
      </c>
      <c r="K41">
        <f t="shared" si="3"/>
        <v>0.41425020712509308</v>
      </c>
      <c r="L41">
        <f t="shared" si="4"/>
        <v>51.400165700082852</v>
      </c>
    </row>
    <row r="42" spans="1:12" x14ac:dyDescent="0.25">
      <c r="A42" t="s">
        <v>45</v>
      </c>
      <c r="B42">
        <v>89.398367811728974</v>
      </c>
      <c r="C42">
        <v>64.233576642335763</v>
      </c>
      <c r="D42">
        <v>65.206812652068123</v>
      </c>
      <c r="E42">
        <v>89.537712895377126</v>
      </c>
      <c r="F42">
        <v>100.24330900243309</v>
      </c>
      <c r="G42">
        <v>86.618004866180044</v>
      </c>
      <c r="H42">
        <f t="shared" si="0"/>
        <v>25.164791169393212</v>
      </c>
      <c r="I42">
        <f t="shared" si="1"/>
        <v>0.20681265206812327</v>
      </c>
      <c r="J42">
        <f t="shared" si="2"/>
        <v>0.46228710462287381</v>
      </c>
      <c r="K42">
        <f t="shared" si="3"/>
        <v>0.24330900243309372</v>
      </c>
      <c r="L42">
        <f t="shared" si="4"/>
        <v>33.381995133819956</v>
      </c>
    </row>
    <row r="43" spans="1:12" x14ac:dyDescent="0.25">
      <c r="A43" t="s">
        <v>46</v>
      </c>
      <c r="B43">
        <v>92.94110074026392</v>
      </c>
      <c r="C43">
        <v>65.238879736408563</v>
      </c>
      <c r="D43">
        <v>65.238879736408563</v>
      </c>
      <c r="E43">
        <v>89.950576606260285</v>
      </c>
      <c r="F43">
        <v>99.835255354200982</v>
      </c>
      <c r="G43">
        <v>68.204283360790768</v>
      </c>
      <c r="H43">
        <f t="shared" si="0"/>
        <v>27.702221003855357</v>
      </c>
      <c r="I43">
        <f t="shared" si="1"/>
        <v>0.2388797364085633</v>
      </c>
      <c r="J43">
        <f t="shared" si="2"/>
        <v>4.9423393739715493E-2</v>
      </c>
      <c r="K43">
        <f t="shared" si="3"/>
        <v>0.16474464579901849</v>
      </c>
      <c r="L43">
        <f t="shared" si="4"/>
        <v>51.795716639209232</v>
      </c>
    </row>
    <row r="44" spans="1:12" x14ac:dyDescent="0.25">
      <c r="A44" t="s">
        <v>47</v>
      </c>
      <c r="B44">
        <v>90.312519971879595</v>
      </c>
      <c r="C44">
        <v>69.836065573770483</v>
      </c>
      <c r="D44">
        <v>64.918032786885249</v>
      </c>
      <c r="E44">
        <v>90.491803278688536</v>
      </c>
      <c r="F44">
        <v>100.32786885245901</v>
      </c>
      <c r="G44">
        <v>77.704918032786892</v>
      </c>
      <c r="H44">
        <f t="shared" si="0"/>
        <v>20.476454398109112</v>
      </c>
      <c r="I44">
        <f t="shared" si="1"/>
        <v>8.1967213114751303E-2</v>
      </c>
      <c r="J44">
        <f t="shared" si="2"/>
        <v>0.49180327868853624</v>
      </c>
      <c r="K44">
        <f t="shared" si="3"/>
        <v>0.32786885245900521</v>
      </c>
      <c r="L44">
        <f t="shared" si="4"/>
        <v>42.295081967213108</v>
      </c>
    </row>
    <row r="45" spans="1:12" x14ac:dyDescent="0.25">
      <c r="A45" t="s">
        <v>48</v>
      </c>
      <c r="B45">
        <v>92.972284166932141</v>
      </c>
      <c r="C45">
        <v>71.510204081632651</v>
      </c>
      <c r="D45">
        <v>64.653061224489804</v>
      </c>
      <c r="E45">
        <v>90.122448979591852</v>
      </c>
      <c r="F45">
        <v>99.918367346938794</v>
      </c>
      <c r="G45">
        <v>86.204081632653072</v>
      </c>
      <c r="H45">
        <f t="shared" si="0"/>
        <v>21.46208008529949</v>
      </c>
      <c r="I45">
        <f t="shared" si="1"/>
        <v>0.34693877551019625</v>
      </c>
      <c r="J45">
        <f t="shared" si="2"/>
        <v>0.12244897959185153</v>
      </c>
      <c r="K45">
        <f t="shared" si="3"/>
        <v>8.1632653061205929E-2</v>
      </c>
      <c r="L45">
        <f t="shared" si="4"/>
        <v>33.795918367346928</v>
      </c>
    </row>
    <row r="46" spans="1:12" x14ac:dyDescent="0.25">
      <c r="A46" t="s">
        <v>49</v>
      </c>
      <c r="B46">
        <v>72.326646455524738</v>
      </c>
      <c r="C46">
        <v>62.634631317315652</v>
      </c>
      <c r="D46">
        <v>75.559237779618883</v>
      </c>
      <c r="E46">
        <v>90.397350993377472</v>
      </c>
      <c r="F46">
        <v>100.3311258278146</v>
      </c>
      <c r="G46">
        <v>72.757475083056462</v>
      </c>
      <c r="H46">
        <f t="shared" si="0"/>
        <v>9.6920151382090864</v>
      </c>
      <c r="I46">
        <f t="shared" si="1"/>
        <v>10.559237779618883</v>
      </c>
      <c r="J46">
        <f t="shared" si="2"/>
        <v>0.39735099337747215</v>
      </c>
      <c r="K46">
        <f t="shared" si="3"/>
        <v>0.33112582781460276</v>
      </c>
      <c r="L46">
        <f t="shared" si="4"/>
        <v>47.242524916943538</v>
      </c>
    </row>
    <row r="47" spans="1:12" x14ac:dyDescent="0.25">
      <c r="A47" t="s">
        <v>50</v>
      </c>
      <c r="B47">
        <v>73.393168463872925</v>
      </c>
      <c r="C47">
        <v>66.50124069478909</v>
      </c>
      <c r="D47">
        <v>65.508684863523584</v>
      </c>
      <c r="E47">
        <v>90.322580645161295</v>
      </c>
      <c r="F47">
        <v>100.24813895781639</v>
      </c>
      <c r="G47">
        <v>100.24813895781639</v>
      </c>
      <c r="H47">
        <f t="shared" si="0"/>
        <v>6.8919277690838356</v>
      </c>
      <c r="I47">
        <f t="shared" si="1"/>
        <v>0.50868486352358389</v>
      </c>
      <c r="J47">
        <f t="shared" si="2"/>
        <v>0.32258064516129537</v>
      </c>
      <c r="K47">
        <f t="shared" si="3"/>
        <v>0.24813895781639417</v>
      </c>
      <c r="L47">
        <f t="shared" si="4"/>
        <v>19.751861042183606</v>
      </c>
    </row>
    <row r="48" spans="1:12" x14ac:dyDescent="0.25">
      <c r="A48" t="s">
        <v>51</v>
      </c>
      <c r="B48">
        <v>75.376767611545162</v>
      </c>
      <c r="C48">
        <v>77.355371900826455</v>
      </c>
      <c r="D48">
        <v>65.454545454545453</v>
      </c>
      <c r="E48">
        <v>90.247933884297524</v>
      </c>
      <c r="F48">
        <v>100.16528925619831</v>
      </c>
      <c r="G48">
        <v>62.47933884297521</v>
      </c>
      <c r="H48">
        <f t="shared" si="0"/>
        <v>1.9786042892812929</v>
      </c>
      <c r="I48">
        <f t="shared" si="1"/>
        <v>0.45454545454545325</v>
      </c>
      <c r="J48">
        <f t="shared" si="2"/>
        <v>0.24793388429752383</v>
      </c>
      <c r="K48">
        <f t="shared" si="3"/>
        <v>0.16528925619830659</v>
      </c>
      <c r="L48">
        <f t="shared" si="4"/>
        <v>57.52066115702479</v>
      </c>
    </row>
    <row r="49" spans="1:12" x14ac:dyDescent="0.25">
      <c r="A49" t="s">
        <v>52</v>
      </c>
      <c r="B49">
        <v>75.532837269492077</v>
      </c>
      <c r="C49">
        <v>75.621890547263675</v>
      </c>
      <c r="D49">
        <v>64.676616915422869</v>
      </c>
      <c r="E49">
        <v>90.547263681592028</v>
      </c>
      <c r="F49">
        <v>100.4975124378109</v>
      </c>
      <c r="G49">
        <v>102.4875621890547</v>
      </c>
      <c r="H49">
        <f t="shared" si="0"/>
        <v>8.905327777159755E-2</v>
      </c>
      <c r="I49">
        <f t="shared" si="1"/>
        <v>0.32338308457713083</v>
      </c>
      <c r="J49">
        <f t="shared" si="2"/>
        <v>0.54726368159202821</v>
      </c>
      <c r="K49">
        <f t="shared" si="3"/>
        <v>0.49751243781089727</v>
      </c>
      <c r="L49">
        <f t="shared" si="4"/>
        <v>17.5124378109453</v>
      </c>
    </row>
    <row r="50" spans="1:12" x14ac:dyDescent="0.25">
      <c r="A50" t="s">
        <v>53</v>
      </c>
      <c r="B50">
        <v>87.543537458045719</v>
      </c>
      <c r="C50">
        <v>67.153284671532845</v>
      </c>
      <c r="D50">
        <v>65.206812652068123</v>
      </c>
      <c r="E50">
        <v>89.537712895377126</v>
      </c>
      <c r="F50">
        <v>100.24330900243309</v>
      </c>
      <c r="G50">
        <v>95.37712895377129</v>
      </c>
      <c r="H50">
        <f t="shared" si="0"/>
        <v>20.390252786512875</v>
      </c>
      <c r="I50">
        <f t="shared" si="1"/>
        <v>0.20681265206812327</v>
      </c>
      <c r="J50">
        <f t="shared" si="2"/>
        <v>0.46228710462287381</v>
      </c>
      <c r="K50">
        <f t="shared" si="3"/>
        <v>0.24330900243309372</v>
      </c>
      <c r="L50">
        <f t="shared" si="4"/>
        <v>24.62287104622871</v>
      </c>
    </row>
    <row r="51" spans="1:12" x14ac:dyDescent="0.25">
      <c r="A51" t="s">
        <v>54</v>
      </c>
      <c r="B51">
        <v>90.497598463016331</v>
      </c>
      <c r="C51">
        <v>101.4778325123153</v>
      </c>
      <c r="D51">
        <v>65.024630541871915</v>
      </c>
      <c r="E51">
        <v>89.655172413793082</v>
      </c>
      <c r="F51">
        <v>100.49261083743841</v>
      </c>
      <c r="G51">
        <v>62.068965517241367</v>
      </c>
      <c r="H51">
        <f t="shared" si="0"/>
        <v>10.980234049298971</v>
      </c>
      <c r="I51">
        <f t="shared" si="1"/>
        <v>2.4630541871914602E-2</v>
      </c>
      <c r="J51">
        <f t="shared" si="2"/>
        <v>0.34482758620691811</v>
      </c>
      <c r="K51">
        <f t="shared" si="3"/>
        <v>0.49261083743840572</v>
      </c>
      <c r="L51">
        <f t="shared" si="4"/>
        <v>57.931034482758633</v>
      </c>
    </row>
    <row r="52" spans="1:12" x14ac:dyDescent="0.25">
      <c r="A52" t="s">
        <v>55</v>
      </c>
      <c r="B52">
        <v>87.102261987272385</v>
      </c>
      <c r="C52">
        <v>73.121869782971615</v>
      </c>
      <c r="D52">
        <v>67.563025210084035</v>
      </c>
      <c r="E52">
        <v>91.52542372881355</v>
      </c>
      <c r="F52">
        <v>101.8487394957983</v>
      </c>
      <c r="G52">
        <v>106.8010075566751</v>
      </c>
      <c r="H52">
        <f t="shared" si="0"/>
        <v>13.98039220430077</v>
      </c>
      <c r="I52">
        <f t="shared" si="1"/>
        <v>2.5630252100840352</v>
      </c>
      <c r="J52">
        <f t="shared" si="2"/>
        <v>1.5254237288135499</v>
      </c>
      <c r="K52">
        <f t="shared" si="3"/>
        <v>1.8487394957982985</v>
      </c>
      <c r="L52">
        <f t="shared" si="4"/>
        <v>13.198992443324897</v>
      </c>
    </row>
    <row r="53" spans="1:12" x14ac:dyDescent="0.25">
      <c r="A53" t="s">
        <v>56</v>
      </c>
      <c r="B53">
        <v>89.85311884021111</v>
      </c>
      <c r="C53">
        <v>87.973640856672162</v>
      </c>
      <c r="D53">
        <v>65.238879736408563</v>
      </c>
      <c r="E53">
        <v>89.80263157894737</v>
      </c>
      <c r="F53">
        <v>99.835255354200982</v>
      </c>
      <c r="G53">
        <v>96.118909991742356</v>
      </c>
      <c r="H53">
        <f t="shared" si="0"/>
        <v>1.8794779835389477</v>
      </c>
      <c r="I53">
        <f t="shared" si="1"/>
        <v>0.2388797364085633</v>
      </c>
      <c r="J53">
        <f t="shared" si="2"/>
        <v>0.19736842105263008</v>
      </c>
      <c r="K53">
        <f t="shared" si="3"/>
        <v>0.16474464579901849</v>
      </c>
      <c r="L53">
        <f t="shared" si="4"/>
        <v>23.881090008257644</v>
      </c>
    </row>
    <row r="54" spans="1:12" x14ac:dyDescent="0.25">
      <c r="A54" t="s">
        <v>57</v>
      </c>
      <c r="B54">
        <v>54.015879345973971</v>
      </c>
      <c r="C54">
        <v>69.080779944289688</v>
      </c>
      <c r="D54">
        <v>76.880222841225631</v>
      </c>
      <c r="E54">
        <v>89.693593314763234</v>
      </c>
      <c r="F54">
        <v>100.2785515320334</v>
      </c>
      <c r="G54">
        <v>84.122562674094695</v>
      </c>
      <c r="H54">
        <f t="shared" si="0"/>
        <v>15.064900598315717</v>
      </c>
      <c r="I54">
        <f t="shared" si="1"/>
        <v>11.880222841225631</v>
      </c>
      <c r="J54">
        <f t="shared" si="2"/>
        <v>0.30640668523676595</v>
      </c>
      <c r="K54">
        <f t="shared" si="3"/>
        <v>0.27855153203340421</v>
      </c>
      <c r="L54">
        <f t="shared" si="4"/>
        <v>35.877437325905305</v>
      </c>
    </row>
    <row r="55" spans="1:12" x14ac:dyDescent="0.25">
      <c r="A55" t="s">
        <v>58</v>
      </c>
      <c r="B55">
        <v>54.804714877349483</v>
      </c>
      <c r="C55">
        <v>61.714285714285722</v>
      </c>
      <c r="D55">
        <v>64.653061224489804</v>
      </c>
      <c r="E55">
        <v>90.122448979591852</v>
      </c>
      <c r="F55">
        <v>99.918367346938794</v>
      </c>
      <c r="G55">
        <v>61.714285714285722</v>
      </c>
      <c r="H55">
        <f t="shared" si="0"/>
        <v>6.9095708369362399</v>
      </c>
      <c r="I55">
        <f t="shared" si="1"/>
        <v>0.34693877551019625</v>
      </c>
      <c r="J55">
        <f t="shared" si="2"/>
        <v>0.12244897959185153</v>
      </c>
      <c r="K55">
        <f t="shared" si="3"/>
        <v>8.1632653061205929E-2</v>
      </c>
      <c r="L55">
        <f t="shared" si="4"/>
        <v>58.285714285714278</v>
      </c>
    </row>
    <row r="56" spans="1:12" x14ac:dyDescent="0.25">
      <c r="A56" t="s">
        <v>59</v>
      </c>
      <c r="B56">
        <v>53.771243078098152</v>
      </c>
      <c r="C56">
        <v>68.515497553017937</v>
      </c>
      <c r="D56">
        <v>62.642740619902114</v>
      </c>
      <c r="E56">
        <v>88.091353996737354</v>
      </c>
      <c r="F56">
        <v>63.621533442088079</v>
      </c>
      <c r="G56">
        <v>68.515497553017937</v>
      </c>
      <c r="H56">
        <f t="shared" si="0"/>
        <v>14.744254474919785</v>
      </c>
      <c r="I56">
        <f t="shared" si="1"/>
        <v>2.3572593800978865</v>
      </c>
      <c r="J56">
        <f t="shared" si="2"/>
        <v>1.9086460032626462</v>
      </c>
      <c r="K56">
        <f t="shared" si="3"/>
        <v>36.378466557911921</v>
      </c>
      <c r="L56">
        <f t="shared" si="4"/>
        <v>51.484502446982063</v>
      </c>
    </row>
    <row r="57" spans="1:12" x14ac:dyDescent="0.25">
      <c r="A57" t="s">
        <v>60</v>
      </c>
      <c r="B57">
        <v>55.827921110647679</v>
      </c>
      <c r="C57">
        <v>83.358778625954187</v>
      </c>
      <c r="D57">
        <v>67.78625954198472</v>
      </c>
      <c r="E57">
        <v>83.358778625954187</v>
      </c>
      <c r="F57">
        <v>66.870229007633583</v>
      </c>
      <c r="G57">
        <v>87.022900763358777</v>
      </c>
      <c r="H57">
        <f t="shared" si="0"/>
        <v>27.530857515306508</v>
      </c>
      <c r="I57">
        <f t="shared" si="1"/>
        <v>2.7862595419847196</v>
      </c>
      <c r="J57">
        <f t="shared" si="2"/>
        <v>6.6412213740458128</v>
      </c>
      <c r="K57">
        <f t="shared" si="3"/>
        <v>33.129770992366417</v>
      </c>
      <c r="L57">
        <f t="shared" si="4"/>
        <v>32.977099236641223</v>
      </c>
    </row>
    <row r="58" spans="1:12" x14ac:dyDescent="0.25">
      <c r="A58" t="s">
        <v>61</v>
      </c>
      <c r="B58">
        <v>53.925145758886593</v>
      </c>
      <c r="C58">
        <v>62.650602409638537</v>
      </c>
      <c r="D58">
        <v>76.144578313252993</v>
      </c>
      <c r="E58">
        <v>89.638554216867462</v>
      </c>
      <c r="F58">
        <v>100.2409638554217</v>
      </c>
      <c r="G58">
        <v>78.07228915662651</v>
      </c>
      <c r="H58">
        <f t="shared" si="0"/>
        <v>8.7254566507519442</v>
      </c>
      <c r="I58">
        <f t="shared" si="1"/>
        <v>11.144578313252993</v>
      </c>
      <c r="J58">
        <f t="shared" si="2"/>
        <v>0.36144578313253817</v>
      </c>
      <c r="K58">
        <f t="shared" si="3"/>
        <v>0.24096385542169685</v>
      </c>
      <c r="L58">
        <f t="shared" si="4"/>
        <v>41.92771084337349</v>
      </c>
    </row>
    <row r="59" spans="1:12" x14ac:dyDescent="0.25">
      <c r="A59" t="s">
        <v>62</v>
      </c>
      <c r="B59">
        <v>55.795077347028247</v>
      </c>
      <c r="C59">
        <v>73.194221508828235</v>
      </c>
      <c r="D59">
        <v>80.898876404494374</v>
      </c>
      <c r="E59">
        <v>105.93900481540931</v>
      </c>
      <c r="F59">
        <v>100.1605136436597</v>
      </c>
      <c r="G59">
        <v>85.714285714285708</v>
      </c>
      <c r="H59">
        <f t="shared" si="0"/>
        <v>17.399144161799988</v>
      </c>
      <c r="I59">
        <f t="shared" si="1"/>
        <v>15.898876404494374</v>
      </c>
      <c r="J59">
        <f t="shared" si="2"/>
        <v>15.939004815409305</v>
      </c>
      <c r="K59">
        <f t="shared" si="3"/>
        <v>0.16051364365969789</v>
      </c>
      <c r="L59">
        <f t="shared" si="4"/>
        <v>34.285714285714292</v>
      </c>
    </row>
    <row r="60" spans="1:12" x14ac:dyDescent="0.25">
      <c r="A60" t="s">
        <v>63</v>
      </c>
      <c r="B60">
        <v>57.488615806874193</v>
      </c>
      <c r="C60">
        <v>62.350119904076742</v>
      </c>
      <c r="D60">
        <v>74.82014388489209</v>
      </c>
      <c r="E60">
        <v>90.167865707434046</v>
      </c>
      <c r="F60">
        <v>79.616306954436453</v>
      </c>
      <c r="G60">
        <v>62.350119904076742</v>
      </c>
      <c r="H60">
        <f t="shared" si="0"/>
        <v>4.8615040972025483</v>
      </c>
      <c r="I60">
        <f t="shared" si="1"/>
        <v>9.8201438848920901</v>
      </c>
      <c r="J60">
        <f t="shared" si="2"/>
        <v>0.16786570743404639</v>
      </c>
      <c r="K60">
        <f t="shared" si="3"/>
        <v>20.383693045563547</v>
      </c>
      <c r="L60">
        <f t="shared" si="4"/>
        <v>57.649880095923258</v>
      </c>
    </row>
    <row r="61" spans="1:12" x14ac:dyDescent="0.25">
      <c r="A61" t="s">
        <v>64</v>
      </c>
      <c r="B61">
        <v>53.925145758886593</v>
      </c>
      <c r="C61">
        <v>77.108433734939752</v>
      </c>
      <c r="D61">
        <v>91.566265060240951</v>
      </c>
      <c r="E61">
        <v>75.180722891566248</v>
      </c>
      <c r="F61">
        <v>100.2409638554217</v>
      </c>
      <c r="G61">
        <v>79.036144578313255</v>
      </c>
      <c r="H61">
        <f t="shared" si="0"/>
        <v>23.183287976053158</v>
      </c>
      <c r="I61">
        <f t="shared" si="1"/>
        <v>26.566265060240951</v>
      </c>
      <c r="J61">
        <f t="shared" si="2"/>
        <v>14.819277108433752</v>
      </c>
      <c r="K61">
        <f t="shared" si="3"/>
        <v>0.24096385542169685</v>
      </c>
      <c r="L61">
        <f t="shared" si="4"/>
        <v>40.963855421686745</v>
      </c>
    </row>
    <row r="62" spans="1:12" x14ac:dyDescent="0.25">
      <c r="A62" t="s">
        <v>65</v>
      </c>
      <c r="B62">
        <v>85.425014219806613</v>
      </c>
      <c r="C62">
        <v>72.874493927125499</v>
      </c>
      <c r="D62">
        <v>65.10121457489879</v>
      </c>
      <c r="E62">
        <v>84.534412955465584</v>
      </c>
      <c r="F62">
        <v>66.072874493927117</v>
      </c>
      <c r="G62">
        <v>61.214574898785429</v>
      </c>
      <c r="H62">
        <f t="shared" si="0"/>
        <v>12.550520292681114</v>
      </c>
      <c r="I62">
        <f t="shared" si="1"/>
        <v>0.10121457489879049</v>
      </c>
      <c r="J62">
        <f t="shared" si="2"/>
        <v>5.4655870445344163</v>
      </c>
      <c r="K62">
        <f t="shared" si="3"/>
        <v>33.927125506072883</v>
      </c>
      <c r="L62">
        <f t="shared" si="4"/>
        <v>58.785425101214571</v>
      </c>
    </row>
    <row r="63" spans="1:12" x14ac:dyDescent="0.25">
      <c r="A63" t="s">
        <v>66</v>
      </c>
      <c r="B63">
        <v>86.209579692582437</v>
      </c>
      <c r="C63">
        <v>75.490196078431367</v>
      </c>
      <c r="D63">
        <v>64.705882352941188</v>
      </c>
      <c r="E63">
        <v>90.196078431372541</v>
      </c>
      <c r="F63">
        <v>100</v>
      </c>
      <c r="G63">
        <v>96.078431372549019</v>
      </c>
      <c r="H63">
        <f t="shared" si="0"/>
        <v>10.71938361415107</v>
      </c>
      <c r="I63">
        <f t="shared" si="1"/>
        <v>0.29411764705881183</v>
      </c>
      <c r="J63">
        <f t="shared" si="2"/>
        <v>0.19607843137254122</v>
      </c>
      <c r="K63">
        <f t="shared" si="3"/>
        <v>0</v>
      </c>
      <c r="L63">
        <f t="shared" si="4"/>
        <v>23.921568627450981</v>
      </c>
    </row>
    <row r="64" spans="1:12" x14ac:dyDescent="0.25">
      <c r="A64" t="s">
        <v>67</v>
      </c>
      <c r="B64">
        <v>88.876454504991415</v>
      </c>
      <c r="C64">
        <v>69.565217391304344</v>
      </c>
      <c r="D64">
        <v>61.780104712041883</v>
      </c>
      <c r="E64">
        <v>60.574412532637069</v>
      </c>
      <c r="F64">
        <v>77.554585152838428</v>
      </c>
      <c r="G64">
        <v>94.219154443485763</v>
      </c>
      <c r="H64">
        <f t="shared" si="0"/>
        <v>19.311237113687071</v>
      </c>
      <c r="I64">
        <f t="shared" si="1"/>
        <v>3.2198952879581171</v>
      </c>
      <c r="J64">
        <f t="shared" si="2"/>
        <v>29.425587467362931</v>
      </c>
      <c r="K64">
        <f t="shared" si="3"/>
        <v>22.445414847161572</v>
      </c>
      <c r="L64">
        <f t="shared" si="4"/>
        <v>25.780845556514237</v>
      </c>
    </row>
    <row r="65" spans="1:12" x14ac:dyDescent="0.25">
      <c r="A65" t="s">
        <v>68</v>
      </c>
      <c r="B65">
        <v>81.956425077812355</v>
      </c>
      <c r="C65">
        <v>81.186283595922148</v>
      </c>
      <c r="D65">
        <v>75.849056603773576</v>
      </c>
      <c r="E65">
        <v>86.042065009560218</v>
      </c>
      <c r="F65">
        <v>65.454545454545453</v>
      </c>
      <c r="G65">
        <v>88.636363636363626</v>
      </c>
      <c r="H65">
        <f t="shared" si="0"/>
        <v>0.77014148189020659</v>
      </c>
      <c r="I65">
        <f t="shared" si="1"/>
        <v>10.849056603773576</v>
      </c>
      <c r="J65">
        <f t="shared" si="2"/>
        <v>3.9579349904397816</v>
      </c>
      <c r="K65">
        <f t="shared" si="3"/>
        <v>34.545454545454547</v>
      </c>
      <c r="L65">
        <f t="shared" si="4"/>
        <v>31.363636363636374</v>
      </c>
    </row>
    <row r="66" spans="1:12" x14ac:dyDescent="0.25">
      <c r="A66" t="s">
        <v>69</v>
      </c>
      <c r="B66">
        <v>65.436510459718946</v>
      </c>
      <c r="C66">
        <v>66.503667481662589</v>
      </c>
      <c r="D66">
        <v>65.525672371638137</v>
      </c>
      <c r="E66">
        <v>89.975550122249373</v>
      </c>
      <c r="F66">
        <v>99.755501222493876</v>
      </c>
      <c r="G66">
        <v>88.997555012224936</v>
      </c>
      <c r="H66">
        <f t="shared" si="0"/>
        <v>1.0671570219436433</v>
      </c>
      <c r="I66">
        <f t="shared" si="1"/>
        <v>0.52567237163813729</v>
      </c>
      <c r="J66">
        <f t="shared" si="2"/>
        <v>2.444987775062657E-2</v>
      </c>
      <c r="K66">
        <f t="shared" si="3"/>
        <v>0.24449877750612359</v>
      </c>
      <c r="L66">
        <f t="shared" si="4"/>
        <v>31.002444987775064</v>
      </c>
    </row>
    <row r="67" spans="1:12" x14ac:dyDescent="0.25">
      <c r="A67" t="s">
        <v>70</v>
      </c>
      <c r="B67">
        <v>64.777491030402217</v>
      </c>
      <c r="C67">
        <v>65.806451612903217</v>
      </c>
      <c r="D67">
        <v>64.838709677419345</v>
      </c>
      <c r="E67">
        <v>90</v>
      </c>
      <c r="F67">
        <v>99.677419354838705</v>
      </c>
      <c r="G67">
        <v>87.096774193548384</v>
      </c>
      <c r="H67">
        <f t="shared" ref="H67:H130" si="5">ABS(C67-B67)</f>
        <v>1.028960582501</v>
      </c>
      <c r="I67">
        <f t="shared" ref="I67:I130" si="6">ABS(65-D67)</f>
        <v>0.16129032258065479</v>
      </c>
      <c r="J67">
        <f t="shared" ref="J67:J130" si="7">ABS(90-E67)</f>
        <v>0</v>
      </c>
      <c r="K67">
        <f t="shared" ref="K67:K130" si="8">ABS(100-F67)</f>
        <v>0.32258064516129537</v>
      </c>
      <c r="L67">
        <f t="shared" ref="L67:L130" si="9">ABS(120-G67)</f>
        <v>32.903225806451616</v>
      </c>
    </row>
    <row r="68" spans="1:12" x14ac:dyDescent="0.25">
      <c r="A68" t="s">
        <v>71</v>
      </c>
      <c r="B68">
        <v>67.116712051168392</v>
      </c>
      <c r="C68">
        <v>88.636363636363626</v>
      </c>
      <c r="D68">
        <v>65.259740259740255</v>
      </c>
      <c r="E68">
        <v>84.740259740259731</v>
      </c>
      <c r="F68">
        <v>100.3246753246753</v>
      </c>
      <c r="G68">
        <v>84.740259740259731</v>
      </c>
      <c r="H68">
        <f t="shared" si="5"/>
        <v>21.519651585195234</v>
      </c>
      <c r="I68">
        <f t="shared" si="6"/>
        <v>0.25974025974025494</v>
      </c>
      <c r="J68">
        <f t="shared" si="7"/>
        <v>5.2597402597402692</v>
      </c>
      <c r="K68">
        <f t="shared" si="8"/>
        <v>0.32467532467529736</v>
      </c>
      <c r="L68">
        <f t="shared" si="9"/>
        <v>35.259740259740269</v>
      </c>
    </row>
    <row r="69" spans="1:12" x14ac:dyDescent="0.25">
      <c r="A69" t="s">
        <v>72</v>
      </c>
      <c r="B69">
        <v>69.893193452569037</v>
      </c>
      <c r="C69">
        <v>60.242914979757082</v>
      </c>
      <c r="D69">
        <v>66.072874493927117</v>
      </c>
      <c r="E69">
        <v>89.392712550607285</v>
      </c>
      <c r="F69">
        <v>99.109311740890689</v>
      </c>
      <c r="G69">
        <v>66.072874493927117</v>
      </c>
      <c r="H69">
        <f t="shared" si="5"/>
        <v>9.6502784728119551</v>
      </c>
      <c r="I69">
        <f t="shared" si="6"/>
        <v>1.0728744939271166</v>
      </c>
      <c r="J69">
        <f t="shared" si="7"/>
        <v>0.60728744939271451</v>
      </c>
      <c r="K69">
        <f t="shared" si="8"/>
        <v>0.89068825910931082</v>
      </c>
      <c r="L69">
        <f t="shared" si="9"/>
        <v>53.927125506072883</v>
      </c>
    </row>
    <row r="70" spans="1:12" x14ac:dyDescent="0.25">
      <c r="A70" t="s">
        <v>73</v>
      </c>
      <c r="B70">
        <v>74.912404543412691</v>
      </c>
      <c r="C70">
        <v>80.921052631578945</v>
      </c>
      <c r="D70">
        <v>84.868421052631575</v>
      </c>
      <c r="E70">
        <v>69.078947368421041</v>
      </c>
      <c r="F70">
        <v>106.578947368421</v>
      </c>
      <c r="G70">
        <v>69.078947368421041</v>
      </c>
      <c r="H70">
        <f t="shared" si="5"/>
        <v>6.0086480881662538</v>
      </c>
      <c r="I70">
        <f t="shared" si="6"/>
        <v>19.868421052631575</v>
      </c>
      <c r="J70">
        <f t="shared" si="7"/>
        <v>20.921052631578959</v>
      </c>
      <c r="K70">
        <f t="shared" si="8"/>
        <v>6.578947368420998</v>
      </c>
      <c r="L70">
        <f t="shared" si="9"/>
        <v>50.921052631578959</v>
      </c>
    </row>
    <row r="71" spans="1:12" x14ac:dyDescent="0.25">
      <c r="A71" t="s">
        <v>74</v>
      </c>
      <c r="B71">
        <v>76.456429966605754</v>
      </c>
      <c r="C71">
        <v>65.859564164648901</v>
      </c>
      <c r="D71">
        <v>73.607748184019371</v>
      </c>
      <c r="E71">
        <v>90.072639225181589</v>
      </c>
      <c r="F71">
        <v>99.757869249394659</v>
      </c>
      <c r="G71">
        <v>73.607748184019371</v>
      </c>
      <c r="H71">
        <f t="shared" si="5"/>
        <v>10.596865801956852</v>
      </c>
      <c r="I71">
        <f t="shared" si="6"/>
        <v>8.6077481840193713</v>
      </c>
      <c r="J71">
        <f t="shared" si="7"/>
        <v>7.2639225181589495E-2</v>
      </c>
      <c r="K71">
        <f t="shared" si="8"/>
        <v>0.24213075060534095</v>
      </c>
      <c r="L71">
        <f t="shared" si="9"/>
        <v>46.392251815980629</v>
      </c>
    </row>
    <row r="72" spans="1:12" x14ac:dyDescent="0.25">
      <c r="A72" t="s">
        <v>75</v>
      </c>
      <c r="B72">
        <v>76.765989751375969</v>
      </c>
      <c r="C72">
        <v>80.77858880778588</v>
      </c>
      <c r="D72">
        <v>88.564476885644751</v>
      </c>
      <c r="E72">
        <v>105.1094890510949</v>
      </c>
      <c r="F72">
        <v>88.564476885644751</v>
      </c>
      <c r="G72">
        <v>107.0559610705596</v>
      </c>
      <c r="H72">
        <f t="shared" si="5"/>
        <v>4.0125990564099112</v>
      </c>
      <c r="I72">
        <f t="shared" si="6"/>
        <v>23.564476885644751</v>
      </c>
      <c r="J72">
        <f t="shared" si="7"/>
        <v>15.109489051094897</v>
      </c>
      <c r="K72">
        <f t="shared" si="8"/>
        <v>11.435523114355249</v>
      </c>
      <c r="L72">
        <f t="shared" si="9"/>
        <v>12.944038929440396</v>
      </c>
    </row>
    <row r="73" spans="1:12" x14ac:dyDescent="0.25">
      <c r="A73" t="s">
        <v>76</v>
      </c>
      <c r="B73">
        <v>75.742555235350622</v>
      </c>
      <c r="C73">
        <v>73.831009023789989</v>
      </c>
      <c r="D73">
        <v>84.659557013945857</v>
      </c>
      <c r="E73">
        <v>72.846595570139456</v>
      </c>
      <c r="F73">
        <v>61.033634126333062</v>
      </c>
      <c r="G73">
        <v>100.4101722723544</v>
      </c>
      <c r="H73">
        <f t="shared" si="5"/>
        <v>1.9115462115606334</v>
      </c>
      <c r="I73">
        <f t="shared" si="6"/>
        <v>19.659557013945857</v>
      </c>
      <c r="J73">
        <f t="shared" si="7"/>
        <v>17.153404429860544</v>
      </c>
      <c r="K73">
        <f t="shared" si="8"/>
        <v>38.966365873666938</v>
      </c>
      <c r="L73">
        <f t="shared" si="9"/>
        <v>19.589827727645599</v>
      </c>
    </row>
    <row r="74" spans="1:12" x14ac:dyDescent="0.25">
      <c r="A74" t="s">
        <v>77</v>
      </c>
      <c r="B74">
        <v>83.570179415765267</v>
      </c>
      <c r="C74">
        <v>61.742738589211612</v>
      </c>
      <c r="D74">
        <v>64.730290456431533</v>
      </c>
      <c r="E74">
        <v>89.626556016597505</v>
      </c>
      <c r="F74">
        <v>99.585062240663902</v>
      </c>
      <c r="G74">
        <v>63.734439834024897</v>
      </c>
      <c r="H74">
        <f t="shared" si="5"/>
        <v>21.827440826553655</v>
      </c>
      <c r="I74">
        <f t="shared" si="6"/>
        <v>0.26970954356846732</v>
      </c>
      <c r="J74">
        <f t="shared" si="7"/>
        <v>0.37344398340249541</v>
      </c>
      <c r="K74">
        <f t="shared" si="8"/>
        <v>0.41493775933609811</v>
      </c>
      <c r="L74">
        <f t="shared" si="9"/>
        <v>56.265560165975103</v>
      </c>
    </row>
    <row r="75" spans="1:12" x14ac:dyDescent="0.25">
      <c r="A75" t="s">
        <v>78</v>
      </c>
      <c r="B75">
        <v>85.471368489162089</v>
      </c>
      <c r="C75">
        <v>91.466445733222869</v>
      </c>
      <c r="D75">
        <v>64.623032311516155</v>
      </c>
      <c r="E75">
        <v>89.478044739022366</v>
      </c>
      <c r="F75">
        <v>99.420049710024855</v>
      </c>
      <c r="G75">
        <v>67.605633802816911</v>
      </c>
      <c r="H75">
        <f t="shared" si="5"/>
        <v>5.9950772440607807</v>
      </c>
      <c r="I75">
        <f t="shared" si="6"/>
        <v>0.37696768848384465</v>
      </c>
      <c r="J75">
        <f t="shared" si="7"/>
        <v>0.52195526097763434</v>
      </c>
      <c r="K75">
        <f t="shared" si="8"/>
        <v>0.57995028997514453</v>
      </c>
      <c r="L75">
        <f t="shared" si="9"/>
        <v>52.394366197183089</v>
      </c>
    </row>
    <row r="76" spans="1:12" x14ac:dyDescent="0.25">
      <c r="A76" t="s">
        <v>79</v>
      </c>
      <c r="B76">
        <v>83.483662245228089</v>
      </c>
      <c r="C76">
        <v>89.403973509933763</v>
      </c>
      <c r="D76">
        <v>71.523178807947005</v>
      </c>
      <c r="E76">
        <v>89.403973509933763</v>
      </c>
      <c r="F76">
        <v>89.403973509933763</v>
      </c>
      <c r="G76">
        <v>71.523178807947005</v>
      </c>
      <c r="H76">
        <f t="shared" si="5"/>
        <v>5.9203112647056741</v>
      </c>
      <c r="I76">
        <f t="shared" si="6"/>
        <v>6.523178807947005</v>
      </c>
      <c r="J76">
        <f t="shared" si="7"/>
        <v>0.59602649006623665</v>
      </c>
      <c r="K76">
        <f t="shared" si="8"/>
        <v>10.596026490066237</v>
      </c>
      <c r="L76">
        <f t="shared" si="9"/>
        <v>48.476821192052995</v>
      </c>
    </row>
    <row r="77" spans="1:12" x14ac:dyDescent="0.25">
      <c r="A77" t="s">
        <v>80</v>
      </c>
      <c r="B77">
        <v>81.49595600129409</v>
      </c>
      <c r="C77">
        <v>79.53603976801989</v>
      </c>
      <c r="D77">
        <v>64.623032311516155</v>
      </c>
      <c r="E77">
        <v>90.472245236122617</v>
      </c>
      <c r="F77">
        <v>84.507042253521121</v>
      </c>
      <c r="G77">
        <v>75.559237779618883</v>
      </c>
      <c r="H77">
        <f t="shared" si="5"/>
        <v>1.9599162332741997</v>
      </c>
      <c r="I77">
        <f t="shared" si="6"/>
        <v>0.37696768848384465</v>
      </c>
      <c r="J77">
        <f t="shared" si="7"/>
        <v>0.47224523612261748</v>
      </c>
      <c r="K77">
        <f t="shared" si="8"/>
        <v>15.492957746478879</v>
      </c>
      <c r="L77">
        <f t="shared" si="9"/>
        <v>44.440762220381117</v>
      </c>
    </row>
    <row r="78" spans="1:12" x14ac:dyDescent="0.25">
      <c r="A78" t="s">
        <v>81</v>
      </c>
      <c r="B78">
        <v>58.362358305363813</v>
      </c>
      <c r="C78">
        <v>60.389610389610382</v>
      </c>
      <c r="D78">
        <v>65.259740259740255</v>
      </c>
      <c r="E78">
        <v>89.610389610389603</v>
      </c>
      <c r="F78">
        <v>100.3246753246753</v>
      </c>
      <c r="G78">
        <v>104.22077922077921</v>
      </c>
      <c r="H78">
        <f t="shared" si="5"/>
        <v>2.0272520842465696</v>
      </c>
      <c r="I78">
        <f t="shared" si="6"/>
        <v>0.25974025974025494</v>
      </c>
      <c r="J78">
        <f t="shared" si="7"/>
        <v>0.38961038961039662</v>
      </c>
      <c r="K78">
        <f t="shared" si="8"/>
        <v>0.32467532467529736</v>
      </c>
      <c r="L78">
        <f t="shared" si="9"/>
        <v>15.779220779220793</v>
      </c>
    </row>
    <row r="79" spans="1:12" x14ac:dyDescent="0.25">
      <c r="A79" t="s">
        <v>82</v>
      </c>
      <c r="B79">
        <v>57.100371747211902</v>
      </c>
      <c r="C79">
        <v>62.035541195476583</v>
      </c>
      <c r="D79">
        <v>64.943457189014538</v>
      </c>
      <c r="E79">
        <v>90.145395799676905</v>
      </c>
      <c r="F79">
        <v>99.838449111470112</v>
      </c>
      <c r="G79">
        <v>106.62358642972541</v>
      </c>
      <c r="H79">
        <f t="shared" si="5"/>
        <v>4.9351694482646806</v>
      </c>
      <c r="I79">
        <f t="shared" si="6"/>
        <v>5.6542810985462211E-2</v>
      </c>
      <c r="J79">
        <f t="shared" si="7"/>
        <v>0.14539579967690486</v>
      </c>
      <c r="K79">
        <f t="shared" si="8"/>
        <v>0.16155088852988797</v>
      </c>
      <c r="L79">
        <f t="shared" si="9"/>
        <v>13.376413570274593</v>
      </c>
    </row>
    <row r="80" spans="1:12" x14ac:dyDescent="0.25">
      <c r="A80" t="s">
        <v>83</v>
      </c>
      <c r="B80">
        <v>56.474167987321707</v>
      </c>
      <c r="C80">
        <v>73.051948051948045</v>
      </c>
      <c r="D80">
        <v>65.259740259740255</v>
      </c>
      <c r="E80">
        <v>89.610389610389603</v>
      </c>
      <c r="F80">
        <v>100.3246753246753</v>
      </c>
      <c r="G80">
        <v>94.480519480519462</v>
      </c>
      <c r="H80">
        <f t="shared" si="5"/>
        <v>16.577780064626339</v>
      </c>
      <c r="I80">
        <f t="shared" si="6"/>
        <v>0.25974025974025494</v>
      </c>
      <c r="J80">
        <f t="shared" si="7"/>
        <v>0.38961038961039662</v>
      </c>
      <c r="K80">
        <f t="shared" si="8"/>
        <v>0.32467532467529736</v>
      </c>
      <c r="L80">
        <f t="shared" si="9"/>
        <v>25.519480519480538</v>
      </c>
    </row>
    <row r="81" spans="1:12" x14ac:dyDescent="0.25">
      <c r="A81" t="s">
        <v>84</v>
      </c>
      <c r="B81">
        <v>58.599860113181151</v>
      </c>
      <c r="C81">
        <v>73.289902280130278</v>
      </c>
      <c r="D81">
        <v>64.49511400651464</v>
      </c>
      <c r="E81">
        <v>89.90228013029315</v>
      </c>
      <c r="F81">
        <v>99.674267100977175</v>
      </c>
      <c r="G81">
        <v>69.381107491856667</v>
      </c>
      <c r="H81">
        <f t="shared" si="5"/>
        <v>14.690042166949127</v>
      </c>
      <c r="I81">
        <f t="shared" si="6"/>
        <v>0.50488599348535956</v>
      </c>
      <c r="J81">
        <f t="shared" si="7"/>
        <v>9.7719869706850204E-2</v>
      </c>
      <c r="K81">
        <f t="shared" si="8"/>
        <v>0.32573289902282454</v>
      </c>
      <c r="L81">
        <f t="shared" si="9"/>
        <v>50.618892508143333</v>
      </c>
    </row>
    <row r="82" spans="1:12" x14ac:dyDescent="0.25">
      <c r="A82" t="s">
        <v>85</v>
      </c>
      <c r="B82">
        <v>62.253182192388067</v>
      </c>
      <c r="C82">
        <v>80.77858880778588</v>
      </c>
      <c r="D82">
        <v>72.992700729926995</v>
      </c>
      <c r="E82">
        <v>63.260340632603402</v>
      </c>
      <c r="F82">
        <v>100.24330900243309</v>
      </c>
      <c r="G82">
        <v>63.260340632603402</v>
      </c>
      <c r="H82">
        <f t="shared" si="5"/>
        <v>18.525406615397813</v>
      </c>
      <c r="I82">
        <f t="shared" si="6"/>
        <v>7.9927007299269945</v>
      </c>
      <c r="J82">
        <f t="shared" si="7"/>
        <v>26.739659367396598</v>
      </c>
      <c r="K82">
        <f t="shared" si="8"/>
        <v>0.24330900243309372</v>
      </c>
      <c r="L82">
        <f t="shared" si="9"/>
        <v>56.739659367396598</v>
      </c>
    </row>
    <row r="83" spans="1:12" x14ac:dyDescent="0.25">
      <c r="A83" t="s">
        <v>86</v>
      </c>
      <c r="B83">
        <v>63.418662262592903</v>
      </c>
      <c r="C83">
        <v>80.975609756097569</v>
      </c>
      <c r="D83">
        <v>73.170731707317088</v>
      </c>
      <c r="E83">
        <v>89.756097560975618</v>
      </c>
      <c r="F83">
        <v>61.463414634146353</v>
      </c>
      <c r="G83">
        <v>94.634146341463421</v>
      </c>
      <c r="H83">
        <f t="shared" si="5"/>
        <v>17.556947493504666</v>
      </c>
      <c r="I83">
        <f t="shared" si="6"/>
        <v>8.1707317073170884</v>
      </c>
      <c r="J83">
        <f t="shared" si="7"/>
        <v>0.24390243902438158</v>
      </c>
      <c r="K83">
        <f t="shared" si="8"/>
        <v>38.536585365853647</v>
      </c>
      <c r="L83">
        <f t="shared" si="9"/>
        <v>25.365853658536579</v>
      </c>
    </row>
    <row r="84" spans="1:12" x14ac:dyDescent="0.25">
      <c r="A84" t="s">
        <v>87</v>
      </c>
      <c r="B84">
        <v>63.801674688468388</v>
      </c>
      <c r="C84">
        <v>86.148648648648631</v>
      </c>
      <c r="D84">
        <v>65.878378378378372</v>
      </c>
      <c r="E84">
        <v>89.189189189189165</v>
      </c>
      <c r="F84">
        <v>100.3378378378378</v>
      </c>
      <c r="G84">
        <v>105.4054054054054</v>
      </c>
      <c r="H84">
        <f t="shared" si="5"/>
        <v>22.346973960180243</v>
      </c>
      <c r="I84">
        <f t="shared" si="6"/>
        <v>0.87837837837837185</v>
      </c>
      <c r="J84">
        <f t="shared" si="7"/>
        <v>0.81081081081083539</v>
      </c>
      <c r="K84">
        <f t="shared" si="8"/>
        <v>0.33783783783779597</v>
      </c>
      <c r="L84">
        <f t="shared" si="9"/>
        <v>14.594594594594597</v>
      </c>
    </row>
    <row r="85" spans="1:12" x14ac:dyDescent="0.25">
      <c r="A85" t="s">
        <v>88</v>
      </c>
      <c r="B85">
        <v>63.807758675784491</v>
      </c>
      <c r="C85">
        <v>85.503685503685503</v>
      </c>
      <c r="D85">
        <v>65.847665847665851</v>
      </c>
      <c r="E85">
        <v>65.847665847665851</v>
      </c>
      <c r="F85">
        <v>65.847665847665851</v>
      </c>
      <c r="G85">
        <v>65.847665847665851</v>
      </c>
      <c r="H85">
        <f t="shared" si="5"/>
        <v>21.695926827901012</v>
      </c>
      <c r="I85">
        <f t="shared" si="6"/>
        <v>0.8476658476658514</v>
      </c>
      <c r="J85">
        <f t="shared" si="7"/>
        <v>24.152334152334149</v>
      </c>
      <c r="K85">
        <f t="shared" si="8"/>
        <v>34.152334152334149</v>
      </c>
      <c r="L85">
        <f t="shared" si="9"/>
        <v>54.152334152334149</v>
      </c>
    </row>
    <row r="86" spans="1:12" x14ac:dyDescent="0.25">
      <c r="A86" t="s">
        <v>89</v>
      </c>
      <c r="B86">
        <v>82.319364628398006</v>
      </c>
      <c r="C86">
        <v>73.509933774834423</v>
      </c>
      <c r="D86">
        <v>103.3112582781457</v>
      </c>
      <c r="E86">
        <v>103.3112582781457</v>
      </c>
      <c r="F86">
        <v>79.470198675496675</v>
      </c>
      <c r="G86">
        <v>74.503311258278131</v>
      </c>
      <c r="H86">
        <f t="shared" si="5"/>
        <v>8.8094308535635832</v>
      </c>
      <c r="I86">
        <f t="shared" si="6"/>
        <v>38.311258278145701</v>
      </c>
      <c r="J86">
        <f t="shared" si="7"/>
        <v>13.311258278145701</v>
      </c>
      <c r="K86">
        <f t="shared" si="8"/>
        <v>20.529801324503325</v>
      </c>
      <c r="L86">
        <f t="shared" si="9"/>
        <v>45.496688741721869</v>
      </c>
    </row>
    <row r="87" spans="1:12" x14ac:dyDescent="0.25">
      <c r="A87" t="s">
        <v>90</v>
      </c>
      <c r="B87">
        <v>85.294763349906376</v>
      </c>
      <c r="C87">
        <v>89.403973509933763</v>
      </c>
      <c r="D87">
        <v>66.556291390728461</v>
      </c>
      <c r="E87">
        <v>65.562913907284752</v>
      </c>
      <c r="F87">
        <v>65.562913907284752</v>
      </c>
      <c r="G87">
        <v>103.3112582781457</v>
      </c>
      <c r="H87">
        <f t="shared" si="5"/>
        <v>4.1092101600273878</v>
      </c>
      <c r="I87">
        <f t="shared" si="6"/>
        <v>1.556291390728461</v>
      </c>
      <c r="J87">
        <f t="shared" si="7"/>
        <v>24.437086092715248</v>
      </c>
      <c r="K87">
        <f t="shared" si="8"/>
        <v>34.437086092715248</v>
      </c>
      <c r="L87">
        <f t="shared" si="9"/>
        <v>16.688741721854299</v>
      </c>
    </row>
    <row r="88" spans="1:12" x14ac:dyDescent="0.25">
      <c r="A88" t="s">
        <v>91</v>
      </c>
      <c r="B88">
        <v>91.339926313748293</v>
      </c>
      <c r="C88">
        <v>104.3910521955261</v>
      </c>
      <c r="D88">
        <v>70.588235294117652</v>
      </c>
      <c r="E88">
        <v>89.478044739022366</v>
      </c>
      <c r="F88">
        <v>87.489643744821862</v>
      </c>
      <c r="G88">
        <v>68.599834299917148</v>
      </c>
      <c r="H88">
        <f t="shared" si="5"/>
        <v>13.051125881777807</v>
      </c>
      <c r="I88">
        <f t="shared" si="6"/>
        <v>5.5882352941176521</v>
      </c>
      <c r="J88">
        <f t="shared" si="7"/>
        <v>0.52195526097763434</v>
      </c>
      <c r="K88">
        <f t="shared" si="8"/>
        <v>12.510356255178138</v>
      </c>
      <c r="L88">
        <f t="shared" si="9"/>
        <v>51.400165700082852</v>
      </c>
    </row>
    <row r="89" spans="1:12" x14ac:dyDescent="0.25">
      <c r="A89" t="s">
        <v>92</v>
      </c>
      <c r="B89">
        <v>89.974895397489547</v>
      </c>
      <c r="C89">
        <v>60.346248969497111</v>
      </c>
      <c r="D89">
        <v>76.174773289365206</v>
      </c>
      <c r="E89">
        <v>95.960428689200327</v>
      </c>
      <c r="F89">
        <v>99.91755976916734</v>
      </c>
      <c r="G89">
        <v>80.131904369332219</v>
      </c>
      <c r="H89">
        <f t="shared" si="5"/>
        <v>29.628646427992436</v>
      </c>
      <c r="I89">
        <f t="shared" si="6"/>
        <v>11.174773289365206</v>
      </c>
      <c r="J89">
        <f t="shared" si="7"/>
        <v>5.9604286892003273</v>
      </c>
      <c r="K89">
        <f t="shared" si="8"/>
        <v>8.2440230832659722E-2</v>
      </c>
      <c r="L89">
        <f t="shared" si="9"/>
        <v>39.868095630667781</v>
      </c>
    </row>
    <row r="90" spans="1:12" x14ac:dyDescent="0.25">
      <c r="A90" t="s">
        <v>93</v>
      </c>
      <c r="B90">
        <v>65.914546924559986</v>
      </c>
      <c r="C90">
        <v>68.899521531100476</v>
      </c>
      <c r="D90">
        <v>77.511961722488024</v>
      </c>
      <c r="E90">
        <v>89.952153110047846</v>
      </c>
      <c r="F90">
        <v>99.521531100478455</v>
      </c>
      <c r="G90">
        <v>76.555023923444963</v>
      </c>
      <c r="H90">
        <f t="shared" si="5"/>
        <v>2.9849746065404901</v>
      </c>
      <c r="I90">
        <f t="shared" si="6"/>
        <v>12.511961722488024</v>
      </c>
      <c r="J90">
        <f t="shared" si="7"/>
        <v>4.784688995215447E-2</v>
      </c>
      <c r="K90">
        <f t="shared" si="8"/>
        <v>0.4784688995215447</v>
      </c>
      <c r="L90">
        <f t="shared" si="9"/>
        <v>43.444976076555037</v>
      </c>
    </row>
    <row r="91" spans="1:12" x14ac:dyDescent="0.25">
      <c r="A91" t="s">
        <v>94</v>
      </c>
      <c r="B91">
        <v>66.821060712686332</v>
      </c>
      <c r="C91">
        <v>67.868852459016409</v>
      </c>
      <c r="D91">
        <v>60.983606557377051</v>
      </c>
      <c r="E91">
        <v>60.983606557377051</v>
      </c>
      <c r="F91">
        <v>102.29508196721309</v>
      </c>
      <c r="G91">
        <v>60.983606557377051</v>
      </c>
      <c r="H91">
        <f t="shared" si="5"/>
        <v>1.047791746330077</v>
      </c>
      <c r="I91">
        <f t="shared" si="6"/>
        <v>4.0163934426229488</v>
      </c>
      <c r="J91">
        <f t="shared" si="7"/>
        <v>29.016393442622949</v>
      </c>
      <c r="K91">
        <f t="shared" si="8"/>
        <v>2.2950819672130933</v>
      </c>
      <c r="L91">
        <f t="shared" si="9"/>
        <v>59.016393442622949</v>
      </c>
    </row>
    <row r="92" spans="1:12" x14ac:dyDescent="0.25">
      <c r="A92" t="s">
        <v>95</v>
      </c>
      <c r="B92">
        <v>67.609884927372192</v>
      </c>
      <c r="C92">
        <v>86.129032258064512</v>
      </c>
      <c r="D92">
        <v>64.838709677419345</v>
      </c>
      <c r="E92">
        <v>90</v>
      </c>
      <c r="F92">
        <v>99.677419354838705</v>
      </c>
      <c r="G92">
        <v>62.903225806451609</v>
      </c>
      <c r="H92">
        <f t="shared" si="5"/>
        <v>18.51914733069232</v>
      </c>
      <c r="I92">
        <f t="shared" si="6"/>
        <v>0.16129032258065479</v>
      </c>
      <c r="J92">
        <f t="shared" si="7"/>
        <v>0</v>
      </c>
      <c r="K92">
        <f t="shared" si="8"/>
        <v>0.32258064516129537</v>
      </c>
      <c r="L92">
        <f t="shared" si="9"/>
        <v>57.096774193548391</v>
      </c>
    </row>
    <row r="93" spans="1:12" x14ac:dyDescent="0.25">
      <c r="A93" t="s">
        <v>96</v>
      </c>
      <c r="B93">
        <v>68.852831618157708</v>
      </c>
      <c r="C93">
        <v>96.038803556992733</v>
      </c>
      <c r="D93">
        <v>64.995957962813264</v>
      </c>
      <c r="E93">
        <v>90.218270008084076</v>
      </c>
      <c r="F93">
        <v>99.919159256265175</v>
      </c>
      <c r="G93">
        <v>62.085691188358943</v>
      </c>
      <c r="H93">
        <f t="shared" si="5"/>
        <v>27.185971938835024</v>
      </c>
      <c r="I93">
        <f t="shared" si="6"/>
        <v>4.0420371867355698E-3</v>
      </c>
      <c r="J93">
        <f t="shared" si="7"/>
        <v>0.21827000808407604</v>
      </c>
      <c r="K93">
        <f t="shared" si="8"/>
        <v>8.0840743734825082E-2</v>
      </c>
      <c r="L93">
        <f t="shared" si="9"/>
        <v>57.914308811641057</v>
      </c>
    </row>
    <row r="94" spans="1:12" x14ac:dyDescent="0.25">
      <c r="A94" t="s">
        <v>97</v>
      </c>
      <c r="B94">
        <v>75.376767611545162</v>
      </c>
      <c r="C94">
        <v>65.508684863523584</v>
      </c>
      <c r="D94">
        <v>64.516129032258064</v>
      </c>
      <c r="E94">
        <v>90.322580645161295</v>
      </c>
      <c r="F94">
        <v>100.24813895781639</v>
      </c>
      <c r="G94">
        <v>83.374689826302728</v>
      </c>
      <c r="H94">
        <f t="shared" si="5"/>
        <v>9.8680827480215783</v>
      </c>
      <c r="I94">
        <f t="shared" si="6"/>
        <v>0.48387096774193594</v>
      </c>
      <c r="J94">
        <f t="shared" si="7"/>
        <v>0.32258064516129537</v>
      </c>
      <c r="K94">
        <f t="shared" si="8"/>
        <v>0.24813895781639417</v>
      </c>
      <c r="L94">
        <f t="shared" si="9"/>
        <v>36.625310173697272</v>
      </c>
    </row>
    <row r="95" spans="1:12" x14ac:dyDescent="0.25">
      <c r="A95" t="s">
        <v>98</v>
      </c>
      <c r="B95">
        <v>77.440372309482257</v>
      </c>
      <c r="C95">
        <v>69.5940347970174</v>
      </c>
      <c r="D95">
        <v>64.623032311516155</v>
      </c>
      <c r="E95">
        <v>89.478044739022366</v>
      </c>
      <c r="F95">
        <v>73.570836785418393</v>
      </c>
      <c r="G95">
        <v>69.5940347970174</v>
      </c>
      <c r="H95">
        <f t="shared" si="5"/>
        <v>7.8463375124648564</v>
      </c>
      <c r="I95">
        <f t="shared" si="6"/>
        <v>0.37696768848384465</v>
      </c>
      <c r="J95">
        <f t="shared" si="7"/>
        <v>0.52195526097763434</v>
      </c>
      <c r="K95">
        <f t="shared" si="8"/>
        <v>26.429163214581607</v>
      </c>
      <c r="L95">
        <f t="shared" si="9"/>
        <v>50.4059652029826</v>
      </c>
    </row>
    <row r="96" spans="1:12" x14ac:dyDescent="0.25">
      <c r="A96" t="s">
        <v>99</v>
      </c>
      <c r="B96">
        <v>54.548976560986638</v>
      </c>
      <c r="C96">
        <v>65.562913907284752</v>
      </c>
      <c r="D96">
        <v>86.423841059602637</v>
      </c>
      <c r="E96">
        <v>103.3112582781457</v>
      </c>
      <c r="F96">
        <v>100.3311258278146</v>
      </c>
      <c r="G96">
        <v>78.476821192052981</v>
      </c>
      <c r="H96">
        <f t="shared" si="5"/>
        <v>11.013937346298114</v>
      </c>
      <c r="I96">
        <f t="shared" si="6"/>
        <v>21.423841059602637</v>
      </c>
      <c r="J96">
        <f t="shared" si="7"/>
        <v>13.311258278145701</v>
      </c>
      <c r="K96">
        <f t="shared" si="8"/>
        <v>0.33112582781460276</v>
      </c>
      <c r="L96">
        <f t="shared" si="9"/>
        <v>41.523178807947019</v>
      </c>
    </row>
    <row r="97" spans="1:12" x14ac:dyDescent="0.25">
      <c r="A97" t="s">
        <v>100</v>
      </c>
      <c r="B97">
        <v>56.532575708658882</v>
      </c>
      <c r="C97">
        <v>61.487603305785129</v>
      </c>
      <c r="D97">
        <v>65.454545454545453</v>
      </c>
      <c r="E97">
        <v>90.247933884297524</v>
      </c>
      <c r="F97">
        <v>100.16528925619831</v>
      </c>
      <c r="G97">
        <v>65.454545454545453</v>
      </c>
      <c r="H97">
        <f t="shared" si="5"/>
        <v>4.9550275971262465</v>
      </c>
      <c r="I97">
        <f t="shared" si="6"/>
        <v>0.45454545454545325</v>
      </c>
      <c r="J97">
        <f t="shared" si="7"/>
        <v>0.24793388429752383</v>
      </c>
      <c r="K97">
        <f t="shared" si="8"/>
        <v>0.16528925619830659</v>
      </c>
      <c r="L97">
        <f t="shared" si="9"/>
        <v>54.545454545454547</v>
      </c>
    </row>
    <row r="98" spans="1:12" x14ac:dyDescent="0.25">
      <c r="A98" t="s">
        <v>101</v>
      </c>
      <c r="B98">
        <v>69.497770021330226</v>
      </c>
      <c r="C98">
        <v>87.489643744821862</v>
      </c>
      <c r="D98">
        <v>66.611433305716645</v>
      </c>
      <c r="E98">
        <v>88.483844241922114</v>
      </c>
      <c r="F98">
        <v>64.623032311516155</v>
      </c>
      <c r="G98">
        <v>87.489643744821862</v>
      </c>
      <c r="H98">
        <f t="shared" si="5"/>
        <v>17.991873723491636</v>
      </c>
      <c r="I98">
        <f t="shared" si="6"/>
        <v>1.6114333057166448</v>
      </c>
      <c r="J98">
        <f t="shared" si="7"/>
        <v>1.5161557580778862</v>
      </c>
      <c r="K98">
        <f t="shared" si="8"/>
        <v>35.376967688483845</v>
      </c>
      <c r="L98">
        <f t="shared" si="9"/>
        <v>32.510356255178138</v>
      </c>
    </row>
    <row r="99" spans="1:12" x14ac:dyDescent="0.25">
      <c r="A99" t="s">
        <v>102</v>
      </c>
      <c r="B99">
        <v>71.262323603324958</v>
      </c>
      <c r="C99">
        <v>63.366336633663359</v>
      </c>
      <c r="D99">
        <v>63.366336633663359</v>
      </c>
      <c r="E99">
        <v>90.099009900990097</v>
      </c>
      <c r="F99">
        <v>63.366336633663359</v>
      </c>
      <c r="G99">
        <v>78.217821782178206</v>
      </c>
      <c r="H99">
        <f t="shared" si="5"/>
        <v>7.8959869696615996</v>
      </c>
      <c r="I99">
        <f t="shared" si="6"/>
        <v>1.6336633663366413</v>
      </c>
      <c r="J99">
        <f t="shared" si="7"/>
        <v>9.9009900990097321E-2</v>
      </c>
      <c r="K99">
        <f t="shared" si="8"/>
        <v>36.633663366336641</v>
      </c>
      <c r="L99">
        <f t="shared" si="9"/>
        <v>41.782178217821794</v>
      </c>
    </row>
    <row r="100" spans="1:12" x14ac:dyDescent="0.25">
      <c r="A100" t="s">
        <v>103</v>
      </c>
      <c r="B100">
        <v>71.409569316200674</v>
      </c>
      <c r="C100">
        <v>61</v>
      </c>
      <c r="D100">
        <v>66.77908937605396</v>
      </c>
      <c r="E100">
        <v>91.764705882352928</v>
      </c>
      <c r="F100">
        <v>100.7556675062972</v>
      </c>
      <c r="G100">
        <v>75.69386038687972</v>
      </c>
      <c r="H100">
        <f t="shared" si="5"/>
        <v>10.409569316200674</v>
      </c>
      <c r="I100">
        <f t="shared" si="6"/>
        <v>1.7790893760539603</v>
      </c>
      <c r="J100">
        <f t="shared" si="7"/>
        <v>1.7647058823529278</v>
      </c>
      <c r="K100">
        <f t="shared" si="8"/>
        <v>0.75566750629720048</v>
      </c>
      <c r="L100">
        <f t="shared" si="9"/>
        <v>44.30613961312028</v>
      </c>
    </row>
    <row r="101" spans="1:12" x14ac:dyDescent="0.25">
      <c r="A101" t="s">
        <v>104</v>
      </c>
      <c r="B101">
        <v>72.476245879387236</v>
      </c>
      <c r="C101">
        <v>69.536423841059602</v>
      </c>
      <c r="D101">
        <v>61.589403973509931</v>
      </c>
      <c r="E101">
        <v>61.589403973509931</v>
      </c>
      <c r="F101">
        <v>61.589403973509931</v>
      </c>
      <c r="G101">
        <v>103.3112582781457</v>
      </c>
      <c r="H101">
        <f t="shared" si="5"/>
        <v>2.9398220383276339</v>
      </c>
      <c r="I101">
        <f t="shared" si="6"/>
        <v>3.4105960264900688</v>
      </c>
      <c r="J101">
        <f t="shared" si="7"/>
        <v>28.410596026490069</v>
      </c>
      <c r="K101">
        <f t="shared" si="8"/>
        <v>38.410596026490069</v>
      </c>
      <c r="L101">
        <f t="shared" si="9"/>
        <v>16.688741721854299</v>
      </c>
    </row>
    <row r="102" spans="1:12" x14ac:dyDescent="0.25">
      <c r="A102" t="s">
        <v>105</v>
      </c>
      <c r="B102">
        <v>71.335870476681933</v>
      </c>
      <c r="C102">
        <v>81.135225375626035</v>
      </c>
      <c r="D102">
        <v>65.108514190317194</v>
      </c>
      <c r="E102">
        <v>90.075062552126766</v>
      </c>
      <c r="F102">
        <v>100.1669449081803</v>
      </c>
      <c r="G102">
        <v>62.10350584307178</v>
      </c>
      <c r="H102">
        <f t="shared" si="5"/>
        <v>9.7993548989441024</v>
      </c>
      <c r="I102">
        <f t="shared" si="6"/>
        <v>0.10851419031719445</v>
      </c>
      <c r="J102">
        <f t="shared" si="7"/>
        <v>7.5062552126766491E-2</v>
      </c>
      <c r="K102">
        <f t="shared" si="8"/>
        <v>0.16694490818029806</v>
      </c>
      <c r="L102">
        <f t="shared" si="9"/>
        <v>57.89649415692822</v>
      </c>
    </row>
    <row r="103" spans="1:12" x14ac:dyDescent="0.25">
      <c r="A103" t="s">
        <v>106</v>
      </c>
      <c r="B103">
        <v>76.368567185381281</v>
      </c>
      <c r="C103">
        <v>75.434243176178668</v>
      </c>
      <c r="D103">
        <v>64.516129032258064</v>
      </c>
      <c r="E103">
        <v>90.322580645161295</v>
      </c>
      <c r="F103">
        <v>100.24813895781639</v>
      </c>
      <c r="G103">
        <v>66.50124069478909</v>
      </c>
      <c r="H103">
        <f t="shared" si="5"/>
        <v>0.93432400920261216</v>
      </c>
      <c r="I103">
        <f t="shared" si="6"/>
        <v>0.48387096774193594</v>
      </c>
      <c r="J103">
        <f t="shared" si="7"/>
        <v>0.32258064516129537</v>
      </c>
      <c r="K103">
        <f t="shared" si="8"/>
        <v>0.24813895781639417</v>
      </c>
      <c r="L103">
        <f t="shared" si="9"/>
        <v>53.49875930521091</v>
      </c>
    </row>
    <row r="104" spans="1:12" x14ac:dyDescent="0.25">
      <c r="A104" t="s">
        <v>107</v>
      </c>
      <c r="B104">
        <v>69.425970168528437</v>
      </c>
      <c r="C104">
        <v>67.280334728033466</v>
      </c>
      <c r="D104">
        <v>65.491183879093199</v>
      </c>
      <c r="E104">
        <v>65.271966527196653</v>
      </c>
      <c r="F104">
        <v>96.482412060301499</v>
      </c>
      <c r="G104">
        <v>72.422464375523873</v>
      </c>
      <c r="H104">
        <f t="shared" si="5"/>
        <v>2.1456354404949707</v>
      </c>
      <c r="I104">
        <f t="shared" si="6"/>
        <v>0.49118387909319949</v>
      </c>
      <c r="J104">
        <f t="shared" si="7"/>
        <v>24.728033472803347</v>
      </c>
      <c r="K104">
        <f t="shared" si="8"/>
        <v>3.517587939698501</v>
      </c>
      <c r="L104">
        <f t="shared" si="9"/>
        <v>47.577535624476127</v>
      </c>
    </row>
    <row r="105" spans="1:12" x14ac:dyDescent="0.25">
      <c r="A105" t="s">
        <v>108</v>
      </c>
      <c r="B105">
        <v>71.483420593368237</v>
      </c>
      <c r="C105">
        <v>61.794019933554807</v>
      </c>
      <c r="D105">
        <v>64.945878434637791</v>
      </c>
      <c r="E105">
        <v>70.8818635607321</v>
      </c>
      <c r="F105">
        <v>92</v>
      </c>
      <c r="G105">
        <v>75</v>
      </c>
      <c r="H105">
        <f t="shared" si="5"/>
        <v>9.6894006598134297</v>
      </c>
      <c r="I105">
        <f t="shared" si="6"/>
        <v>5.4121565362208912E-2</v>
      </c>
      <c r="J105">
        <f t="shared" si="7"/>
        <v>19.1181364392679</v>
      </c>
      <c r="K105">
        <f t="shared" si="8"/>
        <v>8</v>
      </c>
      <c r="L105">
        <f t="shared" si="9"/>
        <v>45</v>
      </c>
    </row>
    <row r="106" spans="1:12" x14ac:dyDescent="0.25">
      <c r="A106" t="s">
        <v>109</v>
      </c>
      <c r="B106">
        <v>82.03980415845362</v>
      </c>
      <c r="C106">
        <v>97.799511002444987</v>
      </c>
      <c r="D106">
        <v>64.547677261613686</v>
      </c>
      <c r="E106">
        <v>89.975550122249373</v>
      </c>
      <c r="F106">
        <v>99.755501222493876</v>
      </c>
      <c r="G106">
        <v>81.173594132029322</v>
      </c>
      <c r="H106">
        <f t="shared" si="5"/>
        <v>15.759706843991367</v>
      </c>
      <c r="I106">
        <f t="shared" si="6"/>
        <v>0.45232273838631443</v>
      </c>
      <c r="J106">
        <f t="shared" si="7"/>
        <v>2.444987775062657E-2</v>
      </c>
      <c r="K106">
        <f t="shared" si="8"/>
        <v>0.24449877750612359</v>
      </c>
      <c r="L106">
        <f t="shared" si="9"/>
        <v>38.826405867970678</v>
      </c>
    </row>
    <row r="107" spans="1:12" x14ac:dyDescent="0.25">
      <c r="A107" t="s">
        <v>110</v>
      </c>
      <c r="B107">
        <v>83.993132828892982</v>
      </c>
      <c r="C107">
        <v>62.591687041564789</v>
      </c>
      <c r="D107">
        <v>65.525672371638137</v>
      </c>
      <c r="E107">
        <v>89.975550122249373</v>
      </c>
      <c r="F107">
        <v>99.755501222493876</v>
      </c>
      <c r="G107">
        <v>76.283618581907078</v>
      </c>
      <c r="H107">
        <f t="shared" si="5"/>
        <v>21.401445787328193</v>
      </c>
      <c r="I107">
        <f t="shared" si="6"/>
        <v>0.52567237163813729</v>
      </c>
      <c r="J107">
        <f t="shared" si="7"/>
        <v>2.444987775062657E-2</v>
      </c>
      <c r="K107">
        <f t="shared" si="8"/>
        <v>0.24449877750612359</v>
      </c>
      <c r="L107">
        <f t="shared" si="9"/>
        <v>43.716381418092922</v>
      </c>
    </row>
    <row r="108" spans="1:12" x14ac:dyDescent="0.25">
      <c r="A108" t="s">
        <v>111</v>
      </c>
      <c r="B108">
        <v>82.459257365629199</v>
      </c>
      <c r="C108">
        <v>83.538083538083541</v>
      </c>
      <c r="D108">
        <v>64.86486486486487</v>
      </c>
      <c r="E108">
        <v>90.417690417690423</v>
      </c>
      <c r="F108">
        <v>100.24570024570021</v>
      </c>
      <c r="G108">
        <v>106.14250614250609</v>
      </c>
      <c r="H108">
        <f t="shared" si="5"/>
        <v>1.0788261724543418</v>
      </c>
      <c r="I108">
        <f t="shared" si="6"/>
        <v>0.13513513513512976</v>
      </c>
      <c r="J108">
        <f t="shared" si="7"/>
        <v>0.41769041769042303</v>
      </c>
      <c r="K108">
        <f t="shared" si="8"/>
        <v>0.24570024570020621</v>
      </c>
      <c r="L108">
        <f t="shared" si="9"/>
        <v>13.857493857493907</v>
      </c>
    </row>
    <row r="109" spans="1:12" x14ac:dyDescent="0.25">
      <c r="A109" t="s">
        <v>112</v>
      </c>
      <c r="B109">
        <v>81.063139823233925</v>
      </c>
      <c r="C109">
        <v>76.221498371335485</v>
      </c>
      <c r="D109">
        <v>65.472312703583057</v>
      </c>
      <c r="E109">
        <v>89.90228013029315</v>
      </c>
      <c r="F109">
        <v>99.674267100977175</v>
      </c>
      <c r="G109">
        <v>76.221498371335485</v>
      </c>
      <c r="H109">
        <f t="shared" si="5"/>
        <v>4.8416414518984396</v>
      </c>
      <c r="I109">
        <f t="shared" si="6"/>
        <v>0.47231270358305721</v>
      </c>
      <c r="J109">
        <f t="shared" si="7"/>
        <v>9.7719869706850204E-2</v>
      </c>
      <c r="K109">
        <f t="shared" si="8"/>
        <v>0.32573289902282454</v>
      </c>
      <c r="L109">
        <f t="shared" si="9"/>
        <v>43.778501628664515</v>
      </c>
    </row>
    <row r="110" spans="1:12" x14ac:dyDescent="0.25">
      <c r="A110" t="s">
        <v>113</v>
      </c>
      <c r="B110">
        <v>65.5699267282574</v>
      </c>
      <c r="C110">
        <v>86.133768352365408</v>
      </c>
      <c r="D110">
        <v>69.494290375203917</v>
      </c>
      <c r="E110">
        <v>84.176182707993476</v>
      </c>
      <c r="F110">
        <v>102.7732463295269</v>
      </c>
      <c r="G110">
        <v>84.176182707993476</v>
      </c>
      <c r="H110">
        <f t="shared" si="5"/>
        <v>20.563841624108008</v>
      </c>
      <c r="I110">
        <f t="shared" si="6"/>
        <v>4.4942903752039172</v>
      </c>
      <c r="J110">
        <f t="shared" si="7"/>
        <v>5.8238172920065239</v>
      </c>
      <c r="K110">
        <f t="shared" si="8"/>
        <v>2.7732463295268985</v>
      </c>
      <c r="L110">
        <f t="shared" si="9"/>
        <v>35.823817292006524</v>
      </c>
    </row>
    <row r="111" spans="1:12" x14ac:dyDescent="0.25">
      <c r="A111" t="s">
        <v>114</v>
      </c>
      <c r="B111">
        <v>66.341704201888064</v>
      </c>
      <c r="C111">
        <v>60.711462450592883</v>
      </c>
      <c r="D111">
        <v>61.660079051383391</v>
      </c>
      <c r="E111">
        <v>93.91304347826086</v>
      </c>
      <c r="F111">
        <v>102.4505928853755</v>
      </c>
      <c r="G111">
        <v>89.169960474308297</v>
      </c>
      <c r="H111">
        <f t="shared" si="5"/>
        <v>5.6302417512951806</v>
      </c>
      <c r="I111">
        <f t="shared" si="6"/>
        <v>3.3399209486166086</v>
      </c>
      <c r="J111">
        <f t="shared" si="7"/>
        <v>3.9130434782608603</v>
      </c>
      <c r="K111">
        <f t="shared" si="8"/>
        <v>2.4505928853754995</v>
      </c>
      <c r="L111">
        <f t="shared" si="9"/>
        <v>30.830039525691703</v>
      </c>
    </row>
    <row r="112" spans="1:12" x14ac:dyDescent="0.25">
      <c r="A112" t="s">
        <v>115</v>
      </c>
      <c r="B112">
        <v>69.484549219496643</v>
      </c>
      <c r="C112">
        <v>70.473083197389883</v>
      </c>
      <c r="D112">
        <v>79.282218597063618</v>
      </c>
      <c r="E112">
        <v>68.515497553017937</v>
      </c>
      <c r="F112">
        <v>64.600326264274045</v>
      </c>
      <c r="G112">
        <v>66.557911908646005</v>
      </c>
      <c r="H112">
        <f t="shared" si="5"/>
        <v>0.98853397789324049</v>
      </c>
      <c r="I112">
        <f t="shared" si="6"/>
        <v>14.282218597063618</v>
      </c>
      <c r="J112">
        <f t="shared" si="7"/>
        <v>21.484502446982063</v>
      </c>
      <c r="K112">
        <f t="shared" si="8"/>
        <v>35.399673735725955</v>
      </c>
      <c r="L112">
        <f t="shared" si="9"/>
        <v>53.442088091353995</v>
      </c>
    </row>
    <row r="113" spans="1:12" x14ac:dyDescent="0.25">
      <c r="A113" t="s">
        <v>116</v>
      </c>
      <c r="B113">
        <v>71.296496471037074</v>
      </c>
      <c r="C113">
        <v>84.107579462102677</v>
      </c>
      <c r="D113">
        <v>66.503667481662589</v>
      </c>
      <c r="E113">
        <v>86.063569682151581</v>
      </c>
      <c r="F113">
        <v>70.415647921760382</v>
      </c>
      <c r="G113">
        <v>92.909535452322729</v>
      </c>
      <c r="H113">
        <f t="shared" si="5"/>
        <v>12.811082991065604</v>
      </c>
      <c r="I113">
        <f t="shared" si="6"/>
        <v>1.503667481662589</v>
      </c>
      <c r="J113">
        <f t="shared" si="7"/>
        <v>3.9364303178484192</v>
      </c>
      <c r="K113">
        <f t="shared" si="8"/>
        <v>29.584352078239618</v>
      </c>
      <c r="L113">
        <f t="shared" si="9"/>
        <v>27.090464547677271</v>
      </c>
    </row>
    <row r="114" spans="1:12" x14ac:dyDescent="0.25">
      <c r="A114" t="s">
        <v>117</v>
      </c>
      <c r="B114">
        <v>56.249814420745281</v>
      </c>
      <c r="C114">
        <v>60.87507926442612</v>
      </c>
      <c r="D114">
        <v>64.679771718452756</v>
      </c>
      <c r="E114">
        <v>89.790741915028534</v>
      </c>
      <c r="F114">
        <v>99.682942295497782</v>
      </c>
      <c r="G114">
        <v>73.811033608116674</v>
      </c>
      <c r="H114">
        <f t="shared" si="5"/>
        <v>4.6252648436808386</v>
      </c>
      <c r="I114">
        <f t="shared" si="6"/>
        <v>0.32022828154724436</v>
      </c>
      <c r="J114">
        <f t="shared" si="7"/>
        <v>0.20925808497146647</v>
      </c>
      <c r="K114">
        <f t="shared" si="8"/>
        <v>0.31705770450221848</v>
      </c>
      <c r="L114">
        <f t="shared" si="9"/>
        <v>46.188966391883326</v>
      </c>
    </row>
    <row r="115" spans="1:12" x14ac:dyDescent="0.25">
      <c r="A115" t="s">
        <v>118</v>
      </c>
      <c r="B115">
        <v>55.783370500159293</v>
      </c>
      <c r="C115">
        <v>105.88235294117651</v>
      </c>
      <c r="D115">
        <v>64.705882352941188</v>
      </c>
      <c r="E115">
        <v>90.196078431372541</v>
      </c>
      <c r="F115">
        <v>100</v>
      </c>
      <c r="G115">
        <v>65.686274509803923</v>
      </c>
      <c r="H115">
        <f t="shared" si="5"/>
        <v>50.098982441017213</v>
      </c>
      <c r="I115">
        <f t="shared" si="6"/>
        <v>0.29411764705881183</v>
      </c>
      <c r="J115">
        <f t="shared" si="7"/>
        <v>0.19607843137254122</v>
      </c>
      <c r="K115">
        <f t="shared" si="8"/>
        <v>0</v>
      </c>
      <c r="L115">
        <f t="shared" si="9"/>
        <v>54.313725490196077</v>
      </c>
    </row>
    <row r="116" spans="1:12" x14ac:dyDescent="0.25">
      <c r="A116" t="s">
        <v>119</v>
      </c>
      <c r="B116">
        <v>54.114073984085529</v>
      </c>
      <c r="C116">
        <v>67.237354085603116</v>
      </c>
      <c r="D116">
        <v>65.36964980544748</v>
      </c>
      <c r="E116">
        <v>91.517509727626447</v>
      </c>
      <c r="F116">
        <v>99.922178988326849</v>
      </c>
      <c r="G116">
        <v>95.252918287937746</v>
      </c>
      <c r="H116">
        <f t="shared" si="5"/>
        <v>13.123280101517587</v>
      </c>
      <c r="I116">
        <f t="shared" si="6"/>
        <v>0.36964980544748016</v>
      </c>
      <c r="J116">
        <f t="shared" si="7"/>
        <v>1.5175097276264466</v>
      </c>
      <c r="K116">
        <f t="shared" si="8"/>
        <v>7.7821011673151474E-2</v>
      </c>
      <c r="L116">
        <f t="shared" si="9"/>
        <v>24.747081712062254</v>
      </c>
    </row>
    <row r="117" spans="1:12" x14ac:dyDescent="0.25">
      <c r="A117" t="s">
        <v>120</v>
      </c>
      <c r="B117">
        <v>56.416946361851693</v>
      </c>
      <c r="C117">
        <v>70.072992700729927</v>
      </c>
      <c r="D117">
        <v>65.206812652068123</v>
      </c>
      <c r="E117">
        <v>89.537712895377126</v>
      </c>
      <c r="F117">
        <v>100.24330900243309</v>
      </c>
      <c r="G117">
        <v>70.072992700729927</v>
      </c>
      <c r="H117">
        <f t="shared" si="5"/>
        <v>13.656046338878234</v>
      </c>
      <c r="I117">
        <f t="shared" si="6"/>
        <v>0.20681265206812327</v>
      </c>
      <c r="J117">
        <f t="shared" si="7"/>
        <v>0.46228710462287381</v>
      </c>
      <c r="K117">
        <f t="shared" si="8"/>
        <v>0.24330900243309372</v>
      </c>
      <c r="L117">
        <f t="shared" si="9"/>
        <v>49.927007299270073</v>
      </c>
    </row>
    <row r="118" spans="1:12" x14ac:dyDescent="0.25">
      <c r="A118" t="s">
        <v>121</v>
      </c>
      <c r="B118">
        <v>66.752732153128392</v>
      </c>
      <c r="C118">
        <v>84.520884520884522</v>
      </c>
      <c r="D118">
        <v>64.86486486486487</v>
      </c>
      <c r="E118">
        <v>90.417690417690423</v>
      </c>
      <c r="F118">
        <v>100.24570024570021</v>
      </c>
      <c r="G118">
        <v>97.297297297297305</v>
      </c>
      <c r="H118">
        <f t="shared" si="5"/>
        <v>17.76815236775613</v>
      </c>
      <c r="I118">
        <f t="shared" si="6"/>
        <v>0.13513513513512976</v>
      </c>
      <c r="J118">
        <f t="shared" si="7"/>
        <v>0.41769041769042303</v>
      </c>
      <c r="K118">
        <f t="shared" si="8"/>
        <v>0.24570024570020621</v>
      </c>
      <c r="L118">
        <f t="shared" si="9"/>
        <v>22.702702702702695</v>
      </c>
    </row>
    <row r="119" spans="1:12" x14ac:dyDescent="0.25">
      <c r="A119" t="s">
        <v>122</v>
      </c>
      <c r="B119">
        <v>66.413174794938641</v>
      </c>
      <c r="C119">
        <v>66.44951140065146</v>
      </c>
      <c r="D119">
        <v>64.49511400651464</v>
      </c>
      <c r="E119">
        <v>88.925081433224747</v>
      </c>
      <c r="F119">
        <v>100.65146579804561</v>
      </c>
      <c r="G119">
        <v>79.153094462540693</v>
      </c>
      <c r="H119">
        <f t="shared" si="5"/>
        <v>3.6336605712818937E-2</v>
      </c>
      <c r="I119">
        <f t="shared" si="6"/>
        <v>0.50488599348535956</v>
      </c>
      <c r="J119">
        <f t="shared" si="7"/>
        <v>1.0749185667752528</v>
      </c>
      <c r="K119">
        <f t="shared" si="8"/>
        <v>0.65146579804560645</v>
      </c>
      <c r="L119">
        <f t="shared" si="9"/>
        <v>40.846905537459307</v>
      </c>
    </row>
    <row r="120" spans="1:12" x14ac:dyDescent="0.25">
      <c r="A120" t="s">
        <v>123</v>
      </c>
      <c r="B120">
        <v>68.506815754758463</v>
      </c>
      <c r="C120">
        <v>69.50925181013676</v>
      </c>
      <c r="D120">
        <v>65.647626709573615</v>
      </c>
      <c r="E120">
        <v>67.578439259855173</v>
      </c>
      <c r="F120">
        <v>100.40225261464199</v>
      </c>
      <c r="G120">
        <v>106.1946902654867</v>
      </c>
      <c r="H120">
        <f t="shared" si="5"/>
        <v>1.0024360553782969</v>
      </c>
      <c r="I120">
        <f t="shared" si="6"/>
        <v>0.64762670957361479</v>
      </c>
      <c r="J120">
        <f t="shared" si="7"/>
        <v>22.421560740144827</v>
      </c>
      <c r="K120">
        <f t="shared" si="8"/>
        <v>0.40225261464199491</v>
      </c>
      <c r="L120">
        <f t="shared" si="9"/>
        <v>13.805309734513301</v>
      </c>
    </row>
    <row r="121" spans="1:12" x14ac:dyDescent="0.25">
      <c r="A121" t="s">
        <v>124</v>
      </c>
      <c r="B121">
        <v>69.484549219496643</v>
      </c>
      <c r="C121">
        <v>81.306122448979593</v>
      </c>
      <c r="D121">
        <v>64.653061224489804</v>
      </c>
      <c r="E121">
        <v>90.122448979591852</v>
      </c>
      <c r="F121">
        <v>99.918367346938794</v>
      </c>
      <c r="G121">
        <v>70.530612244897966</v>
      </c>
      <c r="H121">
        <f t="shared" si="5"/>
        <v>11.821573229482951</v>
      </c>
      <c r="I121">
        <f t="shared" si="6"/>
        <v>0.34693877551019625</v>
      </c>
      <c r="J121">
        <f t="shared" si="7"/>
        <v>0.12244897959185153</v>
      </c>
      <c r="K121">
        <f t="shared" si="8"/>
        <v>8.1632653061205929E-2</v>
      </c>
      <c r="L121">
        <f t="shared" si="9"/>
        <v>49.469387755102034</v>
      </c>
    </row>
    <row r="122" spans="1:12" x14ac:dyDescent="0.25">
      <c r="A122" t="s">
        <v>125</v>
      </c>
      <c r="B122">
        <v>83.60883438653569</v>
      </c>
      <c r="C122">
        <v>63.461538461538453</v>
      </c>
      <c r="D122">
        <v>65.384615384615373</v>
      </c>
      <c r="E122">
        <v>90.384615384615387</v>
      </c>
      <c r="F122">
        <v>99.999999999999986</v>
      </c>
      <c r="G122">
        <v>76.92307692307692</v>
      </c>
      <c r="H122">
        <f t="shared" si="5"/>
        <v>20.147295924997238</v>
      </c>
      <c r="I122">
        <f t="shared" si="6"/>
        <v>0.38461538461537259</v>
      </c>
      <c r="J122">
        <f t="shared" si="7"/>
        <v>0.3846153846153868</v>
      </c>
      <c r="K122">
        <f t="shared" si="8"/>
        <v>1.4210854715202004E-14</v>
      </c>
      <c r="L122">
        <f t="shared" si="9"/>
        <v>43.07692307692308</v>
      </c>
    </row>
    <row r="123" spans="1:12" x14ac:dyDescent="0.25">
      <c r="A123" t="s">
        <v>126</v>
      </c>
      <c r="B123">
        <v>84.539760865439362</v>
      </c>
      <c r="C123">
        <v>63.209076175040522</v>
      </c>
      <c r="D123">
        <v>65.153970826580235</v>
      </c>
      <c r="E123">
        <v>86.547811993517016</v>
      </c>
      <c r="F123">
        <v>100.162074554295</v>
      </c>
      <c r="G123">
        <v>61.26418152350081</v>
      </c>
      <c r="H123">
        <f t="shared" si="5"/>
        <v>21.33068469039884</v>
      </c>
      <c r="I123">
        <f t="shared" si="6"/>
        <v>0.15397082658023464</v>
      </c>
      <c r="J123">
        <f t="shared" si="7"/>
        <v>3.4521880064829844</v>
      </c>
      <c r="K123">
        <f t="shared" si="8"/>
        <v>0.16207455429500328</v>
      </c>
      <c r="L123">
        <f t="shared" si="9"/>
        <v>58.73581847649919</v>
      </c>
    </row>
    <row r="124" spans="1:12" x14ac:dyDescent="0.25">
      <c r="A124" t="s">
        <v>127</v>
      </c>
      <c r="B124">
        <v>82.896768120489497</v>
      </c>
      <c r="C124">
        <v>83.922829581993568</v>
      </c>
      <c r="D124">
        <v>64.630225080385841</v>
      </c>
      <c r="E124">
        <v>89.710610932475873</v>
      </c>
      <c r="F124">
        <v>100.3215434083601</v>
      </c>
      <c r="G124">
        <v>66.559485530546624</v>
      </c>
      <c r="H124">
        <f t="shared" si="5"/>
        <v>1.0260614615040708</v>
      </c>
      <c r="I124">
        <f t="shared" si="6"/>
        <v>0.36977491961415865</v>
      </c>
      <c r="J124">
        <f t="shared" si="7"/>
        <v>0.28938906752412663</v>
      </c>
      <c r="K124">
        <f t="shared" si="8"/>
        <v>0.32154340836009965</v>
      </c>
      <c r="L124">
        <f t="shared" si="9"/>
        <v>53.440514469453376</v>
      </c>
    </row>
    <row r="125" spans="1:12" x14ac:dyDescent="0.25">
      <c r="A125" t="s">
        <v>128</v>
      </c>
      <c r="B125">
        <v>83.483536623901927</v>
      </c>
      <c r="C125">
        <v>63.157894736842103</v>
      </c>
      <c r="D125">
        <v>65.10121457489879</v>
      </c>
      <c r="E125">
        <v>90.364372469635626</v>
      </c>
      <c r="F125">
        <v>100.080971659919</v>
      </c>
      <c r="G125">
        <v>84.534412955465584</v>
      </c>
      <c r="H125">
        <f t="shared" si="5"/>
        <v>20.325641887059824</v>
      </c>
      <c r="I125">
        <f t="shared" si="6"/>
        <v>0.10121457489879049</v>
      </c>
      <c r="J125">
        <f t="shared" si="7"/>
        <v>0.36437246963562586</v>
      </c>
      <c r="K125">
        <f t="shared" si="8"/>
        <v>8.0971659919001127E-2</v>
      </c>
      <c r="L125">
        <f t="shared" si="9"/>
        <v>35.465587044534416</v>
      </c>
    </row>
    <row r="126" spans="1:12" x14ac:dyDescent="0.25">
      <c r="A126" t="s">
        <v>129</v>
      </c>
      <c r="B126">
        <v>84.005048380311322</v>
      </c>
      <c r="C126">
        <v>62.865947611710311</v>
      </c>
      <c r="D126">
        <v>64.71494607087827</v>
      </c>
      <c r="E126">
        <v>89.676425269645605</v>
      </c>
      <c r="F126">
        <v>99.845916795069328</v>
      </c>
      <c r="G126">
        <v>61.016949152542367</v>
      </c>
      <c r="H126">
        <f t="shared" si="5"/>
        <v>21.139100768601011</v>
      </c>
      <c r="I126">
        <f t="shared" si="6"/>
        <v>0.28505392912173022</v>
      </c>
      <c r="J126">
        <f t="shared" si="7"/>
        <v>0.32357473035439455</v>
      </c>
      <c r="K126">
        <f t="shared" si="8"/>
        <v>0.15408320493067151</v>
      </c>
      <c r="L126">
        <f t="shared" si="9"/>
        <v>58.983050847457633</v>
      </c>
    </row>
    <row r="127" spans="1:12" x14ac:dyDescent="0.25">
      <c r="A127" t="s">
        <v>130</v>
      </c>
      <c r="B127">
        <v>83.355678988699481</v>
      </c>
      <c r="C127">
        <v>97.138184791496315</v>
      </c>
      <c r="D127">
        <v>64.758789860997538</v>
      </c>
      <c r="E127">
        <v>90.269828291087478</v>
      </c>
      <c r="F127">
        <v>100.0817661488144</v>
      </c>
      <c r="G127">
        <v>75.55192150449713</v>
      </c>
      <c r="H127">
        <f t="shared" si="5"/>
        <v>13.782505802796834</v>
      </c>
      <c r="I127">
        <f t="shared" si="6"/>
        <v>0.24121013900246169</v>
      </c>
      <c r="J127">
        <f t="shared" si="7"/>
        <v>0.26982829108747808</v>
      </c>
      <c r="K127">
        <f t="shared" si="8"/>
        <v>8.1766148814395478E-2</v>
      </c>
      <c r="L127">
        <f t="shared" si="9"/>
        <v>44.44807849550287</v>
      </c>
    </row>
    <row r="128" spans="1:12" x14ac:dyDescent="0.25">
      <c r="A128" t="s">
        <v>131</v>
      </c>
      <c r="B128">
        <v>83.101012029788052</v>
      </c>
      <c r="C128">
        <v>78.239608801955981</v>
      </c>
      <c r="D128">
        <v>64.547677261613686</v>
      </c>
      <c r="E128">
        <v>89.975550122249373</v>
      </c>
      <c r="F128">
        <v>99.755501222493876</v>
      </c>
      <c r="G128">
        <v>79.217603911980433</v>
      </c>
      <c r="H128">
        <f t="shared" si="5"/>
        <v>4.8614032278320707</v>
      </c>
      <c r="I128">
        <f t="shared" si="6"/>
        <v>0.45232273838631443</v>
      </c>
      <c r="J128">
        <f t="shared" si="7"/>
        <v>2.444987775062657E-2</v>
      </c>
      <c r="K128">
        <f t="shared" si="8"/>
        <v>0.24449877750612359</v>
      </c>
      <c r="L128">
        <f t="shared" si="9"/>
        <v>40.782396088019567</v>
      </c>
    </row>
    <row r="129" spans="1:12" x14ac:dyDescent="0.25">
      <c r="A129" t="s">
        <v>132</v>
      </c>
      <c r="B129">
        <v>84.064929411033035</v>
      </c>
      <c r="C129">
        <v>79.362549800796813</v>
      </c>
      <c r="D129">
        <v>65.019920318725099</v>
      </c>
      <c r="E129">
        <v>89.880478087649408</v>
      </c>
      <c r="F129">
        <v>100.398406374502</v>
      </c>
      <c r="G129">
        <v>66.932270916334659</v>
      </c>
      <c r="H129">
        <f t="shared" si="5"/>
        <v>4.7023796102362212</v>
      </c>
      <c r="I129">
        <f t="shared" si="6"/>
        <v>1.9920318725098696E-2</v>
      </c>
      <c r="J129">
        <f t="shared" si="7"/>
        <v>0.11952191235059217</v>
      </c>
      <c r="K129">
        <f t="shared" si="8"/>
        <v>0.39840637450200234</v>
      </c>
      <c r="L129">
        <f t="shared" si="9"/>
        <v>53.067729083665341</v>
      </c>
    </row>
    <row r="130" spans="1:12" x14ac:dyDescent="0.25">
      <c r="A130" t="s">
        <v>133</v>
      </c>
      <c r="B130">
        <v>73.393168463872925</v>
      </c>
      <c r="C130">
        <v>76.426799007444174</v>
      </c>
      <c r="D130">
        <v>76.426799007444174</v>
      </c>
      <c r="E130">
        <v>90.322580645161295</v>
      </c>
      <c r="F130">
        <v>100.24813895781639</v>
      </c>
      <c r="G130">
        <v>71.464019851116618</v>
      </c>
      <c r="H130">
        <f t="shared" si="5"/>
        <v>3.0336305435712489</v>
      </c>
      <c r="I130">
        <f t="shared" si="6"/>
        <v>11.426799007444174</v>
      </c>
      <c r="J130">
        <f t="shared" si="7"/>
        <v>0.32258064516129537</v>
      </c>
      <c r="K130">
        <f t="shared" si="8"/>
        <v>0.24813895781639417</v>
      </c>
      <c r="L130">
        <f t="shared" si="9"/>
        <v>48.535980148883382</v>
      </c>
    </row>
    <row r="131" spans="1:12" x14ac:dyDescent="0.25">
      <c r="A131" t="s">
        <v>134</v>
      </c>
      <c r="B131">
        <v>75.376767611545162</v>
      </c>
      <c r="C131">
        <v>61.538461538461533</v>
      </c>
      <c r="D131">
        <v>93.300248138957812</v>
      </c>
      <c r="E131">
        <v>63.523573200992558</v>
      </c>
      <c r="F131">
        <v>93.300248138957812</v>
      </c>
      <c r="G131">
        <v>92.307692307692307</v>
      </c>
      <c r="H131">
        <f t="shared" ref="H131:H161" si="10">ABS(C131-B131)</f>
        <v>13.838306073083629</v>
      </c>
      <c r="I131">
        <f t="shared" ref="I131:I161" si="11">ABS(65-D131)</f>
        <v>28.300248138957812</v>
      </c>
      <c r="J131">
        <f t="shared" ref="J131:J161" si="12">ABS(90-E131)</f>
        <v>26.476426799007442</v>
      </c>
      <c r="K131">
        <f t="shared" ref="K131:K161" si="13">ABS(100-F131)</f>
        <v>6.6997518610421878</v>
      </c>
      <c r="L131">
        <f t="shared" ref="L131:L161" si="14">ABS(120-G131)</f>
        <v>27.692307692307693</v>
      </c>
    </row>
    <row r="132" spans="1:12" x14ac:dyDescent="0.25">
      <c r="A132" t="s">
        <v>135</v>
      </c>
      <c r="B132">
        <v>78.271302328581555</v>
      </c>
      <c r="C132">
        <v>98.181818181818187</v>
      </c>
      <c r="D132">
        <v>91.239669421487605</v>
      </c>
      <c r="E132">
        <v>90.247933884297524</v>
      </c>
      <c r="F132">
        <v>100.16528925619831</v>
      </c>
      <c r="G132">
        <v>68.429752066115697</v>
      </c>
      <c r="H132">
        <f t="shared" si="10"/>
        <v>19.910515853236632</v>
      </c>
      <c r="I132">
        <f t="shared" si="11"/>
        <v>26.239669421487605</v>
      </c>
      <c r="J132">
        <f t="shared" si="12"/>
        <v>0.24793388429752383</v>
      </c>
      <c r="K132">
        <f t="shared" si="13"/>
        <v>0.16528925619830659</v>
      </c>
      <c r="L132">
        <f t="shared" si="14"/>
        <v>51.570247933884303</v>
      </c>
    </row>
    <row r="133" spans="1:12" x14ac:dyDescent="0.25">
      <c r="A133" t="s">
        <v>136</v>
      </c>
      <c r="B133">
        <v>76.368567185381281</v>
      </c>
      <c r="C133">
        <v>63.523573200992558</v>
      </c>
      <c r="D133">
        <v>64.516129032258064</v>
      </c>
      <c r="E133">
        <v>90.322580645161295</v>
      </c>
      <c r="F133">
        <v>100.24813895781639</v>
      </c>
      <c r="G133">
        <v>76.426799007444174</v>
      </c>
      <c r="H133">
        <f t="shared" si="10"/>
        <v>12.844993984388722</v>
      </c>
      <c r="I133">
        <f t="shared" si="11"/>
        <v>0.48387096774193594</v>
      </c>
      <c r="J133">
        <f t="shared" si="12"/>
        <v>0.32258064516129537</v>
      </c>
      <c r="K133">
        <f t="shared" si="13"/>
        <v>0.24813895781639417</v>
      </c>
      <c r="L133">
        <f t="shared" si="14"/>
        <v>43.573200992555826</v>
      </c>
    </row>
    <row r="134" spans="1:12" x14ac:dyDescent="0.25">
      <c r="A134" t="s">
        <v>137</v>
      </c>
      <c r="B134">
        <v>60.499774004003363</v>
      </c>
      <c r="C134">
        <v>81.389578163771702</v>
      </c>
      <c r="D134">
        <v>61.538461538461533</v>
      </c>
      <c r="E134">
        <v>90.322580645161295</v>
      </c>
      <c r="F134">
        <v>100.24813895781639</v>
      </c>
      <c r="G134">
        <v>74.441687344913149</v>
      </c>
      <c r="H134">
        <f t="shared" si="10"/>
        <v>20.889804159768339</v>
      </c>
      <c r="I134">
        <f t="shared" si="11"/>
        <v>3.461538461538467</v>
      </c>
      <c r="J134">
        <f t="shared" si="12"/>
        <v>0.32258064516129537</v>
      </c>
      <c r="K134">
        <f t="shared" si="13"/>
        <v>0.24813895781639417</v>
      </c>
      <c r="L134">
        <f t="shared" si="14"/>
        <v>45.558312655086851</v>
      </c>
    </row>
    <row r="135" spans="1:12" x14ac:dyDescent="0.25">
      <c r="A135" t="s">
        <v>138</v>
      </c>
      <c r="B135">
        <v>61.428110688253888</v>
      </c>
      <c r="C135">
        <v>68.429752066115697</v>
      </c>
      <c r="D135">
        <v>65.454545454545453</v>
      </c>
      <c r="E135">
        <v>90.247933884297524</v>
      </c>
      <c r="F135">
        <v>100.16528925619831</v>
      </c>
      <c r="G135">
        <v>106.11570247933891</v>
      </c>
      <c r="H135">
        <f t="shared" si="10"/>
        <v>7.0016413778618087</v>
      </c>
      <c r="I135">
        <f t="shared" si="11"/>
        <v>0.45454545454545325</v>
      </c>
      <c r="J135">
        <f t="shared" si="12"/>
        <v>0.24793388429752383</v>
      </c>
      <c r="K135">
        <f t="shared" si="13"/>
        <v>0.16528925619830659</v>
      </c>
      <c r="L135">
        <f t="shared" si="14"/>
        <v>13.884297520661093</v>
      </c>
    </row>
    <row r="136" spans="1:12" x14ac:dyDescent="0.25">
      <c r="A136" t="s">
        <v>139</v>
      </c>
      <c r="B136">
        <v>62.418886667096693</v>
      </c>
      <c r="C136">
        <v>61.487603305785129</v>
      </c>
      <c r="D136">
        <v>65.454545454545453</v>
      </c>
      <c r="E136">
        <v>90.247933884297524</v>
      </c>
      <c r="F136">
        <v>100.16528925619831</v>
      </c>
      <c r="G136">
        <v>76.36363636363636</v>
      </c>
      <c r="H136">
        <f t="shared" si="10"/>
        <v>0.93128336131156431</v>
      </c>
      <c r="I136">
        <f t="shared" si="11"/>
        <v>0.45454545454545325</v>
      </c>
      <c r="J136">
        <f t="shared" si="12"/>
        <v>0.24793388429752383</v>
      </c>
      <c r="K136">
        <f t="shared" si="13"/>
        <v>0.16528925619830659</v>
      </c>
      <c r="L136">
        <f t="shared" si="14"/>
        <v>43.63636363636364</v>
      </c>
    </row>
    <row r="137" spans="1:12" x14ac:dyDescent="0.25">
      <c r="A137" t="s">
        <v>140</v>
      </c>
      <c r="B137">
        <v>63.344287647399959</v>
      </c>
      <c r="C137">
        <v>68.373245251857952</v>
      </c>
      <c r="D137">
        <v>63.418662262592903</v>
      </c>
      <c r="E137">
        <v>88.191577208918247</v>
      </c>
      <c r="F137">
        <v>100.0825763831544</v>
      </c>
      <c r="G137">
        <v>62.427745664739881</v>
      </c>
      <c r="H137">
        <f t="shared" si="10"/>
        <v>5.0289576044579931</v>
      </c>
      <c r="I137">
        <f t="shared" si="11"/>
        <v>1.5813377374070967</v>
      </c>
      <c r="J137">
        <f t="shared" si="12"/>
        <v>1.8084227910817532</v>
      </c>
      <c r="K137">
        <f t="shared" si="13"/>
        <v>8.2576383154403743E-2</v>
      </c>
      <c r="L137">
        <f t="shared" si="14"/>
        <v>57.572254335260119</v>
      </c>
    </row>
    <row r="138" spans="1:12" x14ac:dyDescent="0.25">
      <c r="A138" t="s">
        <v>141</v>
      </c>
      <c r="B138">
        <v>82.404498739577278</v>
      </c>
      <c r="C138">
        <v>69.536423841059602</v>
      </c>
      <c r="D138">
        <v>64.569536423841043</v>
      </c>
      <c r="E138">
        <v>90.397350993377472</v>
      </c>
      <c r="F138">
        <v>99.337748344370851</v>
      </c>
      <c r="G138">
        <v>79.470198675496675</v>
      </c>
      <c r="H138">
        <f t="shared" si="10"/>
        <v>12.868074898517676</v>
      </c>
      <c r="I138">
        <f t="shared" si="11"/>
        <v>0.43046357615895658</v>
      </c>
      <c r="J138">
        <f t="shared" si="12"/>
        <v>0.39735099337747215</v>
      </c>
      <c r="K138">
        <f t="shared" si="13"/>
        <v>0.66225165562914867</v>
      </c>
      <c r="L138">
        <f t="shared" si="14"/>
        <v>40.529801324503325</v>
      </c>
    </row>
    <row r="139" spans="1:12" x14ac:dyDescent="0.25">
      <c r="A139" t="s">
        <v>142</v>
      </c>
      <c r="B139">
        <v>86.197510159323997</v>
      </c>
      <c r="C139">
        <v>66.446280991735549</v>
      </c>
      <c r="D139">
        <v>64.462809917355372</v>
      </c>
      <c r="E139">
        <v>90.247933884297524</v>
      </c>
      <c r="F139">
        <v>100.16528925619831</v>
      </c>
      <c r="G139">
        <v>79.338842975206617</v>
      </c>
      <c r="H139">
        <f t="shared" si="10"/>
        <v>19.751229167588448</v>
      </c>
      <c r="I139">
        <f t="shared" si="11"/>
        <v>0.53719008264462786</v>
      </c>
      <c r="J139">
        <f t="shared" si="12"/>
        <v>0.24793388429752383</v>
      </c>
      <c r="K139">
        <f t="shared" si="13"/>
        <v>0.16528925619830659</v>
      </c>
      <c r="L139">
        <f t="shared" si="14"/>
        <v>40.661157024793383</v>
      </c>
    </row>
    <row r="140" spans="1:12" x14ac:dyDescent="0.25">
      <c r="A140" t="s">
        <v>143</v>
      </c>
      <c r="B140">
        <v>85.382974597634274</v>
      </c>
      <c r="C140">
        <v>75.49668874172184</v>
      </c>
      <c r="D140">
        <v>74.503311258278131</v>
      </c>
      <c r="E140">
        <v>74.503311258278131</v>
      </c>
      <c r="F140">
        <v>75.49668874172184</v>
      </c>
      <c r="G140">
        <v>74.503311258278131</v>
      </c>
      <c r="H140">
        <f t="shared" si="10"/>
        <v>9.8862858559124334</v>
      </c>
      <c r="I140">
        <f t="shared" si="11"/>
        <v>9.5033112582781314</v>
      </c>
      <c r="J140">
        <f t="shared" si="12"/>
        <v>15.496688741721869</v>
      </c>
      <c r="K140">
        <f t="shared" si="13"/>
        <v>24.50331125827816</v>
      </c>
      <c r="L140">
        <f t="shared" si="14"/>
        <v>45.496688741721869</v>
      </c>
    </row>
    <row r="141" spans="1:12" x14ac:dyDescent="0.25">
      <c r="A141" t="s">
        <v>144</v>
      </c>
      <c r="B141">
        <v>86.375799883653286</v>
      </c>
      <c r="C141">
        <v>74.565037282518645</v>
      </c>
      <c r="D141">
        <v>60.646230323115162</v>
      </c>
      <c r="E141">
        <v>60.646230323115162</v>
      </c>
      <c r="F141">
        <v>60.646230323115162</v>
      </c>
      <c r="G141">
        <v>107.3736536868268</v>
      </c>
      <c r="H141">
        <f t="shared" si="10"/>
        <v>11.810762601134641</v>
      </c>
      <c r="I141">
        <f t="shared" si="11"/>
        <v>4.3537696768848377</v>
      </c>
      <c r="J141">
        <f t="shared" si="12"/>
        <v>29.353769676884838</v>
      </c>
      <c r="K141">
        <f t="shared" si="13"/>
        <v>39.353769676884838</v>
      </c>
      <c r="L141">
        <f t="shared" si="14"/>
        <v>12.626346313173201</v>
      </c>
    </row>
    <row r="142" spans="1:12" x14ac:dyDescent="0.25">
      <c r="A142" t="s">
        <v>145</v>
      </c>
      <c r="B142">
        <v>85.771939843898721</v>
      </c>
      <c r="C142">
        <v>64.390243902439025</v>
      </c>
      <c r="D142">
        <v>65.365853658536594</v>
      </c>
      <c r="E142">
        <v>89.756097560975618</v>
      </c>
      <c r="F142">
        <v>100.48780487804881</v>
      </c>
      <c r="G142">
        <v>78.048780487804891</v>
      </c>
      <c r="H142">
        <f t="shared" si="10"/>
        <v>21.381695941459697</v>
      </c>
      <c r="I142">
        <f t="shared" si="11"/>
        <v>0.36585365853659368</v>
      </c>
      <c r="J142">
        <f t="shared" si="12"/>
        <v>0.24390243902438158</v>
      </c>
      <c r="K142">
        <f t="shared" si="13"/>
        <v>0.48780487804880579</v>
      </c>
      <c r="L142">
        <f t="shared" si="14"/>
        <v>41.951219512195109</v>
      </c>
    </row>
    <row r="143" spans="1:12" x14ac:dyDescent="0.25">
      <c r="A143" t="s">
        <v>146</v>
      </c>
      <c r="B143">
        <v>84.969797164112663</v>
      </c>
      <c r="C143">
        <v>97.799511002444987</v>
      </c>
      <c r="D143">
        <v>65.525672371638137</v>
      </c>
      <c r="E143">
        <v>89.975550122249373</v>
      </c>
      <c r="F143">
        <v>99.755501222493876</v>
      </c>
      <c r="G143">
        <v>64.547677261613686</v>
      </c>
      <c r="H143">
        <f t="shared" si="10"/>
        <v>12.829713838332324</v>
      </c>
      <c r="I143">
        <f t="shared" si="11"/>
        <v>0.52567237163813729</v>
      </c>
      <c r="J143">
        <f t="shared" si="12"/>
        <v>2.444987775062657E-2</v>
      </c>
      <c r="K143">
        <f t="shared" si="13"/>
        <v>0.24449877750612359</v>
      </c>
      <c r="L143">
        <f t="shared" si="14"/>
        <v>55.452322738386314</v>
      </c>
    </row>
    <row r="144" spans="1:12" x14ac:dyDescent="0.25">
      <c r="A144" t="s">
        <v>147</v>
      </c>
      <c r="B144">
        <v>86.405400337521101</v>
      </c>
      <c r="C144">
        <v>74.93995196156925</v>
      </c>
      <c r="D144">
        <v>63.410728582866291</v>
      </c>
      <c r="E144">
        <v>90.312249799839876</v>
      </c>
      <c r="F144">
        <v>99.91993594875899</v>
      </c>
      <c r="G144">
        <v>63.410728582866291</v>
      </c>
      <c r="H144">
        <f t="shared" si="10"/>
        <v>11.465448375951851</v>
      </c>
      <c r="I144">
        <f t="shared" si="11"/>
        <v>1.589271417133709</v>
      </c>
      <c r="J144">
        <f t="shared" si="12"/>
        <v>0.31224979983987566</v>
      </c>
      <c r="K144">
        <f t="shared" si="13"/>
        <v>8.0064051241009793E-2</v>
      </c>
      <c r="L144">
        <f t="shared" si="14"/>
        <v>56.589271417133709</v>
      </c>
    </row>
    <row r="145" spans="1:12" x14ac:dyDescent="0.25">
      <c r="A145" t="s">
        <v>148</v>
      </c>
      <c r="B145">
        <v>85.946461499332358</v>
      </c>
      <c r="C145">
        <v>68.459657701711492</v>
      </c>
      <c r="D145">
        <v>65.525672371638137</v>
      </c>
      <c r="E145">
        <v>89.975550122249373</v>
      </c>
      <c r="F145">
        <v>99.755501222493876</v>
      </c>
      <c r="G145">
        <v>99.755501222493876</v>
      </c>
      <c r="H145">
        <f t="shared" si="10"/>
        <v>17.486803797620865</v>
      </c>
      <c r="I145">
        <f t="shared" si="11"/>
        <v>0.52567237163813729</v>
      </c>
      <c r="J145">
        <f t="shared" si="12"/>
        <v>2.444987775062657E-2</v>
      </c>
      <c r="K145">
        <f t="shared" si="13"/>
        <v>0.24449877750612359</v>
      </c>
      <c r="L145">
        <f t="shared" si="14"/>
        <v>20.244498777506124</v>
      </c>
    </row>
    <row r="146" spans="1:12" x14ac:dyDescent="0.25">
      <c r="A146" t="s">
        <v>149</v>
      </c>
      <c r="B146">
        <v>56.474167987321707</v>
      </c>
      <c r="C146">
        <v>69.212022745735169</v>
      </c>
      <c r="D146">
        <v>65.31275385865149</v>
      </c>
      <c r="E146">
        <v>89.683184402924439</v>
      </c>
      <c r="F146">
        <v>100.4061738424045</v>
      </c>
      <c r="G146">
        <v>76.035743298131592</v>
      </c>
      <c r="H146">
        <f t="shared" si="10"/>
        <v>12.737854758413462</v>
      </c>
      <c r="I146">
        <f t="shared" si="11"/>
        <v>0.31275385865149019</v>
      </c>
      <c r="J146">
        <f t="shared" si="12"/>
        <v>0.31681559707556062</v>
      </c>
      <c r="K146">
        <f t="shared" si="13"/>
        <v>0.40617384240449894</v>
      </c>
      <c r="L146">
        <f t="shared" si="14"/>
        <v>43.964256701868408</v>
      </c>
    </row>
    <row r="147" spans="1:12" x14ac:dyDescent="0.25">
      <c r="A147" t="s">
        <v>150</v>
      </c>
      <c r="B147">
        <v>59.263069899041859</v>
      </c>
      <c r="C147">
        <v>73.206924979389939</v>
      </c>
      <c r="D147">
        <v>65.292662819455884</v>
      </c>
      <c r="E147">
        <v>90.024732069249794</v>
      </c>
      <c r="F147">
        <v>99.91755976916734</v>
      </c>
      <c r="G147">
        <v>93.981863149216821</v>
      </c>
      <c r="H147">
        <f t="shared" si="10"/>
        <v>13.943855080348079</v>
      </c>
      <c r="I147">
        <f t="shared" si="11"/>
        <v>0.29266281945588446</v>
      </c>
      <c r="J147">
        <f t="shared" si="12"/>
        <v>2.4732069249793653E-2</v>
      </c>
      <c r="K147">
        <f t="shared" si="13"/>
        <v>8.2440230832659722E-2</v>
      </c>
      <c r="L147">
        <f t="shared" si="14"/>
        <v>26.018136850783179</v>
      </c>
    </row>
    <row r="148" spans="1:12" x14ac:dyDescent="0.25">
      <c r="A148" t="s">
        <v>151</v>
      </c>
      <c r="B148">
        <v>60.368938193343887</v>
      </c>
      <c r="C148">
        <v>74.999999999999986</v>
      </c>
      <c r="D148">
        <v>65.259740259740255</v>
      </c>
      <c r="E148">
        <v>89.610389610389603</v>
      </c>
      <c r="F148">
        <v>100.3246753246753</v>
      </c>
      <c r="G148">
        <v>69.15584415584415</v>
      </c>
      <c r="H148">
        <f t="shared" si="10"/>
        <v>14.631061806656099</v>
      </c>
      <c r="I148">
        <f t="shared" si="11"/>
        <v>0.25974025974025494</v>
      </c>
      <c r="J148">
        <f t="shared" si="12"/>
        <v>0.38961038961039662</v>
      </c>
      <c r="K148">
        <f t="shared" si="13"/>
        <v>0.32467532467529736</v>
      </c>
      <c r="L148">
        <f t="shared" si="14"/>
        <v>50.84415584415585</v>
      </c>
    </row>
    <row r="149" spans="1:12" x14ac:dyDescent="0.25">
      <c r="A149" t="s">
        <v>152</v>
      </c>
      <c r="B149">
        <v>59.515975354125644</v>
      </c>
      <c r="C149">
        <v>94.711147274206681</v>
      </c>
      <c r="D149">
        <v>65.419039869812863</v>
      </c>
      <c r="E149">
        <v>89.829129373474373</v>
      </c>
      <c r="F149">
        <v>99.593165174938989</v>
      </c>
      <c r="G149">
        <v>69.324654190398704</v>
      </c>
      <c r="H149">
        <f t="shared" si="10"/>
        <v>35.195171920081037</v>
      </c>
      <c r="I149">
        <f t="shared" si="11"/>
        <v>0.41903986981286323</v>
      </c>
      <c r="J149">
        <f t="shared" si="12"/>
        <v>0.17087062652562679</v>
      </c>
      <c r="K149">
        <f t="shared" si="13"/>
        <v>0.40683482506101143</v>
      </c>
      <c r="L149">
        <f t="shared" si="14"/>
        <v>50.675345809601296</v>
      </c>
    </row>
    <row r="150" spans="1:12" x14ac:dyDescent="0.25">
      <c r="A150" t="s">
        <v>153</v>
      </c>
      <c r="B150">
        <v>60.127061541423352</v>
      </c>
      <c r="C150">
        <v>93.672966310599833</v>
      </c>
      <c r="D150">
        <v>65.078060805258843</v>
      </c>
      <c r="E150">
        <v>89.728841413311429</v>
      </c>
      <c r="F150">
        <v>99.58915365653246</v>
      </c>
      <c r="G150">
        <v>66.064092029580934</v>
      </c>
      <c r="H150">
        <f t="shared" si="10"/>
        <v>33.545904769176481</v>
      </c>
      <c r="I150">
        <f t="shared" si="11"/>
        <v>7.8060805258843402E-2</v>
      </c>
      <c r="J150">
        <f t="shared" si="12"/>
        <v>0.27115858668857129</v>
      </c>
      <c r="K150">
        <f t="shared" si="13"/>
        <v>0.41084634346754001</v>
      </c>
      <c r="L150">
        <f t="shared" si="14"/>
        <v>53.935907970419066</v>
      </c>
    </row>
    <row r="151" spans="1:12" x14ac:dyDescent="0.25">
      <c r="A151" t="s">
        <v>154</v>
      </c>
      <c r="B151">
        <v>62.098440608355261</v>
      </c>
      <c r="C151">
        <v>70.065789473684205</v>
      </c>
      <c r="D151">
        <v>65.131578947368425</v>
      </c>
      <c r="E151">
        <v>89.80263157894737</v>
      </c>
      <c r="F151">
        <v>99.671052631578945</v>
      </c>
      <c r="G151">
        <v>65.131578947368425</v>
      </c>
      <c r="H151">
        <f t="shared" si="10"/>
        <v>7.9673488653289439</v>
      </c>
      <c r="I151">
        <f t="shared" si="11"/>
        <v>0.13157894736842479</v>
      </c>
      <c r="J151">
        <f t="shared" si="12"/>
        <v>0.19736842105263008</v>
      </c>
      <c r="K151">
        <f t="shared" si="13"/>
        <v>0.32894736842105488</v>
      </c>
      <c r="L151">
        <f t="shared" si="14"/>
        <v>54.868421052631575</v>
      </c>
    </row>
    <row r="152" spans="1:12" x14ac:dyDescent="0.25">
      <c r="A152" t="s">
        <v>155</v>
      </c>
      <c r="B152">
        <v>63.874992123999753</v>
      </c>
      <c r="C152">
        <v>86.129032258064512</v>
      </c>
      <c r="D152">
        <v>65.806451612903217</v>
      </c>
      <c r="E152">
        <v>90</v>
      </c>
      <c r="F152">
        <v>99.677419354838705</v>
      </c>
      <c r="G152">
        <v>103.54838709677421</v>
      </c>
      <c r="H152">
        <f t="shared" si="10"/>
        <v>22.254040134064759</v>
      </c>
      <c r="I152">
        <f t="shared" si="11"/>
        <v>0.8064516129032171</v>
      </c>
      <c r="J152">
        <f t="shared" si="12"/>
        <v>0</v>
      </c>
      <c r="K152">
        <f t="shared" si="13"/>
        <v>0.32258064516129537</v>
      </c>
      <c r="L152">
        <f t="shared" si="14"/>
        <v>16.451612903225794</v>
      </c>
    </row>
    <row r="153" spans="1:12" x14ac:dyDescent="0.25">
      <c r="A153" t="s">
        <v>156</v>
      </c>
      <c r="B153">
        <v>62.843834581733503</v>
      </c>
      <c r="C153">
        <v>76.451612903225808</v>
      </c>
      <c r="D153">
        <v>64.838709677419345</v>
      </c>
      <c r="E153">
        <v>90</v>
      </c>
      <c r="F153">
        <v>70.645161290322591</v>
      </c>
      <c r="G153">
        <v>70.645161290322591</v>
      </c>
      <c r="H153">
        <f t="shared" si="10"/>
        <v>13.607778321492304</v>
      </c>
      <c r="I153">
        <f t="shared" si="11"/>
        <v>0.16129032258065479</v>
      </c>
      <c r="J153">
        <f t="shared" si="12"/>
        <v>0</v>
      </c>
      <c r="K153">
        <f t="shared" si="13"/>
        <v>29.354838709677409</v>
      </c>
      <c r="L153">
        <f t="shared" si="14"/>
        <v>49.354838709677409</v>
      </c>
    </row>
    <row r="154" spans="1:12" x14ac:dyDescent="0.25">
      <c r="A154" t="s">
        <v>157</v>
      </c>
      <c r="B154">
        <v>60.738567510683083</v>
      </c>
      <c r="C154">
        <v>63.725490196078432</v>
      </c>
      <c r="D154">
        <v>64.705882352941188</v>
      </c>
      <c r="E154">
        <v>90.196078431372541</v>
      </c>
      <c r="F154">
        <v>100</v>
      </c>
      <c r="G154">
        <v>73.529411764705884</v>
      </c>
      <c r="H154">
        <f t="shared" si="10"/>
        <v>2.9869226853953492</v>
      </c>
      <c r="I154">
        <f t="shared" si="11"/>
        <v>0.29411764705881183</v>
      </c>
      <c r="J154">
        <f t="shared" si="12"/>
        <v>0.19607843137254122</v>
      </c>
      <c r="K154">
        <f t="shared" si="13"/>
        <v>0</v>
      </c>
      <c r="L154">
        <f t="shared" si="14"/>
        <v>46.470588235294116</v>
      </c>
    </row>
    <row r="155" spans="1:12" x14ac:dyDescent="0.25">
      <c r="A155" t="s">
        <v>158</v>
      </c>
      <c r="B155">
        <v>64.591271105447589</v>
      </c>
      <c r="C155">
        <v>73.469387755102048</v>
      </c>
      <c r="D155">
        <v>64.653061224489804</v>
      </c>
      <c r="E155">
        <v>90.122448979591852</v>
      </c>
      <c r="F155">
        <v>99.918367346938794</v>
      </c>
      <c r="G155">
        <v>62.693877551020407</v>
      </c>
      <c r="H155">
        <f t="shared" si="10"/>
        <v>8.8781166496544586</v>
      </c>
      <c r="I155">
        <f t="shared" si="11"/>
        <v>0.34693877551019625</v>
      </c>
      <c r="J155">
        <f t="shared" si="12"/>
        <v>0.12244897959185153</v>
      </c>
      <c r="K155">
        <f t="shared" si="13"/>
        <v>8.1632653061205929E-2</v>
      </c>
      <c r="L155">
        <f t="shared" si="14"/>
        <v>57.306122448979593</v>
      </c>
    </row>
    <row r="156" spans="1:12" x14ac:dyDescent="0.25">
      <c r="A156" t="s">
        <v>159</v>
      </c>
      <c r="B156">
        <v>63.019424322071927</v>
      </c>
      <c r="C156">
        <v>64.039408866995061</v>
      </c>
      <c r="D156">
        <v>66.009852216748754</v>
      </c>
      <c r="E156">
        <v>90.640394088669936</v>
      </c>
      <c r="F156">
        <v>99.507389162561566</v>
      </c>
      <c r="G156">
        <v>63.054187192118214</v>
      </c>
      <c r="H156">
        <f t="shared" si="10"/>
        <v>1.0199845449231333</v>
      </c>
      <c r="I156">
        <f t="shared" si="11"/>
        <v>1.0098522167487545</v>
      </c>
      <c r="J156">
        <f t="shared" si="12"/>
        <v>0.64039408866993597</v>
      </c>
      <c r="K156">
        <f t="shared" si="13"/>
        <v>0.49261083743843415</v>
      </c>
      <c r="L156">
        <f t="shared" si="14"/>
        <v>56.945812807881786</v>
      </c>
    </row>
    <row r="157" spans="1:12" x14ac:dyDescent="0.25">
      <c r="A157" t="s">
        <v>160</v>
      </c>
      <c r="B157">
        <v>63.742578050181962</v>
      </c>
      <c r="C157">
        <v>60.883797054009833</v>
      </c>
      <c r="D157">
        <v>64.811783960720135</v>
      </c>
      <c r="E157">
        <v>90.343698854337163</v>
      </c>
      <c r="F157">
        <v>100.1636661211129</v>
      </c>
      <c r="G157">
        <v>65.793780687397714</v>
      </c>
      <c r="H157">
        <f t="shared" si="10"/>
        <v>2.8587809961721291</v>
      </c>
      <c r="I157">
        <f t="shared" si="11"/>
        <v>0.1882160392798653</v>
      </c>
      <c r="J157">
        <f t="shared" si="12"/>
        <v>0.34369885433716263</v>
      </c>
      <c r="K157">
        <f t="shared" si="13"/>
        <v>0.16366612111289669</v>
      </c>
      <c r="L157">
        <f t="shared" si="14"/>
        <v>54.206219312602286</v>
      </c>
    </row>
    <row r="158" spans="1:12" x14ac:dyDescent="0.25">
      <c r="A158" t="s">
        <v>161</v>
      </c>
      <c r="B158">
        <v>61.38245394942242</v>
      </c>
      <c r="C158">
        <v>69.12</v>
      </c>
      <c r="D158">
        <v>70.08</v>
      </c>
      <c r="E158">
        <v>70.08</v>
      </c>
      <c r="F158">
        <v>70.08</v>
      </c>
      <c r="G158">
        <v>64.320000000000007</v>
      </c>
      <c r="H158">
        <f t="shared" si="10"/>
        <v>7.7375460505775848</v>
      </c>
      <c r="I158">
        <f t="shared" si="11"/>
        <v>5.0799999999999983</v>
      </c>
      <c r="J158">
        <f t="shared" si="12"/>
        <v>19.920000000000002</v>
      </c>
      <c r="K158">
        <f t="shared" si="13"/>
        <v>29.92</v>
      </c>
      <c r="L158">
        <f t="shared" si="14"/>
        <v>55.679999999999993</v>
      </c>
    </row>
    <row r="159" spans="1:12" x14ac:dyDescent="0.25">
      <c r="A159" t="s">
        <v>162</v>
      </c>
      <c r="B159">
        <v>60.307770248875947</v>
      </c>
      <c r="C159">
        <v>63.3116883116883</v>
      </c>
      <c r="D159">
        <v>63.3116883116883</v>
      </c>
      <c r="E159">
        <v>63.3116883116883</v>
      </c>
      <c r="F159">
        <v>100.3246753246753</v>
      </c>
      <c r="G159">
        <v>63.3116883116883</v>
      </c>
      <c r="H159">
        <f t="shared" si="10"/>
        <v>3.0039180628123532</v>
      </c>
      <c r="I159">
        <f t="shared" si="11"/>
        <v>1.6883116883116998</v>
      </c>
      <c r="J159">
        <f t="shared" si="12"/>
        <v>26.6883116883117</v>
      </c>
      <c r="K159">
        <f t="shared" si="13"/>
        <v>0.32467532467529736</v>
      </c>
      <c r="L159">
        <f t="shared" si="14"/>
        <v>56.6883116883117</v>
      </c>
    </row>
    <row r="160" spans="1:12" x14ac:dyDescent="0.25">
      <c r="A160" t="s">
        <v>163</v>
      </c>
      <c r="B160">
        <v>60.971583391090668</v>
      </c>
      <c r="C160">
        <v>64.838709677419345</v>
      </c>
      <c r="D160">
        <v>64.838709677419345</v>
      </c>
      <c r="E160">
        <v>68.709677419354833</v>
      </c>
      <c r="F160">
        <v>73.548387096774192</v>
      </c>
      <c r="G160">
        <v>64.838709677419345</v>
      </c>
      <c r="H160">
        <f t="shared" si="10"/>
        <v>3.8671262863286771</v>
      </c>
      <c r="I160">
        <f t="shared" si="11"/>
        <v>0.16129032258065479</v>
      </c>
      <c r="J160">
        <f t="shared" si="12"/>
        <v>21.290322580645167</v>
      </c>
      <c r="K160">
        <f t="shared" si="13"/>
        <v>26.451612903225808</v>
      </c>
      <c r="L160">
        <f t="shared" si="14"/>
        <v>55.161290322580655</v>
      </c>
    </row>
    <row r="161" spans="1:12" x14ac:dyDescent="0.25">
      <c r="A161" t="s">
        <v>164</v>
      </c>
      <c r="B161">
        <v>62.442990535476078</v>
      </c>
      <c r="C161">
        <v>95.687550854353134</v>
      </c>
      <c r="D161">
        <v>64.442636289666396</v>
      </c>
      <c r="E161">
        <v>75.183075671277464</v>
      </c>
      <c r="F161">
        <v>64.442636289666396</v>
      </c>
      <c r="G161">
        <v>64.442636289666396</v>
      </c>
      <c r="H161">
        <f t="shared" si="10"/>
        <v>33.244560318877056</v>
      </c>
      <c r="I161">
        <f t="shared" si="11"/>
        <v>0.55736371033360399</v>
      </c>
      <c r="J161">
        <f t="shared" si="12"/>
        <v>14.816924328722536</v>
      </c>
      <c r="K161">
        <f t="shared" si="13"/>
        <v>35.557363710333604</v>
      </c>
      <c r="L161">
        <f t="shared" si="14"/>
        <v>55.557363710333604</v>
      </c>
    </row>
    <row r="163" spans="1:12" x14ac:dyDescent="0.25">
      <c r="B163">
        <f>AVERAGE(B2:B161)</f>
        <v>71.469554042863578</v>
      </c>
      <c r="C163">
        <f>AVERAGE(C2:C161)</f>
        <v>75.741780483595903</v>
      </c>
      <c r="G163" t="s">
        <v>170</v>
      </c>
      <c r="H163">
        <f>AVERAGE(H2:H161)</f>
        <v>13.11422898780646</v>
      </c>
      <c r="I163">
        <f t="shared" ref="I163:L163" si="15">AVERAGE(I2:I161)</f>
        <v>3.326115637117586</v>
      </c>
      <c r="J163">
        <f t="shared" si="15"/>
        <v>4.0092503774504697</v>
      </c>
      <c r="K163">
        <f t="shared" si="15"/>
        <v>5.9405309442226502</v>
      </c>
      <c r="L163">
        <f t="shared" si="15"/>
        <v>40.838789883006683</v>
      </c>
    </row>
    <row r="164" spans="1:12" x14ac:dyDescent="0.25">
      <c r="B164">
        <f>MEDIAN(B2:B161)</f>
        <v>69.484549219496643</v>
      </c>
      <c r="C164">
        <f>MEDIAN(C2:C161)</f>
        <v>73.369516896888967</v>
      </c>
      <c r="G164" t="s">
        <v>171</v>
      </c>
      <c r="H164">
        <f>MEDIAN(H2:H161)</f>
        <v>10.997085697798543</v>
      </c>
      <c r="I164">
        <f t="shared" ref="I164:K164" si="16">MEDIAN(I2:I161)</f>
        <v>0.46342907906425523</v>
      </c>
      <c r="J164">
        <f t="shared" si="16"/>
        <v>0.35313668466972814</v>
      </c>
      <c r="K164">
        <f t="shared" si="16"/>
        <v>0.32520411184906095</v>
      </c>
      <c r="L164">
        <f>MEDIAN(L2:L161)</f>
        <v>43.871379165266461</v>
      </c>
    </row>
  </sheetData>
  <conditionalFormatting sqref="H1:H162 H164:H1048576 I164:L16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L16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63:L16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:I162 I165:I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J162 J165:J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:K162 K165:K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:L162 L165:L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BA37-142F-493B-AE12-322F0ABD1AF6}">
  <dimension ref="A1:H161"/>
  <sheetViews>
    <sheetView zoomScale="70" zoomScaleNormal="70" workbookViewId="0">
      <selection activeCell="F2" sqref="F2"/>
    </sheetView>
  </sheetViews>
  <sheetFormatPr defaultColWidth="11.42578125" defaultRowHeight="15" x14ac:dyDescent="0.25"/>
  <cols>
    <col min="1" max="1" width="14.28515625" customWidth="1"/>
    <col min="2" max="2" width="12.42578125" customWidth="1"/>
  </cols>
  <sheetData>
    <row r="1" spans="1:8" x14ac:dyDescent="0.25">
      <c r="A1" t="s">
        <v>174</v>
      </c>
      <c r="B1" t="s">
        <v>172</v>
      </c>
      <c r="C1" t="s">
        <v>173</v>
      </c>
      <c r="D1" t="s">
        <v>175</v>
      </c>
      <c r="E1" t="s">
        <v>177</v>
      </c>
      <c r="F1" t="s">
        <v>176</v>
      </c>
      <c r="G1" t="s">
        <v>178</v>
      </c>
      <c r="H1" t="s">
        <v>179</v>
      </c>
    </row>
    <row r="2" spans="1:8" x14ac:dyDescent="0.25">
      <c r="A2" t="str">
        <f>SUBSTITUTE(SUBSTITUTE(Sheet!A2,"../cohface/cohface/",""),"/data","")</f>
        <v>17/0</v>
      </c>
      <c r="B2">
        <f>Sheet!B2</f>
        <v>63.54783272866144</v>
      </c>
      <c r="C2">
        <f>Sheet!C2</f>
        <v>90.048939641109286</v>
      </c>
      <c r="D2">
        <f t="shared" ref="D2:D33" si="0">C2-B2</f>
        <v>26.501106912447845</v>
      </c>
      <c r="E2">
        <f t="shared" ref="E2:E33" si="1">ABS(B2-C2)</f>
        <v>26.501106912447845</v>
      </c>
      <c r="F2">
        <f>AVERAGE(E2:E161)</f>
        <v>13.11422898780646</v>
      </c>
      <c r="G2">
        <v>16.07</v>
      </c>
      <c r="H2">
        <v>20.78</v>
      </c>
    </row>
    <row r="3" spans="1:8" x14ac:dyDescent="0.25">
      <c r="A3" t="str">
        <f>SUBSTITUTE(SUBSTITUTE(Sheet!A3,"../cohface/cohface/",""),"/data","")</f>
        <v>17/1</v>
      </c>
      <c r="B3">
        <f>Sheet!B3</f>
        <v>67.873198847262245</v>
      </c>
      <c r="C3">
        <f>Sheet!C3</f>
        <v>83.675143560295325</v>
      </c>
      <c r="D3">
        <f t="shared" si="0"/>
        <v>15.80194471303308</v>
      </c>
      <c r="E3">
        <f t="shared" si="1"/>
        <v>15.80194471303308</v>
      </c>
    </row>
    <row r="4" spans="1:8" x14ac:dyDescent="0.25">
      <c r="A4" t="str">
        <f>SUBSTITUTE(SUBSTITUTE(Sheet!A4,"../cohface/cohface/",""),"/data","")</f>
        <v>17/2</v>
      </c>
      <c r="B4">
        <f>Sheet!B4</f>
        <v>68.856868395773304</v>
      </c>
      <c r="C4">
        <f>Sheet!C4</f>
        <v>60.09852216748768</v>
      </c>
      <c r="D4">
        <f t="shared" si="0"/>
        <v>-8.7583462282856246</v>
      </c>
      <c r="E4">
        <f t="shared" si="1"/>
        <v>8.7583462282856246</v>
      </c>
    </row>
    <row r="5" spans="1:8" x14ac:dyDescent="0.25">
      <c r="A5" t="str">
        <f>SUBSTITUTE(SUBSTITUTE(Sheet!A5,"../cohface/cohface/",""),"/data","")</f>
        <v>17/3</v>
      </c>
      <c r="B5">
        <f>Sheet!B5</f>
        <v>63.874992123999753</v>
      </c>
      <c r="C5">
        <f>Sheet!C5</f>
        <v>72.639225181598064</v>
      </c>
      <c r="D5">
        <f t="shared" si="0"/>
        <v>8.7642330575983109</v>
      </c>
      <c r="E5">
        <f t="shared" si="1"/>
        <v>8.7642330575983109</v>
      </c>
    </row>
    <row r="6" spans="1:8" x14ac:dyDescent="0.25">
      <c r="A6" t="str">
        <f>SUBSTITUTE(SUBSTITUTE(Sheet!A6,"../cohface/cohface/",""),"/data","")</f>
        <v>9/0</v>
      </c>
      <c r="B6">
        <f>Sheet!B6</f>
        <v>73.399171710735914</v>
      </c>
      <c r="C6">
        <f>Sheet!C6</f>
        <v>79.34693877551021</v>
      </c>
      <c r="D6">
        <f t="shared" si="0"/>
        <v>5.9477670647742968</v>
      </c>
      <c r="E6">
        <f t="shared" si="1"/>
        <v>5.9477670647742968</v>
      </c>
    </row>
    <row r="7" spans="1:8" x14ac:dyDescent="0.25">
      <c r="A7" t="str">
        <f>SUBSTITUTE(SUBSTITUTE(Sheet!A7,"../cohface/cohface/",""),"/data","")</f>
        <v>9/1</v>
      </c>
      <c r="B7">
        <f>Sheet!B7</f>
        <v>74.296124128400024</v>
      </c>
      <c r="C7">
        <f>Sheet!C7</f>
        <v>64.734299516908209</v>
      </c>
      <c r="D7">
        <f t="shared" si="0"/>
        <v>-9.5618246114918151</v>
      </c>
      <c r="E7">
        <f t="shared" si="1"/>
        <v>9.5618246114918151</v>
      </c>
    </row>
    <row r="8" spans="1:8" x14ac:dyDescent="0.25">
      <c r="A8" t="str">
        <f>SUBSTITUTE(SUBSTITUTE(Sheet!A8,"../cohface/cohface/",""),"/data","")</f>
        <v>9/2</v>
      </c>
      <c r="B8">
        <f>Sheet!B8</f>
        <v>70.24836435241059</v>
      </c>
      <c r="C8">
        <f>Sheet!C8</f>
        <v>78.112286411716852</v>
      </c>
      <c r="D8">
        <f t="shared" si="0"/>
        <v>7.8639220593062618</v>
      </c>
      <c r="E8">
        <f t="shared" si="1"/>
        <v>7.8639220593062618</v>
      </c>
    </row>
    <row r="9" spans="1:8" x14ac:dyDescent="0.25">
      <c r="A9" t="str">
        <f>SUBSTITUTE(SUBSTITUTE(Sheet!A9,"../cohface/cohface/",""),"/data","")</f>
        <v>9/3</v>
      </c>
      <c r="B9">
        <f>Sheet!B9</f>
        <v>69.116686186278741</v>
      </c>
      <c r="C9">
        <f>Sheet!C9</f>
        <v>73.992094861660078</v>
      </c>
      <c r="D9">
        <f t="shared" si="0"/>
        <v>4.8754086753813368</v>
      </c>
      <c r="E9">
        <f t="shared" si="1"/>
        <v>4.8754086753813368</v>
      </c>
    </row>
    <row r="10" spans="1:8" x14ac:dyDescent="0.25">
      <c r="A10" t="str">
        <f>SUBSTITUTE(SUBSTITUTE(Sheet!A10,"../cohface/cohface/",""),"/data","")</f>
        <v>18/0</v>
      </c>
      <c r="B10">
        <f>Sheet!B10</f>
        <v>78.155663044161059</v>
      </c>
      <c r="C10">
        <f>Sheet!C10</f>
        <v>89.782783588093309</v>
      </c>
      <c r="D10">
        <f t="shared" si="0"/>
        <v>11.62712054393225</v>
      </c>
      <c r="E10">
        <f t="shared" si="1"/>
        <v>11.62712054393225</v>
      </c>
    </row>
    <row r="11" spans="1:8" x14ac:dyDescent="0.25">
      <c r="A11" t="str">
        <f>SUBSTITUTE(SUBSTITUTE(Sheet!A11,"../cohface/cohface/",""),"/data","")</f>
        <v>18/1</v>
      </c>
      <c r="B11">
        <f>Sheet!B11</f>
        <v>76.456429966605754</v>
      </c>
      <c r="C11">
        <f>Sheet!C11</f>
        <v>69.733656174334129</v>
      </c>
      <c r="D11">
        <f t="shared" si="0"/>
        <v>-6.7227737922716244</v>
      </c>
      <c r="E11">
        <f t="shared" si="1"/>
        <v>6.7227737922716244</v>
      </c>
    </row>
    <row r="12" spans="1:8" x14ac:dyDescent="0.25">
      <c r="A12" t="str">
        <f>SUBSTITUTE(SUBSTITUTE(Sheet!A12,"../cohface/cohface/",""),"/data","")</f>
        <v>18/2</v>
      </c>
      <c r="B12">
        <f>Sheet!B12</f>
        <v>76.257399274393734</v>
      </c>
      <c r="C12">
        <f>Sheet!C12</f>
        <v>77.777777777777771</v>
      </c>
      <c r="D12">
        <f t="shared" si="0"/>
        <v>1.5203785033840376</v>
      </c>
      <c r="E12">
        <f t="shared" si="1"/>
        <v>1.5203785033840376</v>
      </c>
    </row>
    <row r="13" spans="1:8" x14ac:dyDescent="0.25">
      <c r="A13" t="str">
        <f>SUBSTITUTE(SUBSTITUTE(Sheet!A13,"../cohface/cohface/",""),"/data","")</f>
        <v>18/3</v>
      </c>
      <c r="B13">
        <f>Sheet!B13</f>
        <v>79.041104486978355</v>
      </c>
      <c r="C13">
        <f>Sheet!C13</f>
        <v>93.215339233038335</v>
      </c>
      <c r="D13">
        <f t="shared" si="0"/>
        <v>14.17423474605998</v>
      </c>
      <c r="E13">
        <f t="shared" si="1"/>
        <v>14.17423474605998</v>
      </c>
    </row>
    <row r="14" spans="1:8" x14ac:dyDescent="0.25">
      <c r="A14" t="str">
        <f>SUBSTITUTE(SUBSTITUTE(Sheet!A14,"../cohface/cohface/",""),"/data","")</f>
        <v>37/0</v>
      </c>
      <c r="B14">
        <f>Sheet!B14</f>
        <v>62.4833731516756</v>
      </c>
      <c r="C14">
        <f>Sheet!C14</f>
        <v>60.545905707196027</v>
      </c>
      <c r="D14">
        <f t="shared" si="0"/>
        <v>-1.937467444479573</v>
      </c>
      <c r="E14">
        <f t="shared" si="1"/>
        <v>1.937467444479573</v>
      </c>
    </row>
    <row r="15" spans="1:8" x14ac:dyDescent="0.25">
      <c r="A15" t="str">
        <f>SUBSTITUTE(SUBSTITUTE(Sheet!A15,"../cohface/cohface/",""),"/data","")</f>
        <v>37/1</v>
      </c>
      <c r="B15">
        <f>Sheet!B15</f>
        <v>66.381990582467921</v>
      </c>
      <c r="C15">
        <f>Sheet!C15</f>
        <v>75.30966143682906</v>
      </c>
      <c r="D15">
        <f t="shared" si="0"/>
        <v>8.9276708543611392</v>
      </c>
      <c r="E15">
        <f t="shared" si="1"/>
        <v>8.9276708543611392</v>
      </c>
    </row>
    <row r="16" spans="1:8" x14ac:dyDescent="0.25">
      <c r="A16" t="str">
        <f>SUBSTITUTE(SUBSTITUTE(Sheet!A16,"../cohface/cohface/",""),"/data","")</f>
        <v>37/2</v>
      </c>
      <c r="B16">
        <f>Sheet!B16</f>
        <v>66.381990582467921</v>
      </c>
      <c r="C16">
        <f>Sheet!C16</f>
        <v>65.40049545829892</v>
      </c>
      <c r="D16">
        <f t="shared" si="0"/>
        <v>-0.98149512416900109</v>
      </c>
      <c r="E16">
        <f t="shared" si="1"/>
        <v>0.98149512416900109</v>
      </c>
    </row>
    <row r="17" spans="1:5" x14ac:dyDescent="0.25">
      <c r="A17" t="str">
        <f>SUBSTITUTE(SUBSTITUTE(Sheet!A17,"../cohface/cohface/",""),"/data","")</f>
        <v>37/3</v>
      </c>
      <c r="B17">
        <f>Sheet!B17</f>
        <v>65.391214603625116</v>
      </c>
      <c r="C17">
        <f>Sheet!C17</f>
        <v>75.371900826446279</v>
      </c>
      <c r="D17">
        <f t="shared" si="0"/>
        <v>9.9806862228211628</v>
      </c>
      <c r="E17">
        <f t="shared" si="1"/>
        <v>9.9806862228211628</v>
      </c>
    </row>
    <row r="18" spans="1:5" x14ac:dyDescent="0.25">
      <c r="A18" t="str">
        <f>SUBSTITUTE(SUBSTITUTE(Sheet!A18,"../cohface/cohface/",""),"/data","")</f>
        <v>2/0</v>
      </c>
      <c r="B18">
        <f>Sheet!B18</f>
        <v>70.490595307349238</v>
      </c>
      <c r="C18">
        <f>Sheet!C18</f>
        <v>99.337748344370851</v>
      </c>
      <c r="D18">
        <f t="shared" si="0"/>
        <v>28.847153037021613</v>
      </c>
      <c r="E18">
        <f t="shared" si="1"/>
        <v>28.847153037021613</v>
      </c>
    </row>
    <row r="19" spans="1:5" x14ac:dyDescent="0.25">
      <c r="A19" t="str">
        <f>SUBSTITUTE(SUBSTITUTE(Sheet!A19,"../cohface/cohface/",""),"/data","")</f>
        <v>2/1</v>
      </c>
      <c r="B19">
        <f>Sheet!B19</f>
        <v>71.409569316200674</v>
      </c>
      <c r="C19">
        <f>Sheet!C19</f>
        <v>71.523178807947005</v>
      </c>
      <c r="D19">
        <f t="shared" si="0"/>
        <v>0.11360949174633106</v>
      </c>
      <c r="E19">
        <f t="shared" si="1"/>
        <v>0.11360949174633106</v>
      </c>
    </row>
    <row r="20" spans="1:5" x14ac:dyDescent="0.25">
      <c r="A20" t="str">
        <f>SUBSTITUTE(SUBSTITUTE(Sheet!A20,"../cohface/cohface/",""),"/data","")</f>
        <v>2/2</v>
      </c>
      <c r="B20">
        <f>Sheet!B20</f>
        <v>72.476245879387236</v>
      </c>
      <c r="C20">
        <f>Sheet!C20</f>
        <v>99.337748344370851</v>
      </c>
      <c r="D20">
        <f t="shared" si="0"/>
        <v>26.861502464983616</v>
      </c>
      <c r="E20">
        <f t="shared" si="1"/>
        <v>26.861502464983616</v>
      </c>
    </row>
    <row r="21" spans="1:5" x14ac:dyDescent="0.25">
      <c r="A21" t="str">
        <f>SUBSTITUTE(SUBSTITUTE(Sheet!A21,"../cohface/cohface/",""),"/data","")</f>
        <v>2/3</v>
      </c>
      <c r="B21">
        <f>Sheet!B21</f>
        <v>70.417769742364555</v>
      </c>
      <c r="C21">
        <f>Sheet!C21</f>
        <v>90.322580645161295</v>
      </c>
      <c r="D21">
        <f t="shared" si="0"/>
        <v>19.90481090279674</v>
      </c>
      <c r="E21">
        <f t="shared" si="1"/>
        <v>19.90481090279674</v>
      </c>
    </row>
    <row r="22" spans="1:5" x14ac:dyDescent="0.25">
      <c r="A22" t="str">
        <f>SUBSTITUTE(SUBSTITUTE(Sheet!A22,"../cohface/cohface/",""),"/data","")</f>
        <v>7/0</v>
      </c>
      <c r="B22">
        <f>Sheet!B22</f>
        <v>60.499774004003363</v>
      </c>
      <c r="C22">
        <f>Sheet!C22</f>
        <v>97.270471464019849</v>
      </c>
      <c r="D22">
        <f t="shared" si="0"/>
        <v>36.770697460016486</v>
      </c>
      <c r="E22">
        <f t="shared" si="1"/>
        <v>36.770697460016486</v>
      </c>
    </row>
    <row r="23" spans="1:5" x14ac:dyDescent="0.25">
      <c r="A23" t="str">
        <f>SUBSTITUTE(SUBSTITUTE(Sheet!A23,"../cohface/cohface/",""),"/data","")</f>
        <v>7/1</v>
      </c>
      <c r="B23">
        <f>Sheet!B23</f>
        <v>61.491573577839482</v>
      </c>
      <c r="C23">
        <f>Sheet!C23</f>
        <v>94.292803970223318</v>
      </c>
      <c r="D23">
        <f t="shared" si="0"/>
        <v>32.801230392383836</v>
      </c>
      <c r="E23">
        <f t="shared" si="1"/>
        <v>32.801230392383836</v>
      </c>
    </row>
    <row r="24" spans="1:5" x14ac:dyDescent="0.25">
      <c r="A24" t="str">
        <f>SUBSTITUTE(SUBSTITUTE(Sheet!A24,"../cohface/cohface/",""),"/data","")</f>
        <v>7/2</v>
      </c>
      <c r="B24">
        <f>Sheet!B24</f>
        <v>63.540818305216213</v>
      </c>
      <c r="C24">
        <f>Sheet!C24</f>
        <v>83.512841756420883</v>
      </c>
      <c r="D24">
        <f t="shared" si="0"/>
        <v>19.97202345120467</v>
      </c>
      <c r="E24">
        <f t="shared" si="1"/>
        <v>19.97202345120467</v>
      </c>
    </row>
    <row r="25" spans="1:5" x14ac:dyDescent="0.25">
      <c r="A25" t="str">
        <f>SUBSTITUTE(SUBSTITUTE(Sheet!A25,"../cohface/cohface/",""),"/data","")</f>
        <v>7/3</v>
      </c>
      <c r="B25">
        <f>Sheet!B25</f>
        <v>66.450571447020081</v>
      </c>
      <c r="C25">
        <f>Sheet!C25</f>
        <v>104.95626822157431</v>
      </c>
      <c r="D25">
        <f t="shared" si="0"/>
        <v>38.505696774554224</v>
      </c>
      <c r="E25">
        <f t="shared" si="1"/>
        <v>38.505696774554224</v>
      </c>
    </row>
    <row r="26" spans="1:5" x14ac:dyDescent="0.25">
      <c r="A26" t="str">
        <f>SUBSTITUTE(SUBSTITUTE(Sheet!A26,"../cohface/cohface/",""),"/data","")</f>
        <v>39/0</v>
      </c>
      <c r="B26">
        <f>Sheet!B26</f>
        <v>58.779258881306212</v>
      </c>
      <c r="C26">
        <f>Sheet!C26</f>
        <v>66.72117743254293</v>
      </c>
      <c r="D26">
        <f t="shared" si="0"/>
        <v>7.9419185512367179</v>
      </c>
      <c r="E26">
        <f t="shared" si="1"/>
        <v>7.9419185512367179</v>
      </c>
    </row>
    <row r="27" spans="1:5" x14ac:dyDescent="0.25">
      <c r="A27" t="str">
        <f>SUBSTITUTE(SUBSTITUTE(Sheet!A27,"../cohface/cohface/",""),"/data","")</f>
        <v>39/1</v>
      </c>
      <c r="B27">
        <f>Sheet!B27</f>
        <v>62.506517454059903</v>
      </c>
      <c r="C27">
        <f>Sheet!C27</f>
        <v>73.289902280130278</v>
      </c>
      <c r="D27">
        <f t="shared" si="0"/>
        <v>10.783384826070375</v>
      </c>
      <c r="E27">
        <f t="shared" si="1"/>
        <v>10.783384826070375</v>
      </c>
    </row>
    <row r="28" spans="1:5" x14ac:dyDescent="0.25">
      <c r="A28" t="str">
        <f>SUBSTITUTE(SUBSTITUTE(Sheet!A28,"../cohface/cohface/",""),"/data","")</f>
        <v>39/2</v>
      </c>
      <c r="B28">
        <f>Sheet!B28</f>
        <v>63.810662806067853</v>
      </c>
      <c r="C28">
        <f>Sheet!C28</f>
        <v>77.41935483870968</v>
      </c>
      <c r="D28">
        <f t="shared" si="0"/>
        <v>13.608692032641827</v>
      </c>
      <c r="E28">
        <f t="shared" si="1"/>
        <v>13.608692032641827</v>
      </c>
    </row>
    <row r="29" spans="1:5" x14ac:dyDescent="0.25">
      <c r="A29" t="str">
        <f>SUBSTITUTE(SUBSTITUTE(Sheet!A29,"../cohface/cohface/",""),"/data","")</f>
        <v>39/3</v>
      </c>
      <c r="B29">
        <f>Sheet!B29</f>
        <v>64.255921254998469</v>
      </c>
      <c r="C29">
        <f>Sheet!C29</f>
        <v>83.215130023640654</v>
      </c>
      <c r="D29">
        <f t="shared" si="0"/>
        <v>18.959208768642185</v>
      </c>
      <c r="E29">
        <f t="shared" si="1"/>
        <v>18.959208768642185</v>
      </c>
    </row>
    <row r="30" spans="1:5" x14ac:dyDescent="0.25">
      <c r="A30" t="str">
        <f>SUBSTITUTE(SUBSTITUTE(Sheet!A30,"../cohface/cohface/",""),"/data","")</f>
        <v>24/0</v>
      </c>
      <c r="B30">
        <f>Sheet!B30</f>
        <v>95.212759088267575</v>
      </c>
      <c r="C30">
        <f>Sheet!C30</f>
        <v>73.449131513647643</v>
      </c>
      <c r="D30">
        <f t="shared" si="0"/>
        <v>-21.763627574619932</v>
      </c>
      <c r="E30">
        <f t="shared" si="1"/>
        <v>21.763627574619932</v>
      </c>
    </row>
    <row r="31" spans="1:5" x14ac:dyDescent="0.25">
      <c r="A31" t="str">
        <f>SUBSTITUTE(SUBSTITUTE(Sheet!A31,"../cohface/cohface/",""),"/data","")</f>
        <v>24/1</v>
      </c>
      <c r="B31">
        <f>Sheet!B31</f>
        <v>92.332751599767306</v>
      </c>
      <c r="C31">
        <f>Sheet!C31</f>
        <v>75.559237779618883</v>
      </c>
      <c r="D31">
        <f t="shared" si="0"/>
        <v>-16.773513820148423</v>
      </c>
      <c r="E31">
        <f t="shared" si="1"/>
        <v>16.773513820148423</v>
      </c>
    </row>
    <row r="32" spans="1:5" x14ac:dyDescent="0.25">
      <c r="A32" t="str">
        <f>SUBSTITUTE(SUBSTITUTE(Sheet!A32,"../cohface/cohface/",""),"/data","")</f>
        <v>24/2</v>
      </c>
      <c r="B32">
        <f>Sheet!B32</f>
        <v>91.952365626005786</v>
      </c>
      <c r="C32">
        <f>Sheet!C32</f>
        <v>65.346534653465341</v>
      </c>
      <c r="D32">
        <f t="shared" si="0"/>
        <v>-26.605830972540446</v>
      </c>
      <c r="E32">
        <f t="shared" si="1"/>
        <v>26.605830972540446</v>
      </c>
    </row>
    <row r="33" spans="1:5" x14ac:dyDescent="0.25">
      <c r="A33" t="str">
        <f>SUBSTITUTE(SUBSTITUTE(Sheet!A33,"../cohface/cohface/",""),"/data","")</f>
        <v>24/3</v>
      </c>
      <c r="B33">
        <f>Sheet!B33</f>
        <v>91.245560792923101</v>
      </c>
      <c r="C33">
        <f>Sheet!C33</f>
        <v>64.569536423841043</v>
      </c>
      <c r="D33">
        <f t="shared" si="0"/>
        <v>-26.676024369082057</v>
      </c>
      <c r="E33">
        <f t="shared" si="1"/>
        <v>26.676024369082057</v>
      </c>
    </row>
    <row r="34" spans="1:5" x14ac:dyDescent="0.25">
      <c r="A34" t="str">
        <f>SUBSTITUTE(SUBSTITUTE(Sheet!A34,"../cohface/cohface/",""),"/data","")</f>
        <v>19/0</v>
      </c>
      <c r="B34">
        <f>Sheet!B34</f>
        <v>68.434170594692318</v>
      </c>
      <c r="C34">
        <f>Sheet!C34</f>
        <v>98.263027295285355</v>
      </c>
      <c r="D34">
        <f t="shared" ref="D34:D65" si="2">C34-B34</f>
        <v>29.828856700593036</v>
      </c>
      <c r="E34">
        <f t="shared" ref="E34:E65" si="3">ABS(B34-C34)</f>
        <v>29.828856700593036</v>
      </c>
    </row>
    <row r="35" spans="1:5" x14ac:dyDescent="0.25">
      <c r="A35" t="str">
        <f>SUBSTITUTE(SUBSTITUTE(Sheet!A35,"../cohface/cohface/",""),"/data","")</f>
        <v>19/1</v>
      </c>
      <c r="B35">
        <f>Sheet!B35</f>
        <v>69.425970168528437</v>
      </c>
      <c r="C35">
        <f>Sheet!C35</f>
        <v>80.397022332506197</v>
      </c>
      <c r="D35">
        <f t="shared" si="2"/>
        <v>10.97105216397776</v>
      </c>
      <c r="E35">
        <f t="shared" si="3"/>
        <v>10.97105216397776</v>
      </c>
    </row>
    <row r="36" spans="1:5" x14ac:dyDescent="0.25">
      <c r="A36" t="str">
        <f>SUBSTITUTE(SUBSTITUTE(Sheet!A36,"../cohface/cohface/",""),"/data","")</f>
        <v>19/2</v>
      </c>
      <c r="B36">
        <f>Sheet!B36</f>
        <v>69.282814614343707</v>
      </c>
      <c r="C36">
        <f>Sheet!C36</f>
        <v>79.273327828241122</v>
      </c>
      <c r="D36">
        <f t="shared" si="2"/>
        <v>9.9905132138974153</v>
      </c>
      <c r="E36">
        <f t="shared" si="3"/>
        <v>9.9905132138974153</v>
      </c>
    </row>
    <row r="37" spans="1:5" x14ac:dyDescent="0.25">
      <c r="A37" t="str">
        <f>SUBSTITUTE(SUBSTITUTE(Sheet!A37,"../cohface/cohface/",""),"/data","")</f>
        <v>19/3</v>
      </c>
      <c r="B37">
        <f>Sheet!B37</f>
        <v>70.345094497839128</v>
      </c>
      <c r="C37">
        <f>Sheet!C37</f>
        <v>79.338842975206617</v>
      </c>
      <c r="D37">
        <f t="shared" si="2"/>
        <v>8.9937484773674896</v>
      </c>
      <c r="E37">
        <f t="shared" si="3"/>
        <v>8.9937484773674896</v>
      </c>
    </row>
    <row r="38" spans="1:5" x14ac:dyDescent="0.25">
      <c r="A38" t="str">
        <f>SUBSTITUTE(SUBSTITUTE(Sheet!A38,"../cohface/cohface/",""),"/data","")</f>
        <v>6/0</v>
      </c>
      <c r="B38">
        <f>Sheet!B38</f>
        <v>62.547993019197207</v>
      </c>
      <c r="C38">
        <f>Sheet!C38</f>
        <v>105.2980132450331</v>
      </c>
      <c r="D38">
        <f t="shared" si="2"/>
        <v>42.750020225835897</v>
      </c>
      <c r="E38">
        <f t="shared" si="3"/>
        <v>42.750020225835897</v>
      </c>
    </row>
    <row r="39" spans="1:5" x14ac:dyDescent="0.25">
      <c r="A39" t="str">
        <f>SUBSTITUTE(SUBSTITUTE(Sheet!A39,"../cohface/cohface/",""),"/data","")</f>
        <v>6/1</v>
      </c>
      <c r="B39">
        <f>Sheet!B39</f>
        <v>63.540818305216213</v>
      </c>
      <c r="C39">
        <f>Sheet!C39</f>
        <v>107.3736536868268</v>
      </c>
      <c r="D39">
        <f t="shared" si="2"/>
        <v>43.832835381610586</v>
      </c>
      <c r="E39">
        <f t="shared" si="3"/>
        <v>43.832835381610586</v>
      </c>
    </row>
    <row r="40" spans="1:5" x14ac:dyDescent="0.25">
      <c r="A40" t="str">
        <f>SUBSTITUTE(SUBSTITUTE(Sheet!A40,"../cohface/cohface/",""),"/data","")</f>
        <v>6/2</v>
      </c>
      <c r="B40">
        <f>Sheet!B40</f>
        <v>63.475172725511719</v>
      </c>
      <c r="C40">
        <f>Sheet!C40</f>
        <v>69.478908188585606</v>
      </c>
      <c r="D40">
        <f t="shared" si="2"/>
        <v>6.0037354630738875</v>
      </c>
      <c r="E40">
        <f t="shared" si="3"/>
        <v>6.0037354630738875</v>
      </c>
    </row>
    <row r="41" spans="1:5" x14ac:dyDescent="0.25">
      <c r="A41" t="str">
        <f>SUBSTITUTE(SUBSTITUTE(Sheet!A41,"../cohface/cohface/",""),"/data","")</f>
        <v>6/3</v>
      </c>
      <c r="B41">
        <f>Sheet!B41</f>
        <v>64.600452927855059</v>
      </c>
      <c r="C41">
        <f>Sheet!C41</f>
        <v>63.628831814415904</v>
      </c>
      <c r="D41">
        <f t="shared" si="2"/>
        <v>-0.97162111343915569</v>
      </c>
      <c r="E41">
        <f t="shared" si="3"/>
        <v>0.97162111343915569</v>
      </c>
    </row>
    <row r="42" spans="1:5" x14ac:dyDescent="0.25">
      <c r="A42" t="str">
        <f>SUBSTITUTE(SUBSTITUTE(Sheet!A42,"../cohface/cohface/",""),"/data","")</f>
        <v>36/0</v>
      </c>
      <c r="B42">
        <f>Sheet!B42</f>
        <v>89.398367811728974</v>
      </c>
      <c r="C42">
        <f>Sheet!C42</f>
        <v>64.233576642335763</v>
      </c>
      <c r="D42">
        <f t="shared" si="2"/>
        <v>-25.164791169393212</v>
      </c>
      <c r="E42">
        <f t="shared" si="3"/>
        <v>25.164791169393212</v>
      </c>
    </row>
    <row r="43" spans="1:5" x14ac:dyDescent="0.25">
      <c r="A43" t="str">
        <f>SUBSTITUTE(SUBSTITUTE(Sheet!A43,"../cohface/cohface/",""),"/data","")</f>
        <v>36/1</v>
      </c>
      <c r="B43">
        <f>Sheet!B43</f>
        <v>92.94110074026392</v>
      </c>
      <c r="C43">
        <f>Sheet!C43</f>
        <v>65.238879736408563</v>
      </c>
      <c r="D43">
        <f t="shared" si="2"/>
        <v>-27.702221003855357</v>
      </c>
      <c r="E43">
        <f t="shared" si="3"/>
        <v>27.702221003855357</v>
      </c>
    </row>
    <row r="44" spans="1:5" x14ac:dyDescent="0.25">
      <c r="A44" t="str">
        <f>SUBSTITUTE(SUBSTITUTE(Sheet!A44,"../cohface/cohface/",""),"/data","")</f>
        <v>36/2</v>
      </c>
      <c r="B44">
        <f>Sheet!B44</f>
        <v>90.312519971879595</v>
      </c>
      <c r="C44">
        <f>Sheet!C44</f>
        <v>69.836065573770483</v>
      </c>
      <c r="D44">
        <f t="shared" si="2"/>
        <v>-20.476454398109112</v>
      </c>
      <c r="E44">
        <f t="shared" si="3"/>
        <v>20.476454398109112</v>
      </c>
    </row>
    <row r="45" spans="1:5" x14ac:dyDescent="0.25">
      <c r="A45" t="str">
        <f>SUBSTITUTE(SUBSTITUTE(Sheet!A45,"../cohface/cohface/",""),"/data","")</f>
        <v>36/3</v>
      </c>
      <c r="B45">
        <f>Sheet!B45</f>
        <v>92.972284166932141</v>
      </c>
      <c r="C45">
        <f>Sheet!C45</f>
        <v>71.510204081632651</v>
      </c>
      <c r="D45">
        <f t="shared" si="2"/>
        <v>-21.46208008529949</v>
      </c>
      <c r="E45">
        <f t="shared" si="3"/>
        <v>21.46208008529949</v>
      </c>
    </row>
    <row r="46" spans="1:5" x14ac:dyDescent="0.25">
      <c r="A46" t="str">
        <f>SUBSTITUTE(SUBSTITUTE(Sheet!A46,"../cohface/cohface/",""),"/data","")</f>
        <v>5/0</v>
      </c>
      <c r="B46">
        <f>Sheet!B46</f>
        <v>72.326646455524738</v>
      </c>
      <c r="C46">
        <f>Sheet!C46</f>
        <v>62.634631317315652</v>
      </c>
      <c r="D46">
        <f t="shared" si="2"/>
        <v>-9.6920151382090864</v>
      </c>
      <c r="E46">
        <f t="shared" si="3"/>
        <v>9.6920151382090864</v>
      </c>
    </row>
    <row r="47" spans="1:5" x14ac:dyDescent="0.25">
      <c r="A47" t="str">
        <f>SUBSTITUTE(SUBSTITUTE(Sheet!A47,"../cohface/cohface/",""),"/data","")</f>
        <v>5/1</v>
      </c>
      <c r="B47">
        <f>Sheet!B47</f>
        <v>73.393168463872925</v>
      </c>
      <c r="C47">
        <f>Sheet!C47</f>
        <v>66.50124069478909</v>
      </c>
      <c r="D47">
        <f t="shared" si="2"/>
        <v>-6.8919277690838356</v>
      </c>
      <c r="E47">
        <f t="shared" si="3"/>
        <v>6.8919277690838356</v>
      </c>
    </row>
    <row r="48" spans="1:5" x14ac:dyDescent="0.25">
      <c r="A48" t="str">
        <f>SUBSTITUTE(SUBSTITUTE(Sheet!A48,"../cohface/cohface/",""),"/data","")</f>
        <v>5/2</v>
      </c>
      <c r="B48">
        <f>Sheet!B48</f>
        <v>75.376767611545162</v>
      </c>
      <c r="C48">
        <f>Sheet!C48</f>
        <v>77.355371900826455</v>
      </c>
      <c r="D48">
        <f t="shared" si="2"/>
        <v>1.9786042892812929</v>
      </c>
      <c r="E48">
        <f t="shared" si="3"/>
        <v>1.9786042892812929</v>
      </c>
    </row>
    <row r="49" spans="1:5" x14ac:dyDescent="0.25">
      <c r="A49" t="str">
        <f>SUBSTITUTE(SUBSTITUTE(Sheet!A49,"../cohface/cohface/",""),"/data","")</f>
        <v>5/3</v>
      </c>
      <c r="B49">
        <f>Sheet!B49</f>
        <v>75.532837269492077</v>
      </c>
      <c r="C49">
        <f>Sheet!C49</f>
        <v>75.621890547263675</v>
      </c>
      <c r="D49">
        <f t="shared" si="2"/>
        <v>8.905327777159755E-2</v>
      </c>
      <c r="E49">
        <f t="shared" si="3"/>
        <v>8.905327777159755E-2</v>
      </c>
    </row>
    <row r="50" spans="1:5" x14ac:dyDescent="0.25">
      <c r="A50" t="str">
        <f>SUBSTITUTE(SUBSTITUTE(Sheet!A50,"../cohface/cohface/",""),"/data","")</f>
        <v>25/0</v>
      </c>
      <c r="B50">
        <f>Sheet!B50</f>
        <v>87.543537458045719</v>
      </c>
      <c r="C50">
        <f>Sheet!C50</f>
        <v>67.153284671532845</v>
      </c>
      <c r="D50">
        <f t="shared" si="2"/>
        <v>-20.390252786512875</v>
      </c>
      <c r="E50">
        <f t="shared" si="3"/>
        <v>20.390252786512875</v>
      </c>
    </row>
    <row r="51" spans="1:5" x14ac:dyDescent="0.25">
      <c r="A51" t="str">
        <f>SUBSTITUTE(SUBSTITUTE(Sheet!A51,"../cohface/cohface/",""),"/data","")</f>
        <v>25/1</v>
      </c>
      <c r="B51">
        <f>Sheet!B51</f>
        <v>90.497598463016331</v>
      </c>
      <c r="C51">
        <f>Sheet!C51</f>
        <v>101.4778325123153</v>
      </c>
      <c r="D51">
        <f t="shared" si="2"/>
        <v>10.980234049298971</v>
      </c>
      <c r="E51">
        <f t="shared" si="3"/>
        <v>10.980234049298971</v>
      </c>
    </row>
    <row r="52" spans="1:5" x14ac:dyDescent="0.25">
      <c r="A52" t="str">
        <f>SUBSTITUTE(SUBSTITUTE(Sheet!A52,"../cohface/cohface/",""),"/data","")</f>
        <v>25/2</v>
      </c>
      <c r="B52">
        <f>Sheet!B52</f>
        <v>87.102261987272385</v>
      </c>
      <c r="C52">
        <f>Sheet!C52</f>
        <v>73.121869782971615</v>
      </c>
      <c r="D52">
        <f t="shared" si="2"/>
        <v>-13.98039220430077</v>
      </c>
      <c r="E52">
        <f t="shared" si="3"/>
        <v>13.98039220430077</v>
      </c>
    </row>
    <row r="53" spans="1:5" x14ac:dyDescent="0.25">
      <c r="A53" t="str">
        <f>SUBSTITUTE(SUBSTITUTE(Sheet!A53,"../cohface/cohface/",""),"/data","")</f>
        <v>25/3</v>
      </c>
      <c r="B53">
        <f>Sheet!B53</f>
        <v>89.85311884021111</v>
      </c>
      <c r="C53">
        <f>Sheet!C53</f>
        <v>87.973640856672162</v>
      </c>
      <c r="D53">
        <f t="shared" si="2"/>
        <v>-1.8794779835389477</v>
      </c>
      <c r="E53">
        <f t="shared" si="3"/>
        <v>1.8794779835389477</v>
      </c>
    </row>
    <row r="54" spans="1:5" x14ac:dyDescent="0.25">
      <c r="A54" t="str">
        <f>SUBSTITUTE(SUBSTITUTE(Sheet!A54,"../cohface/cohface/",""),"/data","")</f>
        <v>29/0</v>
      </c>
      <c r="B54">
        <f>Sheet!B54</f>
        <v>54.015879345973971</v>
      </c>
      <c r="C54">
        <f>Sheet!C54</f>
        <v>69.080779944289688</v>
      </c>
      <c r="D54">
        <f t="shared" si="2"/>
        <v>15.064900598315717</v>
      </c>
      <c r="E54">
        <f t="shared" si="3"/>
        <v>15.064900598315717</v>
      </c>
    </row>
    <row r="55" spans="1:5" x14ac:dyDescent="0.25">
      <c r="A55" t="str">
        <f>SUBSTITUTE(SUBSTITUTE(Sheet!A55,"../cohface/cohface/",""),"/data","")</f>
        <v>29/1</v>
      </c>
      <c r="B55">
        <f>Sheet!B55</f>
        <v>54.804714877349483</v>
      </c>
      <c r="C55">
        <f>Sheet!C55</f>
        <v>61.714285714285722</v>
      </c>
      <c r="D55">
        <f t="shared" si="2"/>
        <v>6.9095708369362399</v>
      </c>
      <c r="E55">
        <f t="shared" si="3"/>
        <v>6.9095708369362399</v>
      </c>
    </row>
    <row r="56" spans="1:5" x14ac:dyDescent="0.25">
      <c r="A56" t="str">
        <f>SUBSTITUTE(SUBSTITUTE(Sheet!A56,"../cohface/cohface/",""),"/data","")</f>
        <v>29/2</v>
      </c>
      <c r="B56">
        <f>Sheet!B56</f>
        <v>53.771243078098152</v>
      </c>
      <c r="C56">
        <f>Sheet!C56</f>
        <v>68.515497553017937</v>
      </c>
      <c r="D56">
        <f t="shared" si="2"/>
        <v>14.744254474919785</v>
      </c>
      <c r="E56">
        <f t="shared" si="3"/>
        <v>14.744254474919785</v>
      </c>
    </row>
    <row r="57" spans="1:5" x14ac:dyDescent="0.25">
      <c r="A57" t="str">
        <f>SUBSTITUTE(SUBSTITUTE(Sheet!A57,"../cohface/cohface/",""),"/data","")</f>
        <v>29/3</v>
      </c>
      <c r="B57">
        <f>Sheet!B57</f>
        <v>55.827921110647679</v>
      </c>
      <c r="C57">
        <f>Sheet!C57</f>
        <v>83.358778625954187</v>
      </c>
      <c r="D57">
        <f t="shared" si="2"/>
        <v>27.530857515306508</v>
      </c>
      <c r="E57">
        <f t="shared" si="3"/>
        <v>27.530857515306508</v>
      </c>
    </row>
    <row r="58" spans="1:5" x14ac:dyDescent="0.25">
      <c r="A58" t="str">
        <f>SUBSTITUTE(SUBSTITUTE(Sheet!A58,"../cohface/cohface/",""),"/data","")</f>
        <v>31/0</v>
      </c>
      <c r="B58">
        <f>Sheet!B58</f>
        <v>53.925145758886593</v>
      </c>
      <c r="C58">
        <f>Sheet!C58</f>
        <v>62.650602409638537</v>
      </c>
      <c r="D58">
        <f t="shared" si="2"/>
        <v>8.7254566507519442</v>
      </c>
      <c r="E58">
        <f t="shared" si="3"/>
        <v>8.7254566507519442</v>
      </c>
    </row>
    <row r="59" spans="1:5" x14ac:dyDescent="0.25">
      <c r="A59" t="str">
        <f>SUBSTITUTE(SUBSTITUTE(Sheet!A59,"../cohface/cohface/",""),"/data","")</f>
        <v>31/1</v>
      </c>
      <c r="B59">
        <f>Sheet!B59</f>
        <v>55.795077347028247</v>
      </c>
      <c r="C59">
        <f>Sheet!C59</f>
        <v>73.194221508828235</v>
      </c>
      <c r="D59">
        <f t="shared" si="2"/>
        <v>17.399144161799988</v>
      </c>
      <c r="E59">
        <f t="shared" si="3"/>
        <v>17.399144161799988</v>
      </c>
    </row>
    <row r="60" spans="1:5" x14ac:dyDescent="0.25">
      <c r="A60" t="str">
        <f>SUBSTITUTE(SUBSTITUTE(Sheet!A60,"../cohface/cohface/",""),"/data","")</f>
        <v>31/2</v>
      </c>
      <c r="B60">
        <f>Sheet!B60</f>
        <v>57.488615806874193</v>
      </c>
      <c r="C60">
        <f>Sheet!C60</f>
        <v>62.350119904076742</v>
      </c>
      <c r="D60">
        <f t="shared" si="2"/>
        <v>4.8615040972025483</v>
      </c>
      <c r="E60">
        <f t="shared" si="3"/>
        <v>4.8615040972025483</v>
      </c>
    </row>
    <row r="61" spans="1:5" x14ac:dyDescent="0.25">
      <c r="A61" t="str">
        <f>SUBSTITUTE(SUBSTITUTE(Sheet!A61,"../cohface/cohface/",""),"/data","")</f>
        <v>31/3</v>
      </c>
      <c r="B61">
        <f>Sheet!B61</f>
        <v>53.925145758886593</v>
      </c>
      <c r="C61">
        <f>Sheet!C61</f>
        <v>77.108433734939752</v>
      </c>
      <c r="D61">
        <f t="shared" si="2"/>
        <v>23.183287976053158</v>
      </c>
      <c r="E61">
        <f t="shared" si="3"/>
        <v>23.183287976053158</v>
      </c>
    </row>
    <row r="62" spans="1:5" x14ac:dyDescent="0.25">
      <c r="A62" t="str">
        <f>SUBSTITUTE(SUBSTITUTE(Sheet!A62,"../cohface/cohface/",""),"/data","")</f>
        <v>35/0</v>
      </c>
      <c r="B62">
        <f>Sheet!B62</f>
        <v>85.425014219806613</v>
      </c>
      <c r="C62">
        <f>Sheet!C62</f>
        <v>72.874493927125499</v>
      </c>
      <c r="D62">
        <f t="shared" si="2"/>
        <v>-12.550520292681114</v>
      </c>
      <c r="E62">
        <f t="shared" si="3"/>
        <v>12.550520292681114</v>
      </c>
    </row>
    <row r="63" spans="1:5" x14ac:dyDescent="0.25">
      <c r="A63" t="str">
        <f>SUBSTITUTE(SUBSTITUTE(Sheet!A63,"../cohface/cohface/",""),"/data","")</f>
        <v>35/1</v>
      </c>
      <c r="B63">
        <f>Sheet!B63</f>
        <v>86.209579692582437</v>
      </c>
      <c r="C63">
        <f>Sheet!C63</f>
        <v>75.490196078431367</v>
      </c>
      <c r="D63">
        <f t="shared" si="2"/>
        <v>-10.71938361415107</v>
      </c>
      <c r="E63">
        <f t="shared" si="3"/>
        <v>10.71938361415107</v>
      </c>
    </row>
    <row r="64" spans="1:5" x14ac:dyDescent="0.25">
      <c r="A64" t="str">
        <f>SUBSTITUTE(SUBSTITUTE(Sheet!A64,"../cohface/cohface/",""),"/data","")</f>
        <v>35/2</v>
      </c>
      <c r="B64">
        <f>Sheet!B64</f>
        <v>88.876454504991415</v>
      </c>
      <c r="C64">
        <f>Sheet!C64</f>
        <v>69.565217391304344</v>
      </c>
      <c r="D64">
        <f t="shared" si="2"/>
        <v>-19.311237113687071</v>
      </c>
      <c r="E64">
        <f t="shared" si="3"/>
        <v>19.311237113687071</v>
      </c>
    </row>
    <row r="65" spans="1:5" x14ac:dyDescent="0.25">
      <c r="A65" t="str">
        <f>SUBSTITUTE(SUBSTITUTE(Sheet!A65,"../cohface/cohface/",""),"/data","")</f>
        <v>35/3</v>
      </c>
      <c r="B65">
        <f>Sheet!B65</f>
        <v>81.956425077812355</v>
      </c>
      <c r="C65">
        <f>Sheet!C65</f>
        <v>81.186283595922148</v>
      </c>
      <c r="D65">
        <f t="shared" si="2"/>
        <v>-0.77014148189020659</v>
      </c>
      <c r="E65">
        <f t="shared" si="3"/>
        <v>0.77014148189020659</v>
      </c>
    </row>
    <row r="66" spans="1:5" x14ac:dyDescent="0.25">
      <c r="A66" t="str">
        <f>SUBSTITUTE(SUBSTITUTE(Sheet!A66,"../cohface/cohface/",""),"/data","")</f>
        <v>27/0</v>
      </c>
      <c r="B66">
        <f>Sheet!B66</f>
        <v>65.436510459718946</v>
      </c>
      <c r="C66">
        <f>Sheet!C66</f>
        <v>66.503667481662589</v>
      </c>
      <c r="D66">
        <f t="shared" ref="D66:D97" si="4">C66-B66</f>
        <v>1.0671570219436433</v>
      </c>
      <c r="E66">
        <f t="shared" ref="E66:E97" si="5">ABS(B66-C66)</f>
        <v>1.0671570219436433</v>
      </c>
    </row>
    <row r="67" spans="1:5" x14ac:dyDescent="0.25">
      <c r="A67" t="str">
        <f>SUBSTITUTE(SUBSTITUTE(Sheet!A67,"../cohface/cohface/",""),"/data","")</f>
        <v>27/1</v>
      </c>
      <c r="B67">
        <f>Sheet!B67</f>
        <v>64.777491030402217</v>
      </c>
      <c r="C67">
        <f>Sheet!C67</f>
        <v>65.806451612903217</v>
      </c>
      <c r="D67">
        <f t="shared" si="4"/>
        <v>1.028960582501</v>
      </c>
      <c r="E67">
        <f t="shared" si="5"/>
        <v>1.028960582501</v>
      </c>
    </row>
    <row r="68" spans="1:5" x14ac:dyDescent="0.25">
      <c r="A68" t="str">
        <f>SUBSTITUTE(SUBSTITUTE(Sheet!A68,"../cohface/cohface/",""),"/data","")</f>
        <v>27/2</v>
      </c>
      <c r="B68">
        <f>Sheet!B68</f>
        <v>67.116712051168392</v>
      </c>
      <c r="C68">
        <f>Sheet!C68</f>
        <v>88.636363636363626</v>
      </c>
      <c r="D68">
        <f t="shared" si="4"/>
        <v>21.519651585195234</v>
      </c>
      <c r="E68">
        <f t="shared" si="5"/>
        <v>21.519651585195234</v>
      </c>
    </row>
    <row r="69" spans="1:5" x14ac:dyDescent="0.25">
      <c r="A69" t="str">
        <f>SUBSTITUTE(SUBSTITUTE(Sheet!A69,"../cohface/cohface/",""),"/data","")</f>
        <v>27/3</v>
      </c>
      <c r="B69">
        <f>Sheet!B69</f>
        <v>69.893193452569037</v>
      </c>
      <c r="C69">
        <f>Sheet!C69</f>
        <v>60.242914979757082</v>
      </c>
      <c r="D69">
        <f t="shared" si="4"/>
        <v>-9.6502784728119551</v>
      </c>
      <c r="E69">
        <f t="shared" si="5"/>
        <v>9.6502784728119551</v>
      </c>
    </row>
    <row r="70" spans="1:5" x14ac:dyDescent="0.25">
      <c r="A70" t="str">
        <f>SUBSTITUTE(SUBSTITUTE(Sheet!A70,"../cohface/cohface/",""),"/data","")</f>
        <v>33/0</v>
      </c>
      <c r="B70">
        <f>Sheet!B70</f>
        <v>74.912404543412691</v>
      </c>
      <c r="C70">
        <f>Sheet!C70</f>
        <v>80.921052631578945</v>
      </c>
      <c r="D70">
        <f t="shared" si="4"/>
        <v>6.0086480881662538</v>
      </c>
      <c r="E70">
        <f t="shared" si="5"/>
        <v>6.0086480881662538</v>
      </c>
    </row>
    <row r="71" spans="1:5" x14ac:dyDescent="0.25">
      <c r="A71" t="str">
        <f>SUBSTITUTE(SUBSTITUTE(Sheet!A71,"../cohface/cohface/",""),"/data","")</f>
        <v>33/1</v>
      </c>
      <c r="B71">
        <f>Sheet!B71</f>
        <v>76.456429966605754</v>
      </c>
      <c r="C71">
        <f>Sheet!C71</f>
        <v>65.859564164648901</v>
      </c>
      <c r="D71">
        <f t="shared" si="4"/>
        <v>-10.596865801956852</v>
      </c>
      <c r="E71">
        <f t="shared" si="5"/>
        <v>10.596865801956852</v>
      </c>
    </row>
    <row r="72" spans="1:5" x14ac:dyDescent="0.25">
      <c r="A72" t="str">
        <f>SUBSTITUTE(SUBSTITUTE(Sheet!A72,"../cohface/cohface/",""),"/data","")</f>
        <v>33/2</v>
      </c>
      <c r="B72">
        <f>Sheet!B72</f>
        <v>76.765989751375969</v>
      </c>
      <c r="C72">
        <f>Sheet!C72</f>
        <v>80.77858880778588</v>
      </c>
      <c r="D72">
        <f t="shared" si="4"/>
        <v>4.0125990564099112</v>
      </c>
      <c r="E72">
        <f t="shared" si="5"/>
        <v>4.0125990564099112</v>
      </c>
    </row>
    <row r="73" spans="1:5" x14ac:dyDescent="0.25">
      <c r="A73" t="str">
        <f>SUBSTITUTE(SUBSTITUTE(Sheet!A73,"../cohface/cohface/",""),"/data","")</f>
        <v>33/3</v>
      </c>
      <c r="B73">
        <f>Sheet!B73</f>
        <v>75.742555235350622</v>
      </c>
      <c r="C73">
        <f>Sheet!C73</f>
        <v>73.831009023789989</v>
      </c>
      <c r="D73">
        <f t="shared" si="4"/>
        <v>-1.9115462115606334</v>
      </c>
      <c r="E73">
        <f t="shared" si="5"/>
        <v>1.9115462115606334</v>
      </c>
    </row>
    <row r="74" spans="1:5" x14ac:dyDescent="0.25">
      <c r="A74" t="str">
        <f>SUBSTITUTE(SUBSTITUTE(Sheet!A74,"../cohface/cohface/",""),"/data","")</f>
        <v>1/0</v>
      </c>
      <c r="B74">
        <f>Sheet!B74</f>
        <v>83.570179415765267</v>
      </c>
      <c r="C74">
        <f>Sheet!C74</f>
        <v>61.742738589211612</v>
      </c>
      <c r="D74">
        <f t="shared" si="4"/>
        <v>-21.827440826553655</v>
      </c>
      <c r="E74">
        <f t="shared" si="5"/>
        <v>21.827440826553655</v>
      </c>
    </row>
    <row r="75" spans="1:5" x14ac:dyDescent="0.25">
      <c r="A75" t="str">
        <f>SUBSTITUTE(SUBSTITUTE(Sheet!A75,"../cohface/cohface/",""),"/data","")</f>
        <v>1/1</v>
      </c>
      <c r="B75">
        <f>Sheet!B75</f>
        <v>85.471368489162089</v>
      </c>
      <c r="C75">
        <f>Sheet!C75</f>
        <v>91.466445733222869</v>
      </c>
      <c r="D75">
        <f t="shared" si="4"/>
        <v>5.9950772440607807</v>
      </c>
      <c r="E75">
        <f t="shared" si="5"/>
        <v>5.9950772440607807</v>
      </c>
    </row>
    <row r="76" spans="1:5" x14ac:dyDescent="0.25">
      <c r="A76" t="str">
        <f>SUBSTITUTE(SUBSTITUTE(Sheet!A76,"../cohface/cohface/",""),"/data","")</f>
        <v>1/2</v>
      </c>
      <c r="B76">
        <f>Sheet!B76</f>
        <v>83.483662245228089</v>
      </c>
      <c r="C76">
        <f>Sheet!C76</f>
        <v>89.403973509933763</v>
      </c>
      <c r="D76">
        <f t="shared" si="4"/>
        <v>5.9203112647056741</v>
      </c>
      <c r="E76">
        <f t="shared" si="5"/>
        <v>5.9203112647056741</v>
      </c>
    </row>
    <row r="77" spans="1:5" x14ac:dyDescent="0.25">
      <c r="A77" t="str">
        <f>SUBSTITUTE(SUBSTITUTE(Sheet!A77,"../cohface/cohface/",""),"/data","")</f>
        <v>1/3</v>
      </c>
      <c r="B77">
        <f>Sheet!B77</f>
        <v>81.49595600129409</v>
      </c>
      <c r="C77">
        <f>Sheet!C77</f>
        <v>79.53603976801989</v>
      </c>
      <c r="D77">
        <f t="shared" si="4"/>
        <v>-1.9599162332741997</v>
      </c>
      <c r="E77">
        <f t="shared" si="5"/>
        <v>1.9599162332741997</v>
      </c>
    </row>
    <row r="78" spans="1:5" x14ac:dyDescent="0.25">
      <c r="A78" t="str">
        <f>SUBSTITUTE(SUBSTITUTE(Sheet!A78,"../cohface/cohface/",""),"/data","")</f>
        <v>16/0</v>
      </c>
      <c r="B78">
        <f>Sheet!B78</f>
        <v>58.362358305363813</v>
      </c>
      <c r="C78">
        <f>Sheet!C78</f>
        <v>60.389610389610382</v>
      </c>
      <c r="D78">
        <f t="shared" si="4"/>
        <v>2.0272520842465696</v>
      </c>
      <c r="E78">
        <f t="shared" si="5"/>
        <v>2.0272520842465696</v>
      </c>
    </row>
    <row r="79" spans="1:5" x14ac:dyDescent="0.25">
      <c r="A79" t="str">
        <f>SUBSTITUTE(SUBSTITUTE(Sheet!A79,"../cohface/cohface/",""),"/data","")</f>
        <v>16/1</v>
      </c>
      <c r="B79">
        <f>Sheet!B79</f>
        <v>57.100371747211902</v>
      </c>
      <c r="C79">
        <f>Sheet!C79</f>
        <v>62.035541195476583</v>
      </c>
      <c r="D79">
        <f t="shared" si="4"/>
        <v>4.9351694482646806</v>
      </c>
      <c r="E79">
        <f t="shared" si="5"/>
        <v>4.9351694482646806</v>
      </c>
    </row>
    <row r="80" spans="1:5" x14ac:dyDescent="0.25">
      <c r="A80" t="str">
        <f>SUBSTITUTE(SUBSTITUTE(Sheet!A80,"../cohface/cohface/",""),"/data","")</f>
        <v>16/2</v>
      </c>
      <c r="B80">
        <f>Sheet!B80</f>
        <v>56.474167987321707</v>
      </c>
      <c r="C80">
        <f>Sheet!C80</f>
        <v>73.051948051948045</v>
      </c>
      <c r="D80">
        <f t="shared" si="4"/>
        <v>16.577780064626339</v>
      </c>
      <c r="E80">
        <f t="shared" si="5"/>
        <v>16.577780064626339</v>
      </c>
    </row>
    <row r="81" spans="1:5" x14ac:dyDescent="0.25">
      <c r="A81" t="str">
        <f>SUBSTITUTE(SUBSTITUTE(Sheet!A81,"../cohface/cohface/",""),"/data","")</f>
        <v>16/3</v>
      </c>
      <c r="B81">
        <f>Sheet!B81</f>
        <v>58.599860113181151</v>
      </c>
      <c r="C81">
        <f>Sheet!C81</f>
        <v>73.289902280130278</v>
      </c>
      <c r="D81">
        <f t="shared" si="4"/>
        <v>14.690042166949127</v>
      </c>
      <c r="E81">
        <f t="shared" si="5"/>
        <v>14.690042166949127</v>
      </c>
    </row>
    <row r="82" spans="1:5" x14ac:dyDescent="0.25">
      <c r="A82" t="str">
        <f>SUBSTITUTE(SUBSTITUTE(Sheet!A82,"../cohface/cohface/",""),"/data","")</f>
        <v>38/0</v>
      </c>
      <c r="B82">
        <f>Sheet!B82</f>
        <v>62.253182192388067</v>
      </c>
      <c r="C82">
        <f>Sheet!C82</f>
        <v>80.77858880778588</v>
      </c>
      <c r="D82">
        <f t="shared" si="4"/>
        <v>18.525406615397813</v>
      </c>
      <c r="E82">
        <f t="shared" si="5"/>
        <v>18.525406615397813</v>
      </c>
    </row>
    <row r="83" spans="1:5" x14ac:dyDescent="0.25">
      <c r="A83" t="str">
        <f>SUBSTITUTE(SUBSTITUTE(Sheet!A83,"../cohface/cohface/",""),"/data","")</f>
        <v>38/1</v>
      </c>
      <c r="B83">
        <f>Sheet!B83</f>
        <v>63.418662262592903</v>
      </c>
      <c r="C83">
        <f>Sheet!C83</f>
        <v>80.975609756097569</v>
      </c>
      <c r="D83">
        <f t="shared" si="4"/>
        <v>17.556947493504666</v>
      </c>
      <c r="E83">
        <f t="shared" si="5"/>
        <v>17.556947493504666</v>
      </c>
    </row>
    <row r="84" spans="1:5" x14ac:dyDescent="0.25">
      <c r="A84" t="str">
        <f>SUBSTITUTE(SUBSTITUTE(Sheet!A84,"../cohface/cohface/",""),"/data","")</f>
        <v>38/2</v>
      </c>
      <c r="B84">
        <f>Sheet!B84</f>
        <v>63.801674688468388</v>
      </c>
      <c r="C84">
        <f>Sheet!C84</f>
        <v>86.148648648648631</v>
      </c>
      <c r="D84">
        <f t="shared" si="4"/>
        <v>22.346973960180243</v>
      </c>
      <c r="E84">
        <f t="shared" si="5"/>
        <v>22.346973960180243</v>
      </c>
    </row>
    <row r="85" spans="1:5" x14ac:dyDescent="0.25">
      <c r="A85" t="str">
        <f>SUBSTITUTE(SUBSTITUTE(Sheet!A85,"../cohface/cohface/",""),"/data","")</f>
        <v>38/3</v>
      </c>
      <c r="B85">
        <f>Sheet!B85</f>
        <v>63.807758675784491</v>
      </c>
      <c r="C85">
        <f>Sheet!C85</f>
        <v>85.503685503685503</v>
      </c>
      <c r="D85">
        <f t="shared" si="4"/>
        <v>21.695926827901012</v>
      </c>
      <c r="E85">
        <f t="shared" si="5"/>
        <v>21.695926827901012</v>
      </c>
    </row>
    <row r="86" spans="1:5" x14ac:dyDescent="0.25">
      <c r="A86" t="str">
        <f>SUBSTITUTE(SUBSTITUTE(Sheet!A86,"../cohface/cohface/",""),"/data","")</f>
        <v>21/0</v>
      </c>
      <c r="B86">
        <f>Sheet!B86</f>
        <v>82.319364628398006</v>
      </c>
      <c r="C86">
        <f>Sheet!C86</f>
        <v>73.509933774834423</v>
      </c>
      <c r="D86">
        <f t="shared" si="4"/>
        <v>-8.8094308535635832</v>
      </c>
      <c r="E86">
        <f t="shared" si="5"/>
        <v>8.8094308535635832</v>
      </c>
    </row>
    <row r="87" spans="1:5" x14ac:dyDescent="0.25">
      <c r="A87" t="str">
        <f>SUBSTITUTE(SUBSTITUTE(Sheet!A87,"../cohface/cohface/",""),"/data","")</f>
        <v>21/1</v>
      </c>
      <c r="B87">
        <f>Sheet!B87</f>
        <v>85.294763349906376</v>
      </c>
      <c r="C87">
        <f>Sheet!C87</f>
        <v>89.403973509933763</v>
      </c>
      <c r="D87">
        <f t="shared" si="4"/>
        <v>4.1092101600273878</v>
      </c>
      <c r="E87">
        <f t="shared" si="5"/>
        <v>4.1092101600273878</v>
      </c>
    </row>
    <row r="88" spans="1:5" x14ac:dyDescent="0.25">
      <c r="A88" t="str">
        <f>SUBSTITUTE(SUBSTITUTE(Sheet!A88,"../cohface/cohface/",""),"/data","")</f>
        <v>21/2</v>
      </c>
      <c r="B88">
        <f>Sheet!B88</f>
        <v>91.339926313748293</v>
      </c>
      <c r="C88">
        <f>Sheet!C88</f>
        <v>104.3910521955261</v>
      </c>
      <c r="D88">
        <f t="shared" si="4"/>
        <v>13.051125881777807</v>
      </c>
      <c r="E88">
        <f t="shared" si="5"/>
        <v>13.051125881777807</v>
      </c>
    </row>
    <row r="89" spans="1:5" x14ac:dyDescent="0.25">
      <c r="A89" t="str">
        <f>SUBSTITUTE(SUBSTITUTE(Sheet!A89,"../cohface/cohface/",""),"/data","")</f>
        <v>21/3</v>
      </c>
      <c r="B89">
        <f>Sheet!B89</f>
        <v>89.974895397489547</v>
      </c>
      <c r="C89">
        <f>Sheet!C89</f>
        <v>60.346248969497111</v>
      </c>
      <c r="D89">
        <f t="shared" si="4"/>
        <v>-29.628646427992436</v>
      </c>
      <c r="E89">
        <f t="shared" si="5"/>
        <v>29.628646427992436</v>
      </c>
    </row>
    <row r="90" spans="1:5" x14ac:dyDescent="0.25">
      <c r="A90" t="str">
        <f>SUBSTITUTE(SUBSTITUTE(Sheet!A90,"../cohface/cohface/",""),"/data","")</f>
        <v>28/0</v>
      </c>
      <c r="B90">
        <f>Sheet!B90</f>
        <v>65.914546924559986</v>
      </c>
      <c r="C90">
        <f>Sheet!C90</f>
        <v>68.899521531100476</v>
      </c>
      <c r="D90">
        <f t="shared" si="4"/>
        <v>2.9849746065404901</v>
      </c>
      <c r="E90">
        <f t="shared" si="5"/>
        <v>2.9849746065404901</v>
      </c>
    </row>
    <row r="91" spans="1:5" x14ac:dyDescent="0.25">
      <c r="A91" t="str">
        <f>SUBSTITUTE(SUBSTITUTE(Sheet!A91,"../cohface/cohface/",""),"/data","")</f>
        <v>28/1</v>
      </c>
      <c r="B91">
        <f>Sheet!B91</f>
        <v>66.821060712686332</v>
      </c>
      <c r="C91">
        <f>Sheet!C91</f>
        <v>67.868852459016409</v>
      </c>
      <c r="D91">
        <f t="shared" si="4"/>
        <v>1.047791746330077</v>
      </c>
      <c r="E91">
        <f t="shared" si="5"/>
        <v>1.047791746330077</v>
      </c>
    </row>
    <row r="92" spans="1:5" x14ac:dyDescent="0.25">
      <c r="A92" t="str">
        <f>SUBSTITUTE(SUBSTITUTE(Sheet!A92,"../cohface/cohface/",""),"/data","")</f>
        <v>28/2</v>
      </c>
      <c r="B92">
        <f>Sheet!B92</f>
        <v>67.609884927372192</v>
      </c>
      <c r="C92">
        <f>Sheet!C92</f>
        <v>86.129032258064512</v>
      </c>
      <c r="D92">
        <f t="shared" si="4"/>
        <v>18.51914733069232</v>
      </c>
      <c r="E92">
        <f t="shared" si="5"/>
        <v>18.51914733069232</v>
      </c>
    </row>
    <row r="93" spans="1:5" x14ac:dyDescent="0.25">
      <c r="A93" t="str">
        <f>SUBSTITUTE(SUBSTITUTE(Sheet!A93,"../cohface/cohface/",""),"/data","")</f>
        <v>28/3</v>
      </c>
      <c r="B93">
        <f>Sheet!B93</f>
        <v>68.852831618157708</v>
      </c>
      <c r="C93">
        <f>Sheet!C93</f>
        <v>96.038803556992733</v>
      </c>
      <c r="D93">
        <f t="shared" si="4"/>
        <v>27.185971938835024</v>
      </c>
      <c r="E93">
        <f t="shared" si="5"/>
        <v>27.185971938835024</v>
      </c>
    </row>
    <row r="94" spans="1:5" x14ac:dyDescent="0.25">
      <c r="A94" t="str">
        <f>SUBSTITUTE(SUBSTITUTE(Sheet!A94,"../cohface/cohface/",""),"/data","")</f>
        <v>4/0</v>
      </c>
      <c r="B94">
        <f>Sheet!B94</f>
        <v>75.376767611545162</v>
      </c>
      <c r="C94">
        <f>Sheet!C94</f>
        <v>65.508684863523584</v>
      </c>
      <c r="D94">
        <f t="shared" si="4"/>
        <v>-9.8680827480215783</v>
      </c>
      <c r="E94">
        <f t="shared" si="5"/>
        <v>9.8680827480215783</v>
      </c>
    </row>
    <row r="95" spans="1:5" x14ac:dyDescent="0.25">
      <c r="A95" t="str">
        <f>SUBSTITUTE(SUBSTITUTE(Sheet!A95,"../cohface/cohface/",""),"/data","")</f>
        <v>4/1</v>
      </c>
      <c r="B95">
        <f>Sheet!B95</f>
        <v>77.440372309482257</v>
      </c>
      <c r="C95">
        <f>Sheet!C95</f>
        <v>69.5940347970174</v>
      </c>
      <c r="D95">
        <f t="shared" si="4"/>
        <v>-7.8463375124648564</v>
      </c>
      <c r="E95">
        <f t="shared" si="5"/>
        <v>7.8463375124648564</v>
      </c>
    </row>
    <row r="96" spans="1:5" x14ac:dyDescent="0.25">
      <c r="A96" t="str">
        <f>SUBSTITUTE(SUBSTITUTE(Sheet!A96,"../cohface/cohface/",""),"/data","")</f>
        <v>4/2</v>
      </c>
      <c r="B96">
        <f>Sheet!B96</f>
        <v>54.548976560986638</v>
      </c>
      <c r="C96">
        <f>Sheet!C96</f>
        <v>65.562913907284752</v>
      </c>
      <c r="D96">
        <f t="shared" si="4"/>
        <v>11.013937346298114</v>
      </c>
      <c r="E96">
        <f t="shared" si="5"/>
        <v>11.013937346298114</v>
      </c>
    </row>
    <row r="97" spans="1:5" x14ac:dyDescent="0.25">
      <c r="A97" t="str">
        <f>SUBSTITUTE(SUBSTITUTE(Sheet!A97,"../cohface/cohface/",""),"/data","")</f>
        <v>4/3</v>
      </c>
      <c r="B97">
        <f>Sheet!B97</f>
        <v>56.532575708658882</v>
      </c>
      <c r="C97">
        <f>Sheet!C97</f>
        <v>61.487603305785129</v>
      </c>
      <c r="D97">
        <f t="shared" si="4"/>
        <v>4.9550275971262465</v>
      </c>
      <c r="E97">
        <f t="shared" si="5"/>
        <v>4.9550275971262465</v>
      </c>
    </row>
    <row r="98" spans="1:5" x14ac:dyDescent="0.25">
      <c r="A98" t="str">
        <f>SUBSTITUTE(SUBSTITUTE(Sheet!A98,"../cohface/cohface/",""),"/data","")</f>
        <v>3/0</v>
      </c>
      <c r="B98">
        <f>Sheet!B98</f>
        <v>69.497770021330226</v>
      </c>
      <c r="C98">
        <f>Sheet!C98</f>
        <v>87.489643744821862</v>
      </c>
      <c r="D98">
        <f t="shared" ref="D98:D129" si="6">C98-B98</f>
        <v>17.991873723491636</v>
      </c>
      <c r="E98">
        <f t="shared" ref="E98:E129" si="7">ABS(B98-C98)</f>
        <v>17.991873723491636</v>
      </c>
    </row>
    <row r="99" spans="1:5" x14ac:dyDescent="0.25">
      <c r="A99" t="str">
        <f>SUBSTITUTE(SUBSTITUTE(Sheet!A99,"../cohface/cohface/",""),"/data","")</f>
        <v>3/1</v>
      </c>
      <c r="B99">
        <f>Sheet!B99</f>
        <v>71.262323603324958</v>
      </c>
      <c r="C99">
        <f>Sheet!C99</f>
        <v>63.366336633663359</v>
      </c>
      <c r="D99">
        <f t="shared" si="6"/>
        <v>-7.8959869696615996</v>
      </c>
      <c r="E99">
        <f t="shared" si="7"/>
        <v>7.8959869696615996</v>
      </c>
    </row>
    <row r="100" spans="1:5" x14ac:dyDescent="0.25">
      <c r="A100" t="str">
        <f>SUBSTITUTE(SUBSTITUTE(Sheet!A100,"../cohface/cohface/",""),"/data","")</f>
        <v>3/2</v>
      </c>
      <c r="B100">
        <f>Sheet!B100</f>
        <v>71.409569316200674</v>
      </c>
      <c r="C100">
        <f>Sheet!C100</f>
        <v>61</v>
      </c>
      <c r="D100">
        <f t="shared" si="6"/>
        <v>-10.409569316200674</v>
      </c>
      <c r="E100">
        <f t="shared" si="7"/>
        <v>10.409569316200674</v>
      </c>
    </row>
    <row r="101" spans="1:5" x14ac:dyDescent="0.25">
      <c r="A101" t="str">
        <f>SUBSTITUTE(SUBSTITUTE(Sheet!A101,"../cohface/cohface/",""),"/data","")</f>
        <v>3/3</v>
      </c>
      <c r="B101">
        <f>Sheet!B101</f>
        <v>72.476245879387236</v>
      </c>
      <c r="C101">
        <f>Sheet!C101</f>
        <v>69.536423841059602</v>
      </c>
      <c r="D101">
        <f t="shared" si="6"/>
        <v>-2.9398220383276339</v>
      </c>
      <c r="E101">
        <f t="shared" si="7"/>
        <v>2.9398220383276339</v>
      </c>
    </row>
    <row r="102" spans="1:5" x14ac:dyDescent="0.25">
      <c r="A102" t="str">
        <f>SUBSTITUTE(SUBSTITUTE(Sheet!A102,"../cohface/cohface/",""),"/data","")</f>
        <v>8/0</v>
      </c>
      <c r="B102">
        <f>Sheet!B102</f>
        <v>71.335870476681933</v>
      </c>
      <c r="C102">
        <f>Sheet!C102</f>
        <v>81.135225375626035</v>
      </c>
      <c r="D102">
        <f t="shared" si="6"/>
        <v>9.7993548989441024</v>
      </c>
      <c r="E102">
        <f t="shared" si="7"/>
        <v>9.7993548989441024</v>
      </c>
    </row>
    <row r="103" spans="1:5" x14ac:dyDescent="0.25">
      <c r="A103" t="str">
        <f>SUBSTITUTE(SUBSTITUTE(Sheet!A103,"../cohface/cohface/",""),"/data","")</f>
        <v>8/1</v>
      </c>
      <c r="B103">
        <f>Sheet!B103</f>
        <v>76.368567185381281</v>
      </c>
      <c r="C103">
        <f>Sheet!C103</f>
        <v>75.434243176178668</v>
      </c>
      <c r="D103">
        <f t="shared" si="6"/>
        <v>-0.93432400920261216</v>
      </c>
      <c r="E103">
        <f t="shared" si="7"/>
        <v>0.93432400920261216</v>
      </c>
    </row>
    <row r="104" spans="1:5" x14ac:dyDescent="0.25">
      <c r="A104" t="str">
        <f>SUBSTITUTE(SUBSTITUTE(Sheet!A104,"../cohface/cohface/",""),"/data","")</f>
        <v>8/2</v>
      </c>
      <c r="B104">
        <f>Sheet!B104</f>
        <v>69.425970168528437</v>
      </c>
      <c r="C104">
        <f>Sheet!C104</f>
        <v>67.280334728033466</v>
      </c>
      <c r="D104">
        <f t="shared" si="6"/>
        <v>-2.1456354404949707</v>
      </c>
      <c r="E104">
        <f t="shared" si="7"/>
        <v>2.1456354404949707</v>
      </c>
    </row>
    <row r="105" spans="1:5" x14ac:dyDescent="0.25">
      <c r="A105" t="str">
        <f>SUBSTITUTE(SUBSTITUTE(Sheet!A105,"../cohface/cohface/",""),"/data","")</f>
        <v>8/3</v>
      </c>
      <c r="B105">
        <f>Sheet!B105</f>
        <v>71.483420593368237</v>
      </c>
      <c r="C105">
        <f>Sheet!C105</f>
        <v>61.794019933554807</v>
      </c>
      <c r="D105">
        <f t="shared" si="6"/>
        <v>-9.6894006598134297</v>
      </c>
      <c r="E105">
        <f t="shared" si="7"/>
        <v>9.6894006598134297</v>
      </c>
    </row>
    <row r="106" spans="1:5" x14ac:dyDescent="0.25">
      <c r="A106" t="str">
        <f>SUBSTITUTE(SUBSTITUTE(Sheet!A106,"../cohface/cohface/",""),"/data","")</f>
        <v>10/0</v>
      </c>
      <c r="B106">
        <f>Sheet!B106</f>
        <v>82.03980415845362</v>
      </c>
      <c r="C106">
        <f>Sheet!C106</f>
        <v>97.799511002444987</v>
      </c>
      <c r="D106">
        <f t="shared" si="6"/>
        <v>15.759706843991367</v>
      </c>
      <c r="E106">
        <f t="shared" si="7"/>
        <v>15.759706843991367</v>
      </c>
    </row>
    <row r="107" spans="1:5" x14ac:dyDescent="0.25">
      <c r="A107" t="str">
        <f>SUBSTITUTE(SUBSTITUTE(Sheet!A107,"../cohface/cohface/",""),"/data","")</f>
        <v>10/1</v>
      </c>
      <c r="B107">
        <f>Sheet!B107</f>
        <v>83.993132828892982</v>
      </c>
      <c r="C107">
        <f>Sheet!C107</f>
        <v>62.591687041564789</v>
      </c>
      <c r="D107">
        <f t="shared" si="6"/>
        <v>-21.401445787328193</v>
      </c>
      <c r="E107">
        <f t="shared" si="7"/>
        <v>21.401445787328193</v>
      </c>
    </row>
    <row r="108" spans="1:5" x14ac:dyDescent="0.25">
      <c r="A108" t="str">
        <f>SUBSTITUTE(SUBSTITUTE(Sheet!A108,"../cohface/cohface/",""),"/data","")</f>
        <v>10/2</v>
      </c>
      <c r="B108">
        <f>Sheet!B108</f>
        <v>82.459257365629199</v>
      </c>
      <c r="C108">
        <f>Sheet!C108</f>
        <v>83.538083538083541</v>
      </c>
      <c r="D108">
        <f t="shared" si="6"/>
        <v>1.0788261724543418</v>
      </c>
      <c r="E108">
        <f t="shared" si="7"/>
        <v>1.0788261724543418</v>
      </c>
    </row>
    <row r="109" spans="1:5" x14ac:dyDescent="0.25">
      <c r="A109" t="str">
        <f>SUBSTITUTE(SUBSTITUTE(Sheet!A109,"../cohface/cohface/",""),"/data","")</f>
        <v>10/3</v>
      </c>
      <c r="B109">
        <f>Sheet!B109</f>
        <v>81.063139823233925</v>
      </c>
      <c r="C109">
        <f>Sheet!C109</f>
        <v>76.221498371335485</v>
      </c>
      <c r="D109">
        <f t="shared" si="6"/>
        <v>-4.8416414518984396</v>
      </c>
      <c r="E109">
        <f t="shared" si="7"/>
        <v>4.8416414518984396</v>
      </c>
    </row>
    <row r="110" spans="1:5" x14ac:dyDescent="0.25">
      <c r="A110" t="str">
        <f>SUBSTITUTE(SUBSTITUTE(Sheet!A110,"../cohface/cohface/",""),"/data","")</f>
        <v>11/0</v>
      </c>
      <c r="B110">
        <f>Sheet!B110</f>
        <v>65.5699267282574</v>
      </c>
      <c r="C110">
        <f>Sheet!C110</f>
        <v>86.133768352365408</v>
      </c>
      <c r="D110">
        <f t="shared" si="6"/>
        <v>20.563841624108008</v>
      </c>
      <c r="E110">
        <f t="shared" si="7"/>
        <v>20.563841624108008</v>
      </c>
    </row>
    <row r="111" spans="1:5" x14ac:dyDescent="0.25">
      <c r="A111" t="str">
        <f>SUBSTITUTE(SUBSTITUTE(Sheet!A111,"../cohface/cohface/",""),"/data","")</f>
        <v>11/1</v>
      </c>
      <c r="B111">
        <f>Sheet!B111</f>
        <v>66.341704201888064</v>
      </c>
      <c r="C111">
        <f>Sheet!C111</f>
        <v>60.711462450592883</v>
      </c>
      <c r="D111">
        <f t="shared" si="6"/>
        <v>-5.6302417512951806</v>
      </c>
      <c r="E111">
        <f t="shared" si="7"/>
        <v>5.6302417512951806</v>
      </c>
    </row>
    <row r="112" spans="1:5" x14ac:dyDescent="0.25">
      <c r="A112" t="str">
        <f>SUBSTITUTE(SUBSTITUTE(Sheet!A112,"../cohface/cohface/",""),"/data","")</f>
        <v>11/2</v>
      </c>
      <c r="B112">
        <f>Sheet!B112</f>
        <v>69.484549219496643</v>
      </c>
      <c r="C112">
        <f>Sheet!C112</f>
        <v>70.473083197389883</v>
      </c>
      <c r="D112">
        <f t="shared" si="6"/>
        <v>0.98853397789324049</v>
      </c>
      <c r="E112">
        <f t="shared" si="7"/>
        <v>0.98853397789324049</v>
      </c>
    </row>
    <row r="113" spans="1:5" x14ac:dyDescent="0.25">
      <c r="A113" t="str">
        <f>SUBSTITUTE(SUBSTITUTE(Sheet!A113,"../cohface/cohface/",""),"/data","")</f>
        <v>11/3</v>
      </c>
      <c r="B113">
        <f>Sheet!B113</f>
        <v>71.296496471037074</v>
      </c>
      <c r="C113">
        <f>Sheet!C113</f>
        <v>84.107579462102677</v>
      </c>
      <c r="D113">
        <f t="shared" si="6"/>
        <v>12.811082991065604</v>
      </c>
      <c r="E113">
        <f t="shared" si="7"/>
        <v>12.811082991065604</v>
      </c>
    </row>
    <row r="114" spans="1:5" x14ac:dyDescent="0.25">
      <c r="A114" t="str">
        <f>SUBSTITUTE(SUBSTITUTE(Sheet!A114,"../cohface/cohface/",""),"/data","")</f>
        <v>12/0</v>
      </c>
      <c r="B114">
        <f>Sheet!B114</f>
        <v>56.249814420745281</v>
      </c>
      <c r="C114">
        <f>Sheet!C114</f>
        <v>60.87507926442612</v>
      </c>
      <c r="D114">
        <f t="shared" si="6"/>
        <v>4.6252648436808386</v>
      </c>
      <c r="E114">
        <f t="shared" si="7"/>
        <v>4.6252648436808386</v>
      </c>
    </row>
    <row r="115" spans="1:5" x14ac:dyDescent="0.25">
      <c r="A115" t="str">
        <f>SUBSTITUTE(SUBSTITUTE(Sheet!A115,"../cohface/cohface/",""),"/data","")</f>
        <v>12/1</v>
      </c>
      <c r="B115">
        <f>Sheet!B115</f>
        <v>55.783370500159293</v>
      </c>
      <c r="C115">
        <f>Sheet!C115</f>
        <v>105.88235294117651</v>
      </c>
      <c r="D115">
        <f t="shared" si="6"/>
        <v>50.098982441017213</v>
      </c>
      <c r="E115">
        <f t="shared" si="7"/>
        <v>50.098982441017213</v>
      </c>
    </row>
    <row r="116" spans="1:5" x14ac:dyDescent="0.25">
      <c r="A116" t="str">
        <f>SUBSTITUTE(SUBSTITUTE(Sheet!A116,"../cohface/cohface/",""),"/data","")</f>
        <v>12/2</v>
      </c>
      <c r="B116">
        <f>Sheet!B116</f>
        <v>54.114073984085529</v>
      </c>
      <c r="C116">
        <f>Sheet!C116</f>
        <v>67.237354085603116</v>
      </c>
      <c r="D116">
        <f t="shared" si="6"/>
        <v>13.123280101517587</v>
      </c>
      <c r="E116">
        <f t="shared" si="7"/>
        <v>13.123280101517587</v>
      </c>
    </row>
    <row r="117" spans="1:5" x14ac:dyDescent="0.25">
      <c r="A117" t="str">
        <f>SUBSTITUTE(SUBSTITUTE(Sheet!A117,"../cohface/cohface/",""),"/data","")</f>
        <v>12/3</v>
      </c>
      <c r="B117">
        <f>Sheet!B117</f>
        <v>56.416946361851693</v>
      </c>
      <c r="C117">
        <f>Sheet!C117</f>
        <v>70.072992700729927</v>
      </c>
      <c r="D117">
        <f t="shared" si="6"/>
        <v>13.656046338878234</v>
      </c>
      <c r="E117">
        <f t="shared" si="7"/>
        <v>13.656046338878234</v>
      </c>
    </row>
    <row r="118" spans="1:5" x14ac:dyDescent="0.25">
      <c r="A118" t="str">
        <f>SUBSTITUTE(SUBSTITUTE(Sheet!A118,"../cohface/cohface/",""),"/data","")</f>
        <v>13/0</v>
      </c>
      <c r="B118">
        <f>Sheet!B118</f>
        <v>66.752732153128392</v>
      </c>
      <c r="C118">
        <f>Sheet!C118</f>
        <v>84.520884520884522</v>
      </c>
      <c r="D118">
        <f t="shared" si="6"/>
        <v>17.76815236775613</v>
      </c>
      <c r="E118">
        <f t="shared" si="7"/>
        <v>17.76815236775613</v>
      </c>
    </row>
    <row r="119" spans="1:5" x14ac:dyDescent="0.25">
      <c r="A119" t="str">
        <f>SUBSTITUTE(SUBSTITUTE(Sheet!A119,"../cohface/cohface/",""),"/data","")</f>
        <v>13/1</v>
      </c>
      <c r="B119">
        <f>Sheet!B119</f>
        <v>66.413174794938641</v>
      </c>
      <c r="C119">
        <f>Sheet!C119</f>
        <v>66.44951140065146</v>
      </c>
      <c r="D119">
        <f t="shared" si="6"/>
        <v>3.6336605712818937E-2</v>
      </c>
      <c r="E119">
        <f t="shared" si="7"/>
        <v>3.6336605712818937E-2</v>
      </c>
    </row>
    <row r="120" spans="1:5" x14ac:dyDescent="0.25">
      <c r="A120" t="str">
        <f>SUBSTITUTE(SUBSTITUTE(Sheet!A120,"../cohface/cohface/",""),"/data","")</f>
        <v>13/2</v>
      </c>
      <c r="B120">
        <f>Sheet!B120</f>
        <v>68.506815754758463</v>
      </c>
      <c r="C120">
        <f>Sheet!C120</f>
        <v>69.50925181013676</v>
      </c>
      <c r="D120">
        <f t="shared" si="6"/>
        <v>1.0024360553782969</v>
      </c>
      <c r="E120">
        <f t="shared" si="7"/>
        <v>1.0024360553782969</v>
      </c>
    </row>
    <row r="121" spans="1:5" x14ac:dyDescent="0.25">
      <c r="A121" t="str">
        <f>SUBSTITUTE(SUBSTITUTE(Sheet!A121,"../cohface/cohface/",""),"/data","")</f>
        <v>13/3</v>
      </c>
      <c r="B121">
        <f>Sheet!B121</f>
        <v>69.484549219496643</v>
      </c>
      <c r="C121">
        <f>Sheet!C121</f>
        <v>81.306122448979593</v>
      </c>
      <c r="D121">
        <f t="shared" si="6"/>
        <v>11.821573229482951</v>
      </c>
      <c r="E121">
        <f t="shared" si="7"/>
        <v>11.821573229482951</v>
      </c>
    </row>
    <row r="122" spans="1:5" x14ac:dyDescent="0.25">
      <c r="A122" t="str">
        <f>SUBSTITUTE(SUBSTITUTE(Sheet!A122,"../cohface/cohface/",""),"/data","")</f>
        <v>14/0</v>
      </c>
      <c r="B122">
        <f>Sheet!B122</f>
        <v>83.60883438653569</v>
      </c>
      <c r="C122">
        <f>Sheet!C122</f>
        <v>63.461538461538453</v>
      </c>
      <c r="D122">
        <f t="shared" si="6"/>
        <v>-20.147295924997238</v>
      </c>
      <c r="E122">
        <f t="shared" si="7"/>
        <v>20.147295924997238</v>
      </c>
    </row>
    <row r="123" spans="1:5" x14ac:dyDescent="0.25">
      <c r="A123" t="str">
        <f>SUBSTITUTE(SUBSTITUTE(Sheet!A123,"../cohface/cohface/",""),"/data","")</f>
        <v>14/1</v>
      </c>
      <c r="B123">
        <f>Sheet!B123</f>
        <v>84.539760865439362</v>
      </c>
      <c r="C123">
        <f>Sheet!C123</f>
        <v>63.209076175040522</v>
      </c>
      <c r="D123">
        <f t="shared" si="6"/>
        <v>-21.33068469039884</v>
      </c>
      <c r="E123">
        <f t="shared" si="7"/>
        <v>21.33068469039884</v>
      </c>
    </row>
    <row r="124" spans="1:5" x14ac:dyDescent="0.25">
      <c r="A124" t="str">
        <f>SUBSTITUTE(SUBSTITUTE(Sheet!A124,"../cohface/cohface/",""),"/data","")</f>
        <v>14/2</v>
      </c>
      <c r="B124">
        <f>Sheet!B124</f>
        <v>82.896768120489497</v>
      </c>
      <c r="C124">
        <f>Sheet!C124</f>
        <v>83.922829581993568</v>
      </c>
      <c r="D124">
        <f t="shared" si="6"/>
        <v>1.0260614615040708</v>
      </c>
      <c r="E124">
        <f t="shared" si="7"/>
        <v>1.0260614615040708</v>
      </c>
    </row>
    <row r="125" spans="1:5" x14ac:dyDescent="0.25">
      <c r="A125" t="str">
        <f>SUBSTITUTE(SUBSTITUTE(Sheet!A125,"../cohface/cohface/",""),"/data","")</f>
        <v>14/3</v>
      </c>
      <c r="B125">
        <f>Sheet!B125</f>
        <v>83.483536623901927</v>
      </c>
      <c r="C125">
        <f>Sheet!C125</f>
        <v>63.157894736842103</v>
      </c>
      <c r="D125">
        <f t="shared" si="6"/>
        <v>-20.325641887059824</v>
      </c>
      <c r="E125">
        <f t="shared" si="7"/>
        <v>20.325641887059824</v>
      </c>
    </row>
    <row r="126" spans="1:5" x14ac:dyDescent="0.25">
      <c r="A126" t="str">
        <f>SUBSTITUTE(SUBSTITUTE(Sheet!A126,"../cohface/cohface/",""),"/data","")</f>
        <v>15/0</v>
      </c>
      <c r="B126">
        <f>Sheet!B126</f>
        <v>84.005048380311322</v>
      </c>
      <c r="C126">
        <f>Sheet!C126</f>
        <v>62.865947611710311</v>
      </c>
      <c r="D126">
        <f t="shared" si="6"/>
        <v>-21.139100768601011</v>
      </c>
      <c r="E126">
        <f t="shared" si="7"/>
        <v>21.139100768601011</v>
      </c>
    </row>
    <row r="127" spans="1:5" x14ac:dyDescent="0.25">
      <c r="A127" t="str">
        <f>SUBSTITUTE(SUBSTITUTE(Sheet!A127,"../cohface/cohface/",""),"/data","")</f>
        <v>15/1</v>
      </c>
      <c r="B127">
        <f>Sheet!B127</f>
        <v>83.355678988699481</v>
      </c>
      <c r="C127">
        <f>Sheet!C127</f>
        <v>97.138184791496315</v>
      </c>
      <c r="D127">
        <f t="shared" si="6"/>
        <v>13.782505802796834</v>
      </c>
      <c r="E127">
        <f t="shared" si="7"/>
        <v>13.782505802796834</v>
      </c>
    </row>
    <row r="128" spans="1:5" x14ac:dyDescent="0.25">
      <c r="A128" t="str">
        <f>SUBSTITUTE(SUBSTITUTE(Sheet!A128,"../cohface/cohface/",""),"/data","")</f>
        <v>15/2</v>
      </c>
      <c r="B128">
        <f>Sheet!B128</f>
        <v>83.101012029788052</v>
      </c>
      <c r="C128">
        <f>Sheet!C128</f>
        <v>78.239608801955981</v>
      </c>
      <c r="D128">
        <f t="shared" si="6"/>
        <v>-4.8614032278320707</v>
      </c>
      <c r="E128">
        <f t="shared" si="7"/>
        <v>4.8614032278320707</v>
      </c>
    </row>
    <row r="129" spans="1:5" x14ac:dyDescent="0.25">
      <c r="A129" t="str">
        <f>SUBSTITUTE(SUBSTITUTE(Sheet!A129,"../cohface/cohface/",""),"/data","")</f>
        <v>15/3</v>
      </c>
      <c r="B129">
        <f>Sheet!B129</f>
        <v>84.064929411033035</v>
      </c>
      <c r="C129">
        <f>Sheet!C129</f>
        <v>79.362549800796813</v>
      </c>
      <c r="D129">
        <f t="shared" si="6"/>
        <v>-4.7023796102362212</v>
      </c>
      <c r="E129">
        <f t="shared" si="7"/>
        <v>4.7023796102362212</v>
      </c>
    </row>
    <row r="130" spans="1:5" x14ac:dyDescent="0.25">
      <c r="A130" t="str">
        <f>SUBSTITUTE(SUBSTITUTE(Sheet!A130,"../cohface/cohface/",""),"/data","")</f>
        <v>20/0</v>
      </c>
      <c r="B130">
        <f>Sheet!B130</f>
        <v>73.393168463872925</v>
      </c>
      <c r="C130">
        <f>Sheet!C130</f>
        <v>76.426799007444174</v>
      </c>
      <c r="D130">
        <f t="shared" ref="D130:D161" si="8">C130-B130</f>
        <v>3.0336305435712489</v>
      </c>
      <c r="E130">
        <f t="shared" ref="E130:E161" si="9">ABS(B130-C130)</f>
        <v>3.0336305435712489</v>
      </c>
    </row>
    <row r="131" spans="1:5" x14ac:dyDescent="0.25">
      <c r="A131" t="str">
        <f>SUBSTITUTE(SUBSTITUTE(Sheet!A131,"../cohface/cohface/",""),"/data","")</f>
        <v>20/1</v>
      </c>
      <c r="B131">
        <f>Sheet!B131</f>
        <v>75.376767611545162</v>
      </c>
      <c r="C131">
        <f>Sheet!C131</f>
        <v>61.538461538461533</v>
      </c>
      <c r="D131">
        <f t="shared" si="8"/>
        <v>-13.838306073083629</v>
      </c>
      <c r="E131">
        <f t="shared" si="9"/>
        <v>13.838306073083629</v>
      </c>
    </row>
    <row r="132" spans="1:5" x14ac:dyDescent="0.25">
      <c r="A132" t="str">
        <f>SUBSTITUTE(SUBSTITUTE(Sheet!A132,"../cohface/cohface/",""),"/data","")</f>
        <v>20/2</v>
      </c>
      <c r="B132">
        <f>Sheet!B132</f>
        <v>78.271302328581555</v>
      </c>
      <c r="C132">
        <f>Sheet!C132</f>
        <v>98.181818181818187</v>
      </c>
      <c r="D132">
        <f t="shared" si="8"/>
        <v>19.910515853236632</v>
      </c>
      <c r="E132">
        <f t="shared" si="9"/>
        <v>19.910515853236632</v>
      </c>
    </row>
    <row r="133" spans="1:5" x14ac:dyDescent="0.25">
      <c r="A133" t="str">
        <f>SUBSTITUTE(SUBSTITUTE(Sheet!A133,"../cohface/cohface/",""),"/data","")</f>
        <v>20/3</v>
      </c>
      <c r="B133">
        <f>Sheet!B133</f>
        <v>76.368567185381281</v>
      </c>
      <c r="C133">
        <f>Sheet!C133</f>
        <v>63.523573200992558</v>
      </c>
      <c r="D133">
        <f t="shared" si="8"/>
        <v>-12.844993984388722</v>
      </c>
      <c r="E133">
        <f t="shared" si="9"/>
        <v>12.844993984388722</v>
      </c>
    </row>
    <row r="134" spans="1:5" x14ac:dyDescent="0.25">
      <c r="A134" t="str">
        <f>SUBSTITUTE(SUBSTITUTE(Sheet!A134,"../cohface/cohface/",""),"/data","")</f>
        <v>22/0</v>
      </c>
      <c r="B134">
        <f>Sheet!B134</f>
        <v>60.499774004003363</v>
      </c>
      <c r="C134">
        <f>Sheet!C134</f>
        <v>81.389578163771702</v>
      </c>
      <c r="D134">
        <f t="shared" si="8"/>
        <v>20.889804159768339</v>
      </c>
      <c r="E134">
        <f t="shared" si="9"/>
        <v>20.889804159768339</v>
      </c>
    </row>
    <row r="135" spans="1:5" x14ac:dyDescent="0.25">
      <c r="A135" t="str">
        <f>SUBSTITUTE(SUBSTITUTE(Sheet!A135,"../cohface/cohface/",""),"/data","")</f>
        <v>22/1</v>
      </c>
      <c r="B135">
        <f>Sheet!B135</f>
        <v>61.428110688253888</v>
      </c>
      <c r="C135">
        <f>Sheet!C135</f>
        <v>68.429752066115697</v>
      </c>
      <c r="D135">
        <f t="shared" si="8"/>
        <v>7.0016413778618087</v>
      </c>
      <c r="E135">
        <f t="shared" si="9"/>
        <v>7.0016413778618087</v>
      </c>
    </row>
    <row r="136" spans="1:5" x14ac:dyDescent="0.25">
      <c r="A136" t="str">
        <f>SUBSTITUTE(SUBSTITUTE(Sheet!A136,"../cohface/cohface/",""),"/data","")</f>
        <v>22/2</v>
      </c>
      <c r="B136">
        <f>Sheet!B136</f>
        <v>62.418886667096693</v>
      </c>
      <c r="C136">
        <f>Sheet!C136</f>
        <v>61.487603305785129</v>
      </c>
      <c r="D136">
        <f t="shared" si="8"/>
        <v>-0.93128336131156431</v>
      </c>
      <c r="E136">
        <f t="shared" si="9"/>
        <v>0.93128336131156431</v>
      </c>
    </row>
    <row r="137" spans="1:5" x14ac:dyDescent="0.25">
      <c r="A137" t="str">
        <f>SUBSTITUTE(SUBSTITUTE(Sheet!A137,"../cohface/cohface/",""),"/data","")</f>
        <v>22/3</v>
      </c>
      <c r="B137">
        <f>Sheet!B137</f>
        <v>63.344287647399959</v>
      </c>
      <c r="C137">
        <f>Sheet!C137</f>
        <v>68.373245251857952</v>
      </c>
      <c r="D137">
        <f t="shared" si="8"/>
        <v>5.0289576044579931</v>
      </c>
      <c r="E137">
        <f t="shared" si="9"/>
        <v>5.0289576044579931</v>
      </c>
    </row>
    <row r="138" spans="1:5" x14ac:dyDescent="0.25">
      <c r="A138" t="str">
        <f>SUBSTITUTE(SUBSTITUTE(Sheet!A138,"../cohface/cohface/",""),"/data","")</f>
        <v>23/0</v>
      </c>
      <c r="B138">
        <f>Sheet!B138</f>
        <v>82.404498739577278</v>
      </c>
      <c r="C138">
        <f>Sheet!C138</f>
        <v>69.536423841059602</v>
      </c>
      <c r="D138">
        <f t="shared" si="8"/>
        <v>-12.868074898517676</v>
      </c>
      <c r="E138">
        <f t="shared" si="9"/>
        <v>12.868074898517676</v>
      </c>
    </row>
    <row r="139" spans="1:5" x14ac:dyDescent="0.25">
      <c r="A139" t="str">
        <f>SUBSTITUTE(SUBSTITUTE(Sheet!A139,"../cohface/cohface/",""),"/data","")</f>
        <v>23/1</v>
      </c>
      <c r="B139">
        <f>Sheet!B139</f>
        <v>86.197510159323997</v>
      </c>
      <c r="C139">
        <f>Sheet!C139</f>
        <v>66.446280991735549</v>
      </c>
      <c r="D139">
        <f t="shared" si="8"/>
        <v>-19.751229167588448</v>
      </c>
      <c r="E139">
        <f t="shared" si="9"/>
        <v>19.751229167588448</v>
      </c>
    </row>
    <row r="140" spans="1:5" x14ac:dyDescent="0.25">
      <c r="A140" t="str">
        <f>SUBSTITUTE(SUBSTITUTE(Sheet!A140,"../cohface/cohface/",""),"/data","")</f>
        <v>23/2</v>
      </c>
      <c r="B140">
        <f>Sheet!B140</f>
        <v>85.382974597634274</v>
      </c>
      <c r="C140">
        <f>Sheet!C140</f>
        <v>75.49668874172184</v>
      </c>
      <c r="D140">
        <f t="shared" si="8"/>
        <v>-9.8862858559124334</v>
      </c>
      <c r="E140">
        <f t="shared" si="9"/>
        <v>9.8862858559124334</v>
      </c>
    </row>
    <row r="141" spans="1:5" x14ac:dyDescent="0.25">
      <c r="A141" t="str">
        <f>SUBSTITUTE(SUBSTITUTE(Sheet!A141,"../cohface/cohface/",""),"/data","")</f>
        <v>23/3</v>
      </c>
      <c r="B141">
        <f>Sheet!B141</f>
        <v>86.375799883653286</v>
      </c>
      <c r="C141">
        <f>Sheet!C141</f>
        <v>74.565037282518645</v>
      </c>
      <c r="D141">
        <f t="shared" si="8"/>
        <v>-11.810762601134641</v>
      </c>
      <c r="E141">
        <f t="shared" si="9"/>
        <v>11.810762601134641</v>
      </c>
    </row>
    <row r="142" spans="1:5" x14ac:dyDescent="0.25">
      <c r="A142" t="str">
        <f>SUBSTITUTE(SUBSTITUTE(Sheet!A142,"../cohface/cohface/",""),"/data","")</f>
        <v>26/0</v>
      </c>
      <c r="B142">
        <f>Sheet!B142</f>
        <v>85.771939843898721</v>
      </c>
      <c r="C142">
        <f>Sheet!C142</f>
        <v>64.390243902439025</v>
      </c>
      <c r="D142">
        <f t="shared" si="8"/>
        <v>-21.381695941459697</v>
      </c>
      <c r="E142">
        <f t="shared" si="9"/>
        <v>21.381695941459697</v>
      </c>
    </row>
    <row r="143" spans="1:5" x14ac:dyDescent="0.25">
      <c r="A143" t="str">
        <f>SUBSTITUTE(SUBSTITUTE(Sheet!A143,"../cohface/cohface/",""),"/data","")</f>
        <v>26/1</v>
      </c>
      <c r="B143">
        <f>Sheet!B143</f>
        <v>84.969797164112663</v>
      </c>
      <c r="C143">
        <f>Sheet!C143</f>
        <v>97.799511002444987</v>
      </c>
      <c r="D143">
        <f t="shared" si="8"/>
        <v>12.829713838332324</v>
      </c>
      <c r="E143">
        <f t="shared" si="9"/>
        <v>12.829713838332324</v>
      </c>
    </row>
    <row r="144" spans="1:5" x14ac:dyDescent="0.25">
      <c r="A144" t="str">
        <f>SUBSTITUTE(SUBSTITUTE(Sheet!A144,"../cohface/cohface/",""),"/data","")</f>
        <v>26/2</v>
      </c>
      <c r="B144">
        <f>Sheet!B144</f>
        <v>86.405400337521101</v>
      </c>
      <c r="C144">
        <f>Sheet!C144</f>
        <v>74.93995196156925</v>
      </c>
      <c r="D144">
        <f t="shared" si="8"/>
        <v>-11.465448375951851</v>
      </c>
      <c r="E144">
        <f t="shared" si="9"/>
        <v>11.465448375951851</v>
      </c>
    </row>
    <row r="145" spans="1:5" x14ac:dyDescent="0.25">
      <c r="A145" t="str">
        <f>SUBSTITUTE(SUBSTITUTE(Sheet!A145,"../cohface/cohface/",""),"/data","")</f>
        <v>26/3</v>
      </c>
      <c r="B145">
        <f>Sheet!B145</f>
        <v>85.946461499332358</v>
      </c>
      <c r="C145">
        <f>Sheet!C145</f>
        <v>68.459657701711492</v>
      </c>
      <c r="D145">
        <f t="shared" si="8"/>
        <v>-17.486803797620865</v>
      </c>
      <c r="E145">
        <f t="shared" si="9"/>
        <v>17.486803797620865</v>
      </c>
    </row>
    <row r="146" spans="1:5" x14ac:dyDescent="0.25">
      <c r="A146" t="str">
        <f>SUBSTITUTE(SUBSTITUTE(Sheet!A146,"../cohface/cohface/",""),"/data","")</f>
        <v>30/0</v>
      </c>
      <c r="B146">
        <f>Sheet!B146</f>
        <v>56.474167987321707</v>
      </c>
      <c r="C146">
        <f>Sheet!C146</f>
        <v>69.212022745735169</v>
      </c>
      <c r="D146">
        <f t="shared" si="8"/>
        <v>12.737854758413462</v>
      </c>
      <c r="E146">
        <f t="shared" si="9"/>
        <v>12.737854758413462</v>
      </c>
    </row>
    <row r="147" spans="1:5" x14ac:dyDescent="0.25">
      <c r="A147" t="str">
        <f>SUBSTITUTE(SUBSTITUTE(Sheet!A147,"../cohface/cohface/",""),"/data","")</f>
        <v>30/1</v>
      </c>
      <c r="B147">
        <f>Sheet!B147</f>
        <v>59.263069899041859</v>
      </c>
      <c r="C147">
        <f>Sheet!C147</f>
        <v>73.206924979389939</v>
      </c>
      <c r="D147">
        <f t="shared" si="8"/>
        <v>13.943855080348079</v>
      </c>
      <c r="E147">
        <f t="shared" si="9"/>
        <v>13.943855080348079</v>
      </c>
    </row>
    <row r="148" spans="1:5" x14ac:dyDescent="0.25">
      <c r="A148" t="str">
        <f>SUBSTITUTE(SUBSTITUTE(Sheet!A148,"../cohface/cohface/",""),"/data","")</f>
        <v>30/2</v>
      </c>
      <c r="B148">
        <f>Sheet!B148</f>
        <v>60.368938193343887</v>
      </c>
      <c r="C148">
        <f>Sheet!C148</f>
        <v>74.999999999999986</v>
      </c>
      <c r="D148">
        <f t="shared" si="8"/>
        <v>14.631061806656099</v>
      </c>
      <c r="E148">
        <f t="shared" si="9"/>
        <v>14.631061806656099</v>
      </c>
    </row>
    <row r="149" spans="1:5" x14ac:dyDescent="0.25">
      <c r="A149" t="str">
        <f>SUBSTITUTE(SUBSTITUTE(Sheet!A149,"../cohface/cohface/",""),"/data","")</f>
        <v>30/3</v>
      </c>
      <c r="B149">
        <f>Sheet!B149</f>
        <v>59.515975354125644</v>
      </c>
      <c r="C149">
        <f>Sheet!C149</f>
        <v>94.711147274206681</v>
      </c>
      <c r="D149">
        <f t="shared" si="8"/>
        <v>35.195171920081037</v>
      </c>
      <c r="E149">
        <f t="shared" si="9"/>
        <v>35.195171920081037</v>
      </c>
    </row>
    <row r="150" spans="1:5" x14ac:dyDescent="0.25">
      <c r="A150" t="str">
        <f>SUBSTITUTE(SUBSTITUTE(Sheet!A150,"../cohface/cohface/",""),"/data","")</f>
        <v>32/0</v>
      </c>
      <c r="B150">
        <f>Sheet!B150</f>
        <v>60.127061541423352</v>
      </c>
      <c r="C150">
        <f>Sheet!C150</f>
        <v>93.672966310599833</v>
      </c>
      <c r="D150">
        <f t="shared" si="8"/>
        <v>33.545904769176481</v>
      </c>
      <c r="E150">
        <f t="shared" si="9"/>
        <v>33.545904769176481</v>
      </c>
    </row>
    <row r="151" spans="1:5" x14ac:dyDescent="0.25">
      <c r="A151" t="str">
        <f>SUBSTITUTE(SUBSTITUTE(Sheet!A151,"../cohface/cohface/",""),"/data","")</f>
        <v>32/1</v>
      </c>
      <c r="B151">
        <f>Sheet!B151</f>
        <v>62.098440608355261</v>
      </c>
      <c r="C151">
        <f>Sheet!C151</f>
        <v>70.065789473684205</v>
      </c>
      <c r="D151">
        <f t="shared" si="8"/>
        <v>7.9673488653289439</v>
      </c>
      <c r="E151">
        <f t="shared" si="9"/>
        <v>7.9673488653289439</v>
      </c>
    </row>
    <row r="152" spans="1:5" x14ac:dyDescent="0.25">
      <c r="A152" t="str">
        <f>SUBSTITUTE(SUBSTITUTE(Sheet!A152,"../cohface/cohface/",""),"/data","")</f>
        <v>32/2</v>
      </c>
      <c r="B152">
        <f>Sheet!B152</f>
        <v>63.874992123999753</v>
      </c>
      <c r="C152">
        <f>Sheet!C152</f>
        <v>86.129032258064512</v>
      </c>
      <c r="D152">
        <f t="shared" si="8"/>
        <v>22.254040134064759</v>
      </c>
      <c r="E152">
        <f t="shared" si="9"/>
        <v>22.254040134064759</v>
      </c>
    </row>
    <row r="153" spans="1:5" x14ac:dyDescent="0.25">
      <c r="A153" t="str">
        <f>SUBSTITUTE(SUBSTITUTE(Sheet!A153,"../cohface/cohface/",""),"/data","")</f>
        <v>32/3</v>
      </c>
      <c r="B153">
        <f>Sheet!B153</f>
        <v>62.843834581733503</v>
      </c>
      <c r="C153">
        <f>Sheet!C153</f>
        <v>76.451612903225808</v>
      </c>
      <c r="D153">
        <f t="shared" si="8"/>
        <v>13.607778321492304</v>
      </c>
      <c r="E153">
        <f t="shared" si="9"/>
        <v>13.607778321492304</v>
      </c>
    </row>
    <row r="154" spans="1:5" x14ac:dyDescent="0.25">
      <c r="A154" t="str">
        <f>SUBSTITUTE(SUBSTITUTE(Sheet!A154,"../cohface/cohface/",""),"/data","")</f>
        <v>34/0</v>
      </c>
      <c r="B154">
        <f>Sheet!B154</f>
        <v>60.738567510683083</v>
      </c>
      <c r="C154">
        <f>Sheet!C154</f>
        <v>63.725490196078432</v>
      </c>
      <c r="D154">
        <f t="shared" si="8"/>
        <v>2.9869226853953492</v>
      </c>
      <c r="E154">
        <f t="shared" si="9"/>
        <v>2.9869226853953492</v>
      </c>
    </row>
    <row r="155" spans="1:5" x14ac:dyDescent="0.25">
      <c r="A155" t="str">
        <f>SUBSTITUTE(SUBSTITUTE(Sheet!A155,"../cohface/cohface/",""),"/data","")</f>
        <v>34/1</v>
      </c>
      <c r="B155">
        <f>Sheet!B155</f>
        <v>64.591271105447589</v>
      </c>
      <c r="C155">
        <f>Sheet!C155</f>
        <v>73.469387755102048</v>
      </c>
      <c r="D155">
        <f t="shared" si="8"/>
        <v>8.8781166496544586</v>
      </c>
      <c r="E155">
        <f t="shared" si="9"/>
        <v>8.8781166496544586</v>
      </c>
    </row>
    <row r="156" spans="1:5" x14ac:dyDescent="0.25">
      <c r="A156" t="str">
        <f>SUBSTITUTE(SUBSTITUTE(Sheet!A156,"../cohface/cohface/",""),"/data","")</f>
        <v>34/2</v>
      </c>
      <c r="B156">
        <f>Sheet!B156</f>
        <v>63.019424322071927</v>
      </c>
      <c r="C156">
        <f>Sheet!C156</f>
        <v>64.039408866995061</v>
      </c>
      <c r="D156">
        <f t="shared" si="8"/>
        <v>1.0199845449231333</v>
      </c>
      <c r="E156">
        <f t="shared" si="9"/>
        <v>1.0199845449231333</v>
      </c>
    </row>
    <row r="157" spans="1:5" x14ac:dyDescent="0.25">
      <c r="A157" t="str">
        <f>SUBSTITUTE(SUBSTITUTE(Sheet!A157,"../cohface/cohface/",""),"/data","")</f>
        <v>34/3</v>
      </c>
      <c r="B157">
        <f>Sheet!B157</f>
        <v>63.742578050181962</v>
      </c>
      <c r="C157">
        <f>Sheet!C157</f>
        <v>60.883797054009833</v>
      </c>
      <c r="D157">
        <f t="shared" si="8"/>
        <v>-2.8587809961721291</v>
      </c>
      <c r="E157">
        <f t="shared" si="9"/>
        <v>2.8587809961721291</v>
      </c>
    </row>
    <row r="158" spans="1:5" x14ac:dyDescent="0.25">
      <c r="A158" t="str">
        <f>SUBSTITUTE(SUBSTITUTE(Sheet!A158,"../cohface/cohface/",""),"/data","")</f>
        <v>40/0</v>
      </c>
      <c r="B158">
        <f>Sheet!B158</f>
        <v>61.38245394942242</v>
      </c>
      <c r="C158">
        <f>Sheet!C158</f>
        <v>69.12</v>
      </c>
      <c r="D158">
        <f t="shared" si="8"/>
        <v>7.7375460505775848</v>
      </c>
      <c r="E158">
        <f t="shared" si="9"/>
        <v>7.7375460505775848</v>
      </c>
    </row>
    <row r="159" spans="1:5" x14ac:dyDescent="0.25">
      <c r="A159" t="str">
        <f>SUBSTITUTE(SUBSTITUTE(Sheet!A159,"../cohface/cohface/",""),"/data","")</f>
        <v>40/1</v>
      </c>
      <c r="B159">
        <f>Sheet!B159</f>
        <v>60.307770248875947</v>
      </c>
      <c r="C159">
        <f>Sheet!C159</f>
        <v>63.3116883116883</v>
      </c>
      <c r="D159">
        <f t="shared" si="8"/>
        <v>3.0039180628123532</v>
      </c>
      <c r="E159">
        <f t="shared" si="9"/>
        <v>3.0039180628123532</v>
      </c>
    </row>
    <row r="160" spans="1:5" x14ac:dyDescent="0.25">
      <c r="A160" t="str">
        <f>SUBSTITUTE(SUBSTITUTE(Sheet!A160,"../cohface/cohface/",""),"/data","")</f>
        <v>40/2</v>
      </c>
      <c r="B160">
        <f>Sheet!B160</f>
        <v>60.971583391090668</v>
      </c>
      <c r="C160">
        <f>Sheet!C160</f>
        <v>64.838709677419345</v>
      </c>
      <c r="D160">
        <f t="shared" si="8"/>
        <v>3.8671262863286771</v>
      </c>
      <c r="E160">
        <f t="shared" si="9"/>
        <v>3.8671262863286771</v>
      </c>
    </row>
    <row r="161" spans="1:5" x14ac:dyDescent="0.25">
      <c r="A161" t="str">
        <f>SUBSTITUTE(SUBSTITUTE(Sheet!A161,"../cohface/cohface/",""),"/data","")</f>
        <v>40/3</v>
      </c>
      <c r="B161">
        <f>Sheet!B161</f>
        <v>62.442990535476078</v>
      </c>
      <c r="C161">
        <f>Sheet!C161</f>
        <v>95.687550854353134</v>
      </c>
      <c r="D161">
        <f t="shared" si="8"/>
        <v>33.244560318877056</v>
      </c>
      <c r="E161">
        <f t="shared" si="9"/>
        <v>33.244560318877056</v>
      </c>
    </row>
  </sheetData>
  <autoFilter ref="A1:E161" xr:uid="{23CFBA37-142F-493B-AE12-322F0ABD1AF6}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D9BCA88CCD4A44AF4CAF885BBE951B" ma:contentTypeVersion="6" ma:contentTypeDescription="Crée un document." ma:contentTypeScope="" ma:versionID="9e2a0802c9ea7b0ad03400a987a029cd">
  <xsd:schema xmlns:xsd="http://www.w3.org/2001/XMLSchema" xmlns:xs="http://www.w3.org/2001/XMLSchema" xmlns:p="http://schemas.microsoft.com/office/2006/metadata/properties" xmlns:ns3="17f4697d-a0ec-45a1-9ed0-fb6774cc9b0e" targetNamespace="http://schemas.microsoft.com/office/2006/metadata/properties" ma:root="true" ma:fieldsID="46a682cc9ac7ecf4a54c4841079572e2" ns3:_="">
    <xsd:import namespace="17f4697d-a0ec-45a1-9ed0-fb6774cc9b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4697d-a0ec-45a1-9ed0-fb6774cc9b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C84079-A012-4D16-95C2-8E5191A95D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4697d-a0ec-45a1-9ed0-fb6774cc9b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346781-C04C-4CBB-B912-901528ABF5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FF7372-7B91-4AE9-B6DB-B3C32FC2F9B1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17f4697d-a0ec-45a1-9ed0-fb6774cc9b0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Jordan ALLEMAND</cp:lastModifiedBy>
  <dcterms:created xsi:type="dcterms:W3CDTF">2024-01-09T16:05:26Z</dcterms:created>
  <dcterms:modified xsi:type="dcterms:W3CDTF">2024-02-18T20:34:29Z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0x01010047D9BCA88CCD4A44AF4CAF885BBE951B</vt:lpwstr>
  </property>
</Properties>
</file>