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 codeName="ThisWorkbook"/>
  <xr:revisionPtr revIDLastSave="188" documentId="11_E2EFE1DD9A87FC18307C1894B862430BC189BD9B" xr6:coauthVersionLast="47" xr6:coauthVersionMax="47" xr10:uidLastSave="{530F2FD4-BDEC-45B8-99FE-3C5486A67771}"/>
  <bookViews>
    <workbookView xWindow="11895" yWindow="615" windowWidth="18825" windowHeight="17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1" l="1" a="1"/>
  <c r="H51" i="1"/>
  <c r="I51" i="1" s="1"/>
  <c r="J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<sst xmlns="http://schemas.openxmlformats.org/spreadsheetml/2006/main" count="293" uniqueCount="192">
  <si>
    <t>Bill of Materials</t>
  </si>
  <si>
    <t>Project Title:</t>
  </si>
  <si>
    <t>Bill of Materials for Variant [Gateway] of BOM Document [RFID_Reader_Writer.BomDoc]</t>
  </si>
  <si>
    <t>Project File Name:</t>
  </si>
  <si>
    <t>RFID_Reader_Writer.PrjPcb</t>
  </si>
  <si>
    <t xml:space="preserve">Assembly Variant: </t>
  </si>
  <si>
    <t>Gateway</t>
  </si>
  <si>
    <t>Part Number</t>
  </si>
  <si>
    <t>Description</t>
  </si>
  <si>
    <t>Designator</t>
  </si>
  <si>
    <t>Manufacture</t>
  </si>
  <si>
    <t>Manufacture Part Number</t>
  </si>
  <si>
    <t>Supplier</t>
  </si>
  <si>
    <t>Supplier Part Number</t>
  </si>
  <si>
    <t>Supplier Unit Price</t>
  </si>
  <si>
    <t>Quantity</t>
  </si>
  <si>
    <t>DesignItemId</t>
  </si>
  <si>
    <t>Manufacturer 1</t>
  </si>
  <si>
    <t>Manufacturer Part Number 1</t>
  </si>
  <si>
    <t>Supplier 1</t>
  </si>
  <si>
    <t>Supplier Part Number 1</t>
  </si>
  <si>
    <t>Supplier Unit Price 1</t>
  </si>
  <si>
    <t>MLCC_0603</t>
  </si>
  <si>
    <t>MLCC 0603</t>
  </si>
  <si>
    <t>C2, C3</t>
  </si>
  <si>
    <t>Murata</t>
  </si>
  <si>
    <t>GRM188R6YA475KE15D</t>
  </si>
  <si>
    <t>Digikey</t>
  </si>
  <si>
    <t>490-7205-1-ND</t>
  </si>
  <si>
    <t>CAP_6.3_7.7</t>
  </si>
  <si>
    <t>Electrolytic Capacitor SMD 6.3x7.7</t>
  </si>
  <si>
    <t>C4, C30, C44</t>
  </si>
  <si>
    <t>Nichicon</t>
  </si>
  <si>
    <t>UWT1V101MCL1GS</t>
  </si>
  <si>
    <t>493-2203-1-ND</t>
  </si>
  <si>
    <t>C13</t>
  </si>
  <si>
    <t>GRT188R61H225KE13D</t>
  </si>
  <si>
    <t>490-12332-1-ND</t>
  </si>
  <si>
    <t>C14</t>
  </si>
  <si>
    <t>Samsung</t>
  </si>
  <si>
    <t>CL10A105KB8NNNC</t>
  </si>
  <si>
    <t>1276-1860-6-ND</t>
  </si>
  <si>
    <t>C15, C16, C29</t>
  </si>
  <si>
    <t>CL10C102JB8NNNC</t>
  </si>
  <si>
    <t>DigiKey</t>
  </si>
  <si>
    <t>1276-1091-1-ND</t>
  </si>
  <si>
    <t>MLCC_0603, Chip Capacitor, 2-Leads, Body 1.60x0.80mm, IPC Medium Density</t>
  </si>
  <si>
    <t>C27, C33</t>
  </si>
  <si>
    <t>GRM1885C1H103JA01D</t>
  </si>
  <si>
    <t>490-9666-1-ND</t>
  </si>
  <si>
    <t>Chip Capacitor, 2-Leads, Body 1.60x0.80mm, IPC Medium Density</t>
  </si>
  <si>
    <t>C35</t>
  </si>
  <si>
    <t>Yageo</t>
  </si>
  <si>
    <t>CC0603JRX7R9BB104</t>
  </si>
  <si>
    <t>311-1779-1-ND</t>
  </si>
  <si>
    <t>SS14_SMA</t>
  </si>
  <si>
    <t>D1</t>
  </si>
  <si>
    <t>ON Semiconductor</t>
  </si>
  <si>
    <t>MBRA140T3G</t>
  </si>
  <si>
    <t>MBRA140T3GOSCT-ND</t>
  </si>
  <si>
    <t>LED_2SMD</t>
  </si>
  <si>
    <t>LED GREEN CLEAR 1204 SMD R/A</t>
  </si>
  <si>
    <t>D2</t>
  </si>
  <si>
    <t>Wurth Electronics</t>
  </si>
  <si>
    <t>155124VS73200</t>
  </si>
  <si>
    <t>732-5026-1-ND</t>
  </si>
  <si>
    <t>LED YELLOW CLEAR 1204 SMD R/A</t>
  </si>
  <si>
    <t>D3</t>
  </si>
  <si>
    <t>155124YS73200</t>
  </si>
  <si>
    <t>732-5027-1-ND</t>
  </si>
  <si>
    <t>LED RED CLEAR 1204 SMD R/A</t>
  </si>
  <si>
    <t>D4</t>
  </si>
  <si>
    <t>155124RS73200</t>
  </si>
  <si>
    <t>732-5025-1-ND</t>
  </si>
  <si>
    <t>6Pin_TerminalBlock_5.08P</t>
  </si>
  <si>
    <t>6PINS TERMINAL BLOCK 5.08 PITCH</t>
  </si>
  <si>
    <t>J3</t>
  </si>
  <si>
    <t>Generic</t>
  </si>
  <si>
    <t>528512</t>
  </si>
  <si>
    <t>Robu</t>
  </si>
  <si>
    <t>RJ45</t>
  </si>
  <si>
    <t>CONN MOD JACK 8P8C R/A UNSHLD</t>
  </si>
  <si>
    <t>J6, J9</t>
  </si>
  <si>
    <t>Pulse</t>
  </si>
  <si>
    <t>E5388-E00212-L</t>
  </si>
  <si>
    <t>553-E5388-E00212-L-ND</t>
  </si>
  <si>
    <t>APCB</t>
  </si>
  <si>
    <t>Assembled PCB</t>
  </si>
  <si>
    <t>J8</t>
  </si>
  <si>
    <t>LionCircuits</t>
  </si>
  <si>
    <t>NA</t>
  </si>
  <si>
    <t>BPCB</t>
  </si>
  <si>
    <t>Bare PCB</t>
  </si>
  <si>
    <t>J10</t>
  </si>
  <si>
    <t>SCREW</t>
  </si>
  <si>
    <t>Mounting Screw</t>
  </si>
  <si>
    <t>J11</t>
  </si>
  <si>
    <t>ENCLOSURE</t>
  </si>
  <si>
    <t>PCB Enclosure</t>
  </si>
  <si>
    <t>J12</t>
  </si>
  <si>
    <t>ESP32_MINI_1</t>
  </si>
  <si>
    <t>ESP32_C3_MINI_1 Module</t>
  </si>
  <si>
    <t>M1</t>
  </si>
  <si>
    <t>Espressif Systems</t>
  </si>
  <si>
    <t>ESP32-MINI-1U-N4</t>
  </si>
  <si>
    <t>1965-ESP32-MINI-1U-N4CT-ND</t>
  </si>
  <si>
    <t>TTL-RS485</t>
  </si>
  <si>
    <t>M2, M4</t>
  </si>
  <si>
    <t>Inventory</t>
  </si>
  <si>
    <t>DS3231_HW-084</t>
  </si>
  <si>
    <t>DS3231 Time Module , HW-084</t>
  </si>
  <si>
    <t>M3</t>
  </si>
  <si>
    <t>FIT0844</t>
  </si>
  <si>
    <t>PTC HEATER 5V 3W</t>
  </si>
  <si>
    <t>PTC1</t>
  </si>
  <si>
    <t>DFRobot</t>
  </si>
  <si>
    <t>1738-FIT0844-ND</t>
  </si>
  <si>
    <t>MMBT2222</t>
  </si>
  <si>
    <t>MMBT2222A</t>
  </si>
  <si>
    <t>Q1, Q2</t>
  </si>
  <si>
    <t>Diodes</t>
  </si>
  <si>
    <t>MMBT2222A-7-F</t>
  </si>
  <si>
    <t>MMBT2222A-FDICT-ND</t>
  </si>
  <si>
    <t>DDTCXXXXCA</t>
  </si>
  <si>
    <t>TRANS PREBIAS NPN 50V SOT23-3</t>
  </si>
  <si>
    <t>Q3, Q4</t>
  </si>
  <si>
    <t>DDTC113ZCA-7-F</t>
  </si>
  <si>
    <t>DDTC113ZCA-FDICT-ND</t>
  </si>
  <si>
    <t>DMN63D8LV</t>
  </si>
  <si>
    <t>MOSFET 2N-CH 30V 0.26A SOT563</t>
  </si>
  <si>
    <t>Q5</t>
  </si>
  <si>
    <t>DMN63D8LV-7</t>
  </si>
  <si>
    <t>DMN63D8LV-7DICT-ND</t>
  </si>
  <si>
    <t>RES_0603</t>
  </si>
  <si>
    <t>R2, R8</t>
  </si>
  <si>
    <t>RC0603JR-07330RL</t>
  </si>
  <si>
    <t>311-330GRCT-ND</t>
  </si>
  <si>
    <t>R4, R7</t>
  </si>
  <si>
    <t>RC0603JR-07470RL</t>
  </si>
  <si>
    <t>311-470GRCT-ND</t>
  </si>
  <si>
    <t>R5, R6, R9, R10</t>
  </si>
  <si>
    <t>RC0603FR-071KL</t>
  </si>
  <si>
    <t>311-1.00KHRCT-ND</t>
  </si>
  <si>
    <t>R22</t>
  </si>
  <si>
    <t>RC0603FR-0747KL</t>
  </si>
  <si>
    <t>311-47.0KHRCT-ND</t>
  </si>
  <si>
    <t>R23</t>
  </si>
  <si>
    <t>RC0603JR-07270RL</t>
  </si>
  <si>
    <t>311-270GRCT-ND</t>
  </si>
  <si>
    <t>RES_1206</t>
  </si>
  <si>
    <t>RES_0805</t>
  </si>
  <si>
    <t>R24</t>
  </si>
  <si>
    <t>TE Connectivity</t>
  </si>
  <si>
    <t>RLC73PN2BR056FTD</t>
  </si>
  <si>
    <t>1712-RLC73PN2BR056FTDCT-ND</t>
  </si>
  <si>
    <t>R25, R27</t>
  </si>
  <si>
    <t>RC0603JR-070RL</t>
  </si>
  <si>
    <t>311-0.0GRCT-ND</t>
  </si>
  <si>
    <t>FSM_6X6</t>
  </si>
  <si>
    <t>Push Button</t>
  </si>
  <si>
    <t>SW1, SW2</t>
  </si>
  <si>
    <t>1-1825027-7</t>
  </si>
  <si>
    <t>450-1660-ND</t>
  </si>
  <si>
    <t>3PIN_SPDT_TH_RA</t>
  </si>
  <si>
    <t>SW3</t>
  </si>
  <si>
    <t>TE Connectivity AMP</t>
  </si>
  <si>
    <t>1825232-1</t>
  </si>
  <si>
    <t>A107673-ND</t>
  </si>
  <si>
    <t>TLP241A</t>
  </si>
  <si>
    <t>SSR RELAY SPST-NO 2A 0-40V</t>
  </si>
  <si>
    <t>U2</t>
  </si>
  <si>
    <t>Toshiba</t>
  </si>
  <si>
    <t>TLP241A(TP1,F</t>
  </si>
  <si>
    <t>TLP241A(TP1FCT-ND</t>
  </si>
  <si>
    <t>AMS1117_SOT223</t>
  </si>
  <si>
    <t>AMS1117 LDO</t>
  </si>
  <si>
    <t>U3</t>
  </si>
  <si>
    <t>Texas Instruments</t>
  </si>
  <si>
    <t>TLV1117LV33DCYR</t>
  </si>
  <si>
    <t>296-28778-1-ND</t>
  </si>
  <si>
    <t>INA180</t>
  </si>
  <si>
    <t>IC</t>
  </si>
  <si>
    <t>U4</t>
  </si>
  <si>
    <t>INA180A3IDBVR</t>
  </si>
  <si>
    <t>296-47654-1-ND</t>
  </si>
  <si>
    <t>TMP235</t>
  </si>
  <si>
    <t>U5</t>
  </si>
  <si>
    <t>TMP235A4DCKR</t>
  </si>
  <si>
    <t>296-50016-1-ND</t>
  </si>
  <si>
    <t>Misc Exp</t>
  </si>
  <si>
    <t>Approved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</si>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</sst>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 [$₹-44D]\ * #,##0.00_ ;_ [$₹-44D]\ * \-#,##0.00_ ;_ [$₹-44D]\ * &quot;-&quot;??_ ;_ @_ "/>
    <numFmt numFmtId="166" formatCode="[$INR]\ #,##0.00"/>
  </numFmts>
  <fonts count="5"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165" fontId="3" fillId="3" borderId="22" xfId="0" applyNumberFormat="1" applyFont="1" applyFill="1" applyBorder="1" applyAlignment="1">
      <alignment horizontal="center" vertical="center"/>
    </xf>
    <xf numFmtId="166" fontId="3" fillId="5" borderId="2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3</xdr:row>
      <xdr:rowOff>9525</xdr:rowOff>
    </xdr:from>
    <xdr:to>
      <xdr:col>8</xdr:col>
      <xdr:colOff>685800</xdr:colOff>
      <xdr:row>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D6E834-F63A-39F7-54C3-23B8D0B5E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875" y="781050"/>
          <a:ext cx="2133600" cy="8001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avyo8m</v>
    <v>268435456</v>
    <v>1</v>
    <v>Powered by Refinitiv</v>
    <v>0</v>
    <v>USD/INR</v>
    <v>2</v>
    <v>3</v>
    <v>Finance</v>
    <v>4</v>
    <v>84.164699999999996</v>
    <v>82.353999999999999</v>
    <v>-8.6999999999999994E-2</v>
    <v>-1.0380000000000001E-3</v>
    <v>INR</v>
    <v>USD</v>
    <v>83.875</v>
    <v>Currency Pair</v>
    <v>45524.417025462964</v>
    <v>83.765000000000001</v>
    <v>US Dollar/Indian Rupee FX Spot Rate</v>
    <v>83.8</v>
    <v>83.85</v>
    <v>83.763000000000005</v>
    <v>USDINR</v>
    <v>USD/INR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 xml:space="preserve">_ [$₹-as-IN] * #,##0.00_ ;_ [$₹-as-IN] * -#,##0.00_ ;_ [$₹-as-IN] * "-"??_ ;_ @_ 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58"/>
  <sheetViews>
    <sheetView showGridLines="0" tabSelected="1" topLeftCell="A71" zoomScale="85" zoomScaleNormal="85" workbookViewId="0">
      <selection activeCell="I51" sqref="I51"/>
    </sheetView>
  </sheetViews>
  <sheetFormatPr defaultColWidth="9.140625" defaultRowHeight="15"/>
  <cols>
    <col min="1" max="1" width="9.140625" style="2"/>
    <col min="2" max="2" width="27" style="2" customWidth="1"/>
    <col min="3" max="3" width="34" style="2" customWidth="1"/>
    <col min="4" max="4" width="49.42578125" style="2" customWidth="1"/>
    <col min="5" max="5" width="19" style="2" customWidth="1"/>
    <col min="6" max="6" width="25.42578125" style="2" customWidth="1"/>
    <col min="7" max="7" width="18.28515625" style="2" customWidth="1"/>
    <col min="8" max="8" width="30.140625" style="2" customWidth="1"/>
    <col min="9" max="9" width="16.85546875" style="2" customWidth="1"/>
    <col min="10" max="10" width="8.7109375" style="2" customWidth="1"/>
    <col min="11" max="11" width="4.28515625" style="2" customWidth="1"/>
    <col min="12" max="16384" width="9.140625" style="2"/>
  </cols>
  <sheetData>
    <row r="2" spans="2:11">
      <c r="B2" s="3"/>
      <c r="C2" s="1" t="s">
        <v>0</v>
      </c>
      <c r="D2" s="4"/>
      <c r="E2" s="4"/>
      <c r="F2" s="4"/>
      <c r="G2" s="4"/>
      <c r="H2" s="4"/>
      <c r="I2" s="4"/>
      <c r="J2" s="4"/>
      <c r="K2" s="5"/>
    </row>
    <row r="3" spans="2:11">
      <c r="B3" s="5"/>
      <c r="K3" s="5"/>
    </row>
    <row r="4" spans="2:11">
      <c r="B4" s="5"/>
      <c r="C4" s="6" t="s">
        <v>1</v>
      </c>
      <c r="D4" s="7" t="s">
        <v>2</v>
      </c>
      <c r="E4" s="8"/>
      <c r="K4" s="5"/>
    </row>
    <row r="5" spans="2:11">
      <c r="B5" s="5"/>
      <c r="C5" s="6" t="s">
        <v>3</v>
      </c>
      <c r="D5" s="9" t="s">
        <v>4</v>
      </c>
      <c r="E5" s="10"/>
      <c r="K5" s="5"/>
    </row>
    <row r="6" spans="2:11">
      <c r="B6" s="5"/>
      <c r="C6" s="6" t="s">
        <v>5</v>
      </c>
      <c r="D6" s="9" t="s">
        <v>6</v>
      </c>
      <c r="E6" s="10"/>
      <c r="K6" s="5"/>
    </row>
    <row r="7" spans="2:11">
      <c r="B7" s="5"/>
      <c r="K7" s="5"/>
    </row>
    <row r="8" spans="2:11">
      <c r="B8" s="5"/>
      <c r="K8" s="5"/>
    </row>
    <row r="9" spans="2:11">
      <c r="B9" s="5"/>
      <c r="K9" s="5"/>
    </row>
    <row r="10" spans="2:11">
      <c r="B10" s="5"/>
      <c r="K10" s="5"/>
    </row>
    <row r="11" spans="2:11">
      <c r="B11" s="11" t="s">
        <v>7</v>
      </c>
      <c r="C11" s="12" t="s">
        <v>8</v>
      </c>
      <c r="D11" s="13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4" t="s">
        <v>15</v>
      </c>
      <c r="K11" s="5"/>
    </row>
    <row r="12" spans="2:11" hidden="1">
      <c r="B12" s="11" t="s">
        <v>16</v>
      </c>
      <c r="C12" s="12" t="s">
        <v>8</v>
      </c>
      <c r="D12" s="13" t="s">
        <v>9</v>
      </c>
      <c r="E12" s="13" t="s">
        <v>17</v>
      </c>
      <c r="F12" s="13" t="s">
        <v>18</v>
      </c>
      <c r="G12" s="13" t="s">
        <v>19</v>
      </c>
      <c r="H12" s="13" t="s">
        <v>20</v>
      </c>
      <c r="I12" s="13" t="s">
        <v>21</v>
      </c>
      <c r="J12" s="14" t="s">
        <v>15</v>
      </c>
      <c r="K12" s="5"/>
    </row>
    <row r="13" spans="2:11">
      <c r="B13" s="15" t="s">
        <v>22</v>
      </c>
      <c r="C13" s="16" t="s">
        <v>23</v>
      </c>
      <c r="D13" s="17" t="s">
        <v>24</v>
      </c>
      <c r="E13" s="17" t="s">
        <v>25</v>
      </c>
      <c r="F13" s="17" t="s">
        <v>26</v>
      </c>
      <c r="G13" s="17" t="s">
        <v>27</v>
      </c>
      <c r="H13" s="17" t="s">
        <v>28</v>
      </c>
      <c r="I13" s="18">
        <v>0.31</v>
      </c>
      <c r="J13" s="19">
        <v>2</v>
      </c>
      <c r="K13" s="5"/>
    </row>
    <row r="14" spans="2:11">
      <c r="B14" s="15" t="s">
        <v>29</v>
      </c>
      <c r="C14" s="16" t="s">
        <v>30</v>
      </c>
      <c r="D14" s="17" t="s">
        <v>31</v>
      </c>
      <c r="E14" s="17" t="s">
        <v>32</v>
      </c>
      <c r="F14" s="17" t="s">
        <v>33</v>
      </c>
      <c r="G14" s="17" t="s">
        <v>27</v>
      </c>
      <c r="H14" s="17" t="s">
        <v>34</v>
      </c>
      <c r="I14" s="18">
        <v>0.33</v>
      </c>
      <c r="J14" s="19">
        <v>3</v>
      </c>
      <c r="K14" s="5"/>
    </row>
    <row r="15" spans="2:11">
      <c r="B15" s="15" t="s">
        <v>22</v>
      </c>
      <c r="C15" s="16" t="s">
        <v>23</v>
      </c>
      <c r="D15" s="17" t="s">
        <v>35</v>
      </c>
      <c r="E15" s="17" t="s">
        <v>25</v>
      </c>
      <c r="F15" s="17" t="s">
        <v>36</v>
      </c>
      <c r="G15" s="17" t="s">
        <v>27</v>
      </c>
      <c r="H15" s="17" t="s">
        <v>37</v>
      </c>
      <c r="I15" s="18">
        <v>0.19</v>
      </c>
      <c r="J15" s="19">
        <v>1</v>
      </c>
      <c r="K15" s="5"/>
    </row>
    <row r="16" spans="2:11">
      <c r="B16" s="15" t="s">
        <v>22</v>
      </c>
      <c r="C16" s="16" t="s">
        <v>23</v>
      </c>
      <c r="D16" s="17" t="s">
        <v>38</v>
      </c>
      <c r="E16" s="17" t="s">
        <v>39</v>
      </c>
      <c r="F16" s="17" t="s">
        <v>40</v>
      </c>
      <c r="G16" s="17" t="s">
        <v>27</v>
      </c>
      <c r="H16" s="17" t="s">
        <v>41</v>
      </c>
      <c r="I16" s="18">
        <v>0.13</v>
      </c>
      <c r="J16" s="19">
        <v>1</v>
      </c>
      <c r="K16" s="5"/>
    </row>
    <row r="17" spans="2:11">
      <c r="B17" s="15" t="s">
        <v>22</v>
      </c>
      <c r="C17" s="16" t="s">
        <v>23</v>
      </c>
      <c r="D17" s="17" t="s">
        <v>42</v>
      </c>
      <c r="E17" s="17" t="s">
        <v>39</v>
      </c>
      <c r="F17" s="17" t="s">
        <v>43</v>
      </c>
      <c r="G17" s="17" t="s">
        <v>44</v>
      </c>
      <c r="H17" s="17" t="s">
        <v>45</v>
      </c>
      <c r="I17" s="18">
        <v>2.8000000000000001E-2</v>
      </c>
      <c r="J17" s="19">
        <v>3</v>
      </c>
      <c r="K17" s="5"/>
    </row>
    <row r="18" spans="2:11">
      <c r="B18" s="15" t="s">
        <v>22</v>
      </c>
      <c r="C18" s="16" t="s">
        <v>46</v>
      </c>
      <c r="D18" s="17" t="s">
        <v>47</v>
      </c>
      <c r="E18" s="17" t="s">
        <v>25</v>
      </c>
      <c r="F18" s="17" t="s">
        <v>48</v>
      </c>
      <c r="G18" s="17" t="s">
        <v>44</v>
      </c>
      <c r="H18" s="17" t="s">
        <v>49</v>
      </c>
      <c r="I18" s="18">
        <v>0.19</v>
      </c>
      <c r="J18" s="19">
        <v>2</v>
      </c>
      <c r="K18" s="5"/>
    </row>
    <row r="19" spans="2:11">
      <c r="B19" s="15" t="s">
        <v>22</v>
      </c>
      <c r="C19" s="16" t="s">
        <v>50</v>
      </c>
      <c r="D19" s="17" t="s">
        <v>51</v>
      </c>
      <c r="E19" s="17" t="s">
        <v>52</v>
      </c>
      <c r="F19" s="17" t="s">
        <v>53</v>
      </c>
      <c r="G19" s="17" t="s">
        <v>27</v>
      </c>
      <c r="H19" s="17" t="s">
        <v>54</v>
      </c>
      <c r="I19" s="18">
        <v>0.1</v>
      </c>
      <c r="J19" s="19">
        <v>1</v>
      </c>
      <c r="K19" s="5"/>
    </row>
    <row r="20" spans="2:11">
      <c r="B20" s="15" t="s">
        <v>55</v>
      </c>
      <c r="C20" s="16" t="s">
        <v>55</v>
      </c>
      <c r="D20" s="17" t="s">
        <v>56</v>
      </c>
      <c r="E20" s="17" t="s">
        <v>57</v>
      </c>
      <c r="F20" s="17" t="s">
        <v>58</v>
      </c>
      <c r="G20" s="17" t="s">
        <v>27</v>
      </c>
      <c r="H20" s="17" t="s">
        <v>59</v>
      </c>
      <c r="I20" s="18">
        <v>0.4</v>
      </c>
      <c r="J20" s="19">
        <v>1</v>
      </c>
      <c r="K20" s="5"/>
    </row>
    <row r="21" spans="2:11">
      <c r="B21" s="15" t="s">
        <v>60</v>
      </c>
      <c r="C21" s="16" t="s">
        <v>61</v>
      </c>
      <c r="D21" s="17" t="s">
        <v>62</v>
      </c>
      <c r="E21" s="17" t="s">
        <v>63</v>
      </c>
      <c r="F21" s="17" t="s">
        <v>64</v>
      </c>
      <c r="G21" s="17" t="s">
        <v>27</v>
      </c>
      <c r="H21" s="17" t="s">
        <v>65</v>
      </c>
      <c r="I21" s="18">
        <v>0.2</v>
      </c>
      <c r="J21" s="19">
        <v>1</v>
      </c>
      <c r="K21" s="5"/>
    </row>
    <row r="22" spans="2:11">
      <c r="B22" s="15" t="s">
        <v>60</v>
      </c>
      <c r="C22" s="16" t="s">
        <v>66</v>
      </c>
      <c r="D22" s="17" t="s">
        <v>67</v>
      </c>
      <c r="E22" s="17" t="s">
        <v>63</v>
      </c>
      <c r="F22" s="17" t="s">
        <v>68</v>
      </c>
      <c r="G22" s="17" t="s">
        <v>27</v>
      </c>
      <c r="H22" s="17" t="s">
        <v>69</v>
      </c>
      <c r="I22" s="18">
        <v>0.2</v>
      </c>
      <c r="J22" s="19">
        <v>1</v>
      </c>
      <c r="K22" s="5"/>
    </row>
    <row r="23" spans="2:11">
      <c r="B23" s="15" t="s">
        <v>60</v>
      </c>
      <c r="C23" s="16" t="s">
        <v>70</v>
      </c>
      <c r="D23" s="17" t="s">
        <v>71</v>
      </c>
      <c r="E23" s="17" t="s">
        <v>63</v>
      </c>
      <c r="F23" s="17" t="s">
        <v>72</v>
      </c>
      <c r="G23" s="17" t="s">
        <v>27</v>
      </c>
      <c r="H23" s="17" t="s">
        <v>73</v>
      </c>
      <c r="I23" s="18">
        <v>0.2</v>
      </c>
      <c r="J23" s="19">
        <v>1</v>
      </c>
      <c r="K23" s="5"/>
    </row>
    <row r="24" spans="2:11">
      <c r="B24" s="15" t="s">
        <v>74</v>
      </c>
      <c r="C24" s="16" t="s">
        <v>75</v>
      </c>
      <c r="D24" s="17" t="s">
        <v>76</v>
      </c>
      <c r="E24" s="17" t="s">
        <v>77</v>
      </c>
      <c r="F24" s="17" t="s">
        <v>77</v>
      </c>
      <c r="G24" s="17" t="s">
        <v>78</v>
      </c>
      <c r="H24" s="17" t="s">
        <v>79</v>
      </c>
      <c r="I24" s="18">
        <v>0.5</v>
      </c>
      <c r="J24" s="19">
        <v>1</v>
      </c>
      <c r="K24" s="5"/>
    </row>
    <row r="25" spans="2:11">
      <c r="B25" s="15" t="s">
        <v>80</v>
      </c>
      <c r="C25" s="16" t="s">
        <v>81</v>
      </c>
      <c r="D25" s="17" t="s">
        <v>82</v>
      </c>
      <c r="E25" s="17" t="s">
        <v>83</v>
      </c>
      <c r="F25" s="17" t="s">
        <v>84</v>
      </c>
      <c r="G25" s="17" t="s">
        <v>27</v>
      </c>
      <c r="H25" s="17" t="s">
        <v>85</v>
      </c>
      <c r="I25" s="18">
        <v>0.54</v>
      </c>
      <c r="J25" s="19">
        <v>2</v>
      </c>
      <c r="K25" s="5"/>
    </row>
    <row r="26" spans="2:11">
      <c r="B26" s="15" t="s">
        <v>86</v>
      </c>
      <c r="C26" s="16" t="s">
        <v>87</v>
      </c>
      <c r="D26" s="17" t="s">
        <v>88</v>
      </c>
      <c r="E26" s="17" t="s">
        <v>89</v>
      </c>
      <c r="F26" s="17" t="s">
        <v>90</v>
      </c>
      <c r="G26" s="17" t="s">
        <v>90</v>
      </c>
      <c r="H26" s="17" t="s">
        <v>90</v>
      </c>
      <c r="I26" s="18"/>
      <c r="J26" s="19">
        <v>1</v>
      </c>
      <c r="K26" s="5"/>
    </row>
    <row r="27" spans="2:11">
      <c r="B27" s="15" t="s">
        <v>91</v>
      </c>
      <c r="C27" s="16" t="s">
        <v>92</v>
      </c>
      <c r="D27" s="17" t="s">
        <v>93</v>
      </c>
      <c r="E27" s="17" t="s">
        <v>89</v>
      </c>
      <c r="F27" s="17" t="s">
        <v>90</v>
      </c>
      <c r="G27" s="17" t="s">
        <v>90</v>
      </c>
      <c r="H27" s="17" t="s">
        <v>90</v>
      </c>
      <c r="I27" s="18">
        <v>10</v>
      </c>
      <c r="J27" s="19">
        <v>2</v>
      </c>
      <c r="K27" s="5"/>
    </row>
    <row r="28" spans="2:11">
      <c r="B28" s="15" t="s">
        <v>94</v>
      </c>
      <c r="C28" s="16" t="s">
        <v>95</v>
      </c>
      <c r="D28" s="17" t="s">
        <v>96</v>
      </c>
      <c r="E28" s="17" t="s">
        <v>90</v>
      </c>
      <c r="F28" s="17" t="s">
        <v>90</v>
      </c>
      <c r="G28" s="17" t="s">
        <v>90</v>
      </c>
      <c r="H28" s="17" t="s">
        <v>90</v>
      </c>
      <c r="I28" s="18">
        <v>1</v>
      </c>
      <c r="J28" s="19">
        <v>1</v>
      </c>
      <c r="K28" s="5"/>
    </row>
    <row r="29" spans="2:11">
      <c r="B29" s="15" t="s">
        <v>97</v>
      </c>
      <c r="C29" s="16" t="s">
        <v>98</v>
      </c>
      <c r="D29" s="17" t="s">
        <v>99</v>
      </c>
      <c r="E29" s="17" t="s">
        <v>90</v>
      </c>
      <c r="F29" s="17" t="s">
        <v>90</v>
      </c>
      <c r="G29" s="17" t="s">
        <v>90</v>
      </c>
      <c r="H29" s="17" t="s">
        <v>90</v>
      </c>
      <c r="I29" s="18">
        <v>0</v>
      </c>
      <c r="J29" s="19">
        <v>1</v>
      </c>
      <c r="K29" s="5"/>
    </row>
    <row r="30" spans="2:11">
      <c r="B30" s="15" t="s">
        <v>100</v>
      </c>
      <c r="C30" s="16" t="s">
        <v>101</v>
      </c>
      <c r="D30" s="17" t="s">
        <v>102</v>
      </c>
      <c r="E30" s="17" t="s">
        <v>103</v>
      </c>
      <c r="F30" s="17" t="s">
        <v>104</v>
      </c>
      <c r="G30" s="17" t="s">
        <v>27</v>
      </c>
      <c r="H30" s="17" t="s">
        <v>105</v>
      </c>
      <c r="I30" s="18">
        <v>2.2999999999999998</v>
      </c>
      <c r="J30" s="19">
        <v>1</v>
      </c>
      <c r="K30" s="5"/>
    </row>
    <row r="31" spans="2:11">
      <c r="B31" s="15" t="s">
        <v>106</v>
      </c>
      <c r="C31" s="16" t="s">
        <v>106</v>
      </c>
      <c r="D31" s="17" t="s">
        <v>107</v>
      </c>
      <c r="E31" s="17" t="s">
        <v>77</v>
      </c>
      <c r="F31" s="17" t="s">
        <v>77</v>
      </c>
      <c r="G31" s="17" t="s">
        <v>108</v>
      </c>
      <c r="H31" s="17" t="s">
        <v>90</v>
      </c>
      <c r="I31" s="18">
        <v>1.2E-2</v>
      </c>
      <c r="J31" s="19">
        <v>2</v>
      </c>
      <c r="K31" s="5"/>
    </row>
    <row r="32" spans="2:11">
      <c r="B32" s="15" t="s">
        <v>109</v>
      </c>
      <c r="C32" s="16" t="s">
        <v>110</v>
      </c>
      <c r="D32" s="17" t="s">
        <v>111</v>
      </c>
      <c r="E32" s="17" t="s">
        <v>77</v>
      </c>
      <c r="F32" s="17" t="s">
        <v>77</v>
      </c>
      <c r="G32" s="17" t="s">
        <v>108</v>
      </c>
      <c r="H32" s="17" t="s">
        <v>90</v>
      </c>
      <c r="I32" s="18">
        <v>1.2E-2</v>
      </c>
      <c r="J32" s="19">
        <v>1</v>
      </c>
      <c r="K32" s="5"/>
    </row>
    <row r="33" spans="2:11">
      <c r="B33" s="15" t="s">
        <v>112</v>
      </c>
      <c r="C33" s="16" t="s">
        <v>113</v>
      </c>
      <c r="D33" s="17" t="s">
        <v>114</v>
      </c>
      <c r="E33" s="17" t="s">
        <v>115</v>
      </c>
      <c r="F33" s="17" t="s">
        <v>112</v>
      </c>
      <c r="G33" s="17" t="s">
        <v>27</v>
      </c>
      <c r="H33" s="17" t="s">
        <v>116</v>
      </c>
      <c r="I33" s="18">
        <v>2.5</v>
      </c>
      <c r="J33" s="19">
        <v>1</v>
      </c>
      <c r="K33" s="5"/>
    </row>
    <row r="34" spans="2:11">
      <c r="B34" s="15" t="s">
        <v>117</v>
      </c>
      <c r="C34" s="16" t="s">
        <v>118</v>
      </c>
      <c r="D34" s="17" t="s">
        <v>119</v>
      </c>
      <c r="E34" s="17" t="s">
        <v>120</v>
      </c>
      <c r="F34" s="17" t="s">
        <v>121</v>
      </c>
      <c r="G34" s="17" t="s">
        <v>27</v>
      </c>
      <c r="H34" s="17" t="s">
        <v>122</v>
      </c>
      <c r="I34" s="18">
        <v>0.14000000000000001</v>
      </c>
      <c r="J34" s="19">
        <v>2</v>
      </c>
      <c r="K34" s="5"/>
    </row>
    <row r="35" spans="2:11">
      <c r="B35" s="15" t="s">
        <v>123</v>
      </c>
      <c r="C35" s="16" t="s">
        <v>124</v>
      </c>
      <c r="D35" s="17" t="s">
        <v>125</v>
      </c>
      <c r="E35" s="17" t="s">
        <v>120</v>
      </c>
      <c r="F35" s="17" t="s">
        <v>126</v>
      </c>
      <c r="G35" s="17" t="s">
        <v>27</v>
      </c>
      <c r="H35" s="17" t="s">
        <v>127</v>
      </c>
      <c r="I35" s="18">
        <v>0.22</v>
      </c>
      <c r="J35" s="19">
        <v>2</v>
      </c>
      <c r="K35" s="5"/>
    </row>
    <row r="36" spans="2:11">
      <c r="B36" s="15" t="s">
        <v>128</v>
      </c>
      <c r="C36" s="16" t="s">
        <v>129</v>
      </c>
      <c r="D36" s="17" t="s">
        <v>130</v>
      </c>
      <c r="E36" s="17" t="s">
        <v>120</v>
      </c>
      <c r="F36" s="17" t="s">
        <v>131</v>
      </c>
      <c r="G36" s="17" t="s">
        <v>27</v>
      </c>
      <c r="H36" s="17" t="s">
        <v>132</v>
      </c>
      <c r="I36" s="18">
        <v>0.38</v>
      </c>
      <c r="J36" s="19">
        <v>1</v>
      </c>
      <c r="K36" s="5"/>
    </row>
    <row r="37" spans="2:11">
      <c r="B37" s="15" t="s">
        <v>133</v>
      </c>
      <c r="C37" s="16" t="s">
        <v>133</v>
      </c>
      <c r="D37" s="17" t="s">
        <v>134</v>
      </c>
      <c r="E37" s="17" t="s">
        <v>52</v>
      </c>
      <c r="F37" s="17" t="s">
        <v>135</v>
      </c>
      <c r="G37" s="20" t="s">
        <v>27</v>
      </c>
      <c r="H37" s="17" t="s">
        <v>136</v>
      </c>
      <c r="I37" s="18">
        <v>1.0999999999999999E-2</v>
      </c>
      <c r="J37" s="19">
        <v>2</v>
      </c>
      <c r="K37" s="5"/>
    </row>
    <row r="38" spans="2:11">
      <c r="B38" s="15" t="s">
        <v>133</v>
      </c>
      <c r="C38" s="16" t="s">
        <v>133</v>
      </c>
      <c r="D38" s="17" t="s">
        <v>137</v>
      </c>
      <c r="E38" s="17" t="s">
        <v>52</v>
      </c>
      <c r="F38" s="17" t="s">
        <v>138</v>
      </c>
      <c r="G38" s="21" t="s">
        <v>27</v>
      </c>
      <c r="H38" s="17" t="s">
        <v>139</v>
      </c>
      <c r="I38" s="18">
        <v>1.7000000000000001E-2</v>
      </c>
      <c r="J38" s="19">
        <v>2</v>
      </c>
      <c r="K38" s="5"/>
    </row>
    <row r="39" spans="2:11">
      <c r="B39" s="15" t="s">
        <v>133</v>
      </c>
      <c r="C39" s="16" t="s">
        <v>133</v>
      </c>
      <c r="D39" s="17" t="s">
        <v>140</v>
      </c>
      <c r="E39" s="17" t="s">
        <v>52</v>
      </c>
      <c r="F39" s="17" t="s">
        <v>141</v>
      </c>
      <c r="G39" s="17" t="s">
        <v>27</v>
      </c>
      <c r="H39" s="17" t="s">
        <v>142</v>
      </c>
      <c r="I39" s="18">
        <v>1.9E-2</v>
      </c>
      <c r="J39" s="19">
        <v>4</v>
      </c>
      <c r="K39" s="5"/>
    </row>
    <row r="40" spans="2:11">
      <c r="B40" s="15" t="s">
        <v>133</v>
      </c>
      <c r="C40" s="16" t="s">
        <v>133</v>
      </c>
      <c r="D40" s="17" t="s">
        <v>143</v>
      </c>
      <c r="E40" s="17" t="s">
        <v>52</v>
      </c>
      <c r="F40" s="17" t="s">
        <v>144</v>
      </c>
      <c r="G40" s="17" t="s">
        <v>27</v>
      </c>
      <c r="H40" s="17" t="s">
        <v>145</v>
      </c>
      <c r="I40" s="18">
        <v>0.1</v>
      </c>
      <c r="J40" s="19">
        <v>1</v>
      </c>
      <c r="K40" s="5"/>
    </row>
    <row r="41" spans="2:11">
      <c r="B41" s="15" t="s">
        <v>133</v>
      </c>
      <c r="C41" s="16" t="s">
        <v>133</v>
      </c>
      <c r="D41" s="17" t="s">
        <v>146</v>
      </c>
      <c r="E41" s="17" t="s">
        <v>52</v>
      </c>
      <c r="F41" s="17" t="s">
        <v>147</v>
      </c>
      <c r="G41" s="17" t="s">
        <v>27</v>
      </c>
      <c r="H41" s="17" t="s">
        <v>148</v>
      </c>
      <c r="I41" s="18">
        <v>0.1</v>
      </c>
      <c r="J41" s="19">
        <v>1</v>
      </c>
      <c r="K41" s="5"/>
    </row>
    <row r="42" spans="2:11">
      <c r="B42" s="15" t="s">
        <v>149</v>
      </c>
      <c r="C42" s="16" t="s">
        <v>150</v>
      </c>
      <c r="D42" s="17" t="s">
        <v>151</v>
      </c>
      <c r="E42" s="17" t="s">
        <v>152</v>
      </c>
      <c r="F42" s="17" t="s">
        <v>153</v>
      </c>
      <c r="G42" s="17" t="s">
        <v>27</v>
      </c>
      <c r="H42" s="17" t="s">
        <v>154</v>
      </c>
      <c r="I42" s="18">
        <v>0.48</v>
      </c>
      <c r="J42" s="19">
        <v>1</v>
      </c>
      <c r="K42" s="5"/>
    </row>
    <row r="43" spans="2:11">
      <c r="B43" s="15" t="s">
        <v>133</v>
      </c>
      <c r="C43" s="16" t="s">
        <v>133</v>
      </c>
      <c r="D43" s="17" t="s">
        <v>155</v>
      </c>
      <c r="E43" s="17" t="s">
        <v>52</v>
      </c>
      <c r="F43" s="17" t="s">
        <v>156</v>
      </c>
      <c r="G43" s="17" t="s">
        <v>44</v>
      </c>
      <c r="H43" s="17" t="s">
        <v>157</v>
      </c>
      <c r="I43" s="18">
        <v>1.4999999999999999E-2</v>
      </c>
      <c r="J43" s="19">
        <v>2</v>
      </c>
      <c r="K43" s="5"/>
    </row>
    <row r="44" spans="2:11">
      <c r="B44" s="15" t="s">
        <v>158</v>
      </c>
      <c r="C44" s="16" t="s">
        <v>159</v>
      </c>
      <c r="D44" s="17" t="s">
        <v>160</v>
      </c>
      <c r="E44" s="17" t="s">
        <v>152</v>
      </c>
      <c r="F44" s="17" t="s">
        <v>161</v>
      </c>
      <c r="G44" s="17" t="s">
        <v>27</v>
      </c>
      <c r="H44" s="17" t="s">
        <v>162</v>
      </c>
      <c r="I44" s="18">
        <v>0.19</v>
      </c>
      <c r="J44" s="19">
        <v>2</v>
      </c>
      <c r="K44" s="5"/>
    </row>
    <row r="45" spans="2:11">
      <c r="B45" s="15" t="s">
        <v>163</v>
      </c>
      <c r="C45" s="16" t="s">
        <v>159</v>
      </c>
      <c r="D45" s="17" t="s">
        <v>164</v>
      </c>
      <c r="E45" s="17" t="s">
        <v>165</v>
      </c>
      <c r="F45" s="17" t="s">
        <v>166</v>
      </c>
      <c r="G45" s="17" t="s">
        <v>27</v>
      </c>
      <c r="H45" s="17" t="s">
        <v>167</v>
      </c>
      <c r="I45" s="18">
        <v>0.52</v>
      </c>
      <c r="J45" s="19">
        <v>1</v>
      </c>
      <c r="K45" s="5"/>
    </row>
    <row r="46" spans="2:11">
      <c r="B46" s="15" t="s">
        <v>168</v>
      </c>
      <c r="C46" s="16" t="s">
        <v>169</v>
      </c>
      <c r="D46" s="17" t="s">
        <v>170</v>
      </c>
      <c r="E46" s="17" t="s">
        <v>171</v>
      </c>
      <c r="F46" s="17" t="s">
        <v>172</v>
      </c>
      <c r="G46" s="17" t="s">
        <v>27</v>
      </c>
      <c r="H46" s="17" t="s">
        <v>173</v>
      </c>
      <c r="I46" s="18">
        <v>2.0699999999999998</v>
      </c>
      <c r="J46" s="19">
        <v>1</v>
      </c>
      <c r="K46" s="5"/>
    </row>
    <row r="47" spans="2:11">
      <c r="B47" s="15" t="s">
        <v>174</v>
      </c>
      <c r="C47" s="16" t="s">
        <v>175</v>
      </c>
      <c r="D47" s="17" t="s">
        <v>176</v>
      </c>
      <c r="E47" s="17" t="s">
        <v>177</v>
      </c>
      <c r="F47" s="17" t="s">
        <v>178</v>
      </c>
      <c r="G47" s="17" t="s">
        <v>27</v>
      </c>
      <c r="H47" s="17" t="s">
        <v>179</v>
      </c>
      <c r="I47" s="18">
        <v>0.35</v>
      </c>
      <c r="J47" s="19">
        <v>1</v>
      </c>
      <c r="K47" s="5"/>
    </row>
    <row r="48" spans="2:11">
      <c r="B48" s="15" t="s">
        <v>180</v>
      </c>
      <c r="C48" s="16" t="s">
        <v>181</v>
      </c>
      <c r="D48" s="17" t="s">
        <v>182</v>
      </c>
      <c r="E48" s="17" t="s">
        <v>177</v>
      </c>
      <c r="F48" s="17" t="s">
        <v>183</v>
      </c>
      <c r="G48" s="17" t="s">
        <v>27</v>
      </c>
      <c r="H48" s="17" t="s">
        <v>184</v>
      </c>
      <c r="I48" s="18">
        <v>0.4</v>
      </c>
      <c r="J48" s="19">
        <v>1</v>
      </c>
      <c r="K48" s="5"/>
    </row>
    <row r="49" spans="2:11">
      <c r="B49" s="22" t="s">
        <v>185</v>
      </c>
      <c r="C49" s="23" t="s">
        <v>181</v>
      </c>
      <c r="D49" s="24" t="s">
        <v>186</v>
      </c>
      <c r="E49" s="24" t="s">
        <v>177</v>
      </c>
      <c r="F49" s="24" t="s">
        <v>187</v>
      </c>
      <c r="G49" s="24" t="s">
        <v>27</v>
      </c>
      <c r="H49" s="24" t="s">
        <v>188</v>
      </c>
      <c r="I49" s="25">
        <v>0.38</v>
      </c>
      <c r="J49" s="19">
        <v>1</v>
      </c>
      <c r="K49" s="5"/>
    </row>
    <row r="50" spans="2:11">
      <c r="B50" s="26" t="s">
        <v>90</v>
      </c>
      <c r="C50" s="26" t="s">
        <v>90</v>
      </c>
      <c r="D50" s="26" t="s">
        <v>90</v>
      </c>
      <c r="E50" s="26" t="s">
        <v>189</v>
      </c>
      <c r="F50" s="26" t="s">
        <v>90</v>
      </c>
      <c r="G50" s="26" t="s">
        <v>90</v>
      </c>
      <c r="H50" s="26" t="s">
        <v>90</v>
      </c>
      <c r="I50" s="27">
        <v>5</v>
      </c>
      <c r="J50" s="28"/>
      <c r="K50" s="5"/>
    </row>
    <row r="51" spans="2:11" ht="15.75">
      <c r="B51" s="34"/>
      <c r="C51" s="34"/>
      <c r="D51" s="34"/>
      <c r="E51" s="34"/>
      <c r="F51" s="34"/>
      <c r="G51" s="35" t="e" vm="1">
        <v>#VALUE!</v>
      </c>
      <c r="H51" s="36" cm="1">
        <f t="array" ref="H51">_FV(G51,"Price",TRUE)</f>
        <v>83.763000000000005</v>
      </c>
      <c r="I51" s="37">
        <f>SUM(I13:I50)*H51</f>
        <v>2473.8564420000002</v>
      </c>
      <c r="J51" s="29">
        <f>SUM(J13:J49)</f>
        <v>55</v>
      </c>
      <c r="K51" s="5"/>
    </row>
    <row r="52" spans="2:11">
      <c r="J52" s="4"/>
    </row>
    <row r="53" spans="2:11">
      <c r="B53" s="3" t="s">
        <v>190</v>
      </c>
      <c r="C53" s="30"/>
      <c r="D53" s="4" t="s">
        <v>191</v>
      </c>
      <c r="E53" s="4"/>
      <c r="F53" s="4"/>
      <c r="G53" s="4"/>
      <c r="H53" s="4"/>
      <c r="I53" s="4"/>
      <c r="J53" s="30"/>
    </row>
    <row r="54" spans="2:11">
      <c r="B54" s="5"/>
      <c r="C54" s="31"/>
      <c r="J54" s="31"/>
    </row>
    <row r="55" spans="2:11">
      <c r="B55" s="5"/>
      <c r="C55" s="31"/>
      <c r="J55" s="31"/>
    </row>
    <row r="56" spans="2:11">
      <c r="B56" s="5"/>
      <c r="C56" s="31"/>
      <c r="J56" s="31"/>
    </row>
    <row r="57" spans="2:11">
      <c r="B57" s="5"/>
      <c r="C57" s="31"/>
      <c r="J57" s="31"/>
    </row>
    <row r="58" spans="2:11">
      <c r="B58" s="32"/>
      <c r="C58" s="33"/>
      <c r="D58" s="29"/>
      <c r="E58" s="29"/>
      <c r="F58" s="29"/>
      <c r="G58" s="29"/>
      <c r="H58" s="29"/>
      <c r="I58" s="29"/>
      <c r="J58" s="33"/>
    </row>
  </sheetData>
  <pageMargins left="0.25" right="0.25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Carlson</dc:creator>
  <cp:keywords/>
  <dc:description/>
  <cp:lastModifiedBy>Satyam Khanna</cp:lastModifiedBy>
  <cp:revision/>
  <dcterms:created xsi:type="dcterms:W3CDTF">2013-12-31T18:23:59Z</dcterms:created>
  <dcterms:modified xsi:type="dcterms:W3CDTF">2024-08-20T10:01:32Z</dcterms:modified>
  <cp:category/>
  <cp:contentStatus/>
</cp:coreProperties>
</file>