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Zver\Desktop\Ira\Git Tymoshenko\clone_sql-project\SQL-project\Results\"/>
    </mc:Choice>
  </mc:AlternateContent>
  <xr:revisionPtr revIDLastSave="0" documentId="13_ncr:1_{E7780069-C4E1-4630-A259-CE0103F10E99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eport1" sheetId="2" r:id="rId1"/>
    <sheet name="Report2" sheetId="3" r:id="rId2"/>
    <sheet name="Report3" sheetId="4" r:id="rId3"/>
    <sheet name="Report4" sheetId="5" r:id="rId4"/>
    <sheet name="Графіки" sheetId="6" r:id="rId5"/>
  </sheets>
  <definedNames>
    <definedName name="ExternalData_1" localSheetId="0" hidden="1">Report1!$A$3:$L$4</definedName>
    <definedName name="ExternalData_1" localSheetId="2" hidden="1">Report3!$A$3:$F$4</definedName>
    <definedName name="ExternalData_1" localSheetId="3" hidden="1">Report4!$A$3:$R$7</definedName>
    <definedName name="ExternalData_2" localSheetId="1" hidden="1">Report2!$A$3:$G$11</definedName>
    <definedName name="ExternalData_2" localSheetId="4" hidden="1">Графіки!$A$1:$Q$6</definedName>
  </definedNames>
  <calcPr calcId="191029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6" l="1"/>
  <c r="J8" i="6"/>
  <c r="K8" i="6"/>
  <c r="L8" i="6"/>
  <c r="I8" i="6"/>
  <c r="J7" i="6"/>
  <c r="K7" i="6"/>
  <c r="L7" i="6"/>
  <c r="I7" i="6"/>
  <c r="C7" i="6"/>
  <c r="D7" i="6"/>
  <c r="E7" i="6"/>
  <c r="F7" i="6"/>
  <c r="G7" i="6"/>
  <c r="H7" i="6"/>
  <c r="N7" i="6"/>
  <c r="O7" i="6"/>
  <c r="P7" i="6"/>
  <c r="Q7" i="6"/>
  <c r="C8" i="6"/>
  <c r="D8" i="6"/>
  <c r="E8" i="6"/>
  <c r="F8" i="6"/>
  <c r="G8" i="6"/>
  <c r="H8" i="6"/>
  <c r="M8" i="6"/>
  <c r="N8" i="6"/>
  <c r="O8" i="6"/>
  <c r="P8" i="6"/>
  <c r="Q8" i="6"/>
  <c r="B8" i="6"/>
  <c r="B7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0696A-4956-4FEE-89B1-50549E86D80C}" keepAlive="1" name="Запит – Графік" description="Підключення до запита &quot;Графік&quot; у книзі." type="5" refreshedVersion="7" background="1" saveData="1">
    <dbPr connection="Provider=Microsoft.Mashup.OleDb.1;Data Source=$Workbook$;Location=Графік;Extended Properties=&quot;&quot;" command="SELECT * FROM [Графік]"/>
  </connection>
  <connection id="2" xr16:uid="{D0510EE0-DA1C-4509-A4C4-91F63860A655}" keepAlive="1" name="Запит – Запит1" description="Підключення до запита &quot;Запит1&quot; у книзі." type="5" refreshedVersion="7" background="1" saveData="1">
    <dbPr connection="Provider=Microsoft.Mashup.OleDb.1;Data Source=$Workbook$;Location=Запит1;Extended Properties=&quot;&quot;" command="SELECT * FROM [Запит1]"/>
  </connection>
  <connection id="3" xr16:uid="{9266A169-A25A-472B-A8AE-4B812904F723}" keepAlive="1" name="Запит – Запит2" description="Підключення до запита &quot;Запит2&quot; у книзі." type="5" refreshedVersion="7" background="1" saveData="1">
    <dbPr connection="Provider=Microsoft.Mashup.OleDb.1;Data Source=$Workbook$;Location=Запит2;Extended Properties=&quot;&quot;" command="SELECT * FROM [Запит2]"/>
  </connection>
  <connection id="4" xr16:uid="{2149ABD6-9B87-4D81-9D3E-21969B83AE4B}" keepAlive="1" name="Запит – Запит3" description="Підключення до запита &quot;Запит3&quot; у книзі." type="5" refreshedVersion="7" background="1" saveData="1">
    <dbPr connection="Provider=Microsoft.Mashup.OleDb.1;Data Source=$Workbook$;Location=Запит3;Extended Properties=&quot;&quot;" command="SELECT * FROM [Запит3]"/>
  </connection>
  <connection id="5" xr16:uid="{5BD272C9-54DB-4A2F-A09A-C893EBED382D}" keepAlive="1" name="Запит – Запит4" description="Підключення до запита &quot;Запит4&quot; у книзі." type="5" refreshedVersion="7" background="1" saveData="1">
    <dbPr connection="Provider=Microsoft.Mashup.OleDb.1;Data Source=$Workbook$;Location=Запит4;Extended Properties=&quot;&quot;" command="SELECT * FROM [Запит4]"/>
  </connection>
</connections>
</file>

<file path=xl/sharedStrings.xml><?xml version="1.0" encoding="utf-8"?>
<sst xmlns="http://schemas.openxmlformats.org/spreadsheetml/2006/main" count="92" uniqueCount="60">
  <si>
    <t>Інд. продавця</t>
  </si>
  <si>
    <t>Номер контракта розстрочки</t>
  </si>
  <si>
    <t>Назва продавця</t>
  </si>
  <si>
    <t>ПІБ клієнта</t>
  </si>
  <si>
    <t>Назва бренда</t>
  </si>
  <si>
    <t>Назва телефона</t>
  </si>
  <si>
    <t>Колір телефона</t>
  </si>
  <si>
    <t>Кількість місяців за умовами договору розсточки</t>
  </si>
  <si>
    <t>Рзмір одного щомісячного взноса</t>
  </si>
  <si>
    <t>Дата покупки та оплати першого взноса по розсточці</t>
  </si>
  <si>
    <t>Кількість щомісячних взносів, що повинні бути сплачені на останній день звітного місяця</t>
  </si>
  <si>
    <t>Сума щомісячних взносів (грн), що повинні бути сплачені на останній день звітного місяця</t>
  </si>
  <si>
    <t xml:space="preserve">Jetpad.com.ua                 </t>
  </si>
  <si>
    <t xml:space="preserve">Костин Ростислав                                                                          </t>
  </si>
  <si>
    <t xml:space="preserve">Samsung        </t>
  </si>
  <si>
    <t xml:space="preserve">Galaxy S8 Duos                                    </t>
  </si>
  <si>
    <t xml:space="preserve">фиолетовый          </t>
  </si>
  <si>
    <t>Рік, коли повинен бути сплачений кожен взнос за умовами контракта розстрочки</t>
  </si>
  <si>
    <t>Місяць, коли повинен бути сплачений кожен взнос за умовами контракта розстрочки</t>
  </si>
  <si>
    <t>Розмір одного щомісячного взноса в гривнях</t>
  </si>
  <si>
    <t>Дата платежа клїєнта</t>
  </si>
  <si>
    <t>Оплачена клієнтом сума</t>
  </si>
  <si>
    <t>I.2. SQL-запит - вибір даних про платежі контракту розстрочки</t>
  </si>
  <si>
    <t>I.1. SQL-ЗАПИТ - вибір даних про контракти розстрочки</t>
  </si>
  <si>
    <t>Инд. продавця</t>
  </si>
  <si>
    <t>Сума щомісячних взносів (грн), що повинна бути оплачена на останній день звітного місяця</t>
  </si>
  <si>
    <t>Оплаченая клієнтом сума</t>
  </si>
  <si>
    <t>Залишок по контракту розстрочки всього</t>
  </si>
  <si>
    <t>Залишок по контракту розстрочки, в тому числі заборгованність через недоплати щомісячних взносів</t>
  </si>
  <si>
    <t>I.3. SQL-запит - вибір підсумкових даних про платежі контракту розстрочки</t>
  </si>
  <si>
    <t>Період розстрочки</t>
  </si>
  <si>
    <t>Наявність заборгованості</t>
  </si>
  <si>
    <t>Cума розстрочки</t>
  </si>
  <si>
    <t>Сума, що повинна бути сплачена на останній день звітного місяця</t>
  </si>
  <si>
    <t>Сума, що сплачена на останній день звітного місяця</t>
  </si>
  <si>
    <t>Кількість клієнтів</t>
  </si>
  <si>
    <t>Заборгованість</t>
  </si>
  <si>
    <t>Залишок по розстрочці без врахування заборгованості</t>
  </si>
  <si>
    <t>Кількість клієнтів без прострочених платежів</t>
  </si>
  <si>
    <t>Кількість клієнтів з простроченим платежем 1 місяць</t>
  </si>
  <si>
    <t>Кількість клієнтів з простроченими платежами 2 місяці</t>
  </si>
  <si>
    <t>Кількість клієнтів з простроченими платежами 3 місяці</t>
  </si>
  <si>
    <t>Кількість клієнтів з простроченими платежами 4 місяці і більше</t>
  </si>
  <si>
    <t>Сума заборгованості клієнтів без прострочки платежів</t>
  </si>
  <si>
    <t>Сума заборгованості клієнтів з прострочкою 1 місяць</t>
  </si>
  <si>
    <t>Сума заборгованості клієнтів з прострочкою 2 месяці</t>
  </si>
  <si>
    <t>Сума заборгованості клієнтів з прострочкою 3 месяці</t>
  </si>
  <si>
    <t>Сума заборгованості клієнтів з прострочкою 4 місяці і більше</t>
  </si>
  <si>
    <t>Не завершений</t>
  </si>
  <si>
    <t>Є заборгованість</t>
  </si>
  <si>
    <t>Завершений</t>
  </si>
  <si>
    <t>Немає заборгованості</t>
  </si>
  <si>
    <t>II. SQL-запит - вивід підсумкових данних для звіту про заборгованість по всім контрактам розстрочки. Звітний місяць – квітень 2020 р. (Станом на 30.04.2020)</t>
  </si>
  <si>
    <t>Позначки рядків</t>
  </si>
  <si>
    <t>Загальний підсумок</t>
  </si>
  <si>
    <t>Сума з Кількість клієнтів</t>
  </si>
  <si>
    <t>1 міс</t>
  </si>
  <si>
    <t>2 міс</t>
  </si>
  <si>
    <t>3 міс</t>
  </si>
  <si>
    <t>4 міс і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</si>
</sst>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 vertical="center" wrapText="1" shrinkToFit="1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9" fontId="0" fillId="0" borderId="5" xfId="1" applyFont="1" applyBorder="1"/>
    <xf numFmtId="9" fontId="0" fillId="0" borderId="0" xfId="1" applyFont="1" applyBorder="1"/>
    <xf numFmtId="9" fontId="0" fillId="0" borderId="6" xfId="1" applyFont="1" applyBorder="1"/>
    <xf numFmtId="9" fontId="0" fillId="0" borderId="7" xfId="1" applyFont="1" applyBorder="1"/>
    <xf numFmtId="9" fontId="0" fillId="0" borderId="8" xfId="1" applyFont="1" applyBorder="1"/>
    <xf numFmtId="9" fontId="0" fillId="0" borderId="9" xfId="1" applyFont="1" applyBorder="1"/>
  </cellXfs>
  <cellStyles count="2">
    <cellStyle name="Відсотковий" xfId="1" builtinId="5"/>
    <cellStyle name="Звичайний" xfId="0" builtinId="0"/>
  </cellStyles>
  <dxfs count="17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1" readingOrder="0"/>
    </dxf>
    <dxf>
      <alignment horizontal="center" vertical="center" textRotation="0" wrapText="1" indent="0" justifyLastLine="0" shrinkToFit="1" readingOrder="0"/>
    </dxf>
    <dxf>
      <numFmt numFmtId="27" formatCode="dd/mm/yyyy\ h:mm"/>
    </dxf>
    <dxf>
      <alignment horizontal="center" vertical="center" textRotation="0" wrapText="1" indent="0" justifyLastLine="0" shrinkToFit="1" readingOrder="0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1" readingOrder="0"/>
    </dxf>
  </dxfs>
  <tableStyles count="0" defaultTableStyle="TableStyleMedium2" defaultPivotStyle="PivotStyleLight16"/>
  <colors>
    <mruColors>
      <color rgb="FFC88A68"/>
      <color rgb="FF6D6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[SQLProject.xlsx]Графіки!Зведена таблиця1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400"/>
              <a:t>Наявність заборгованості по кількості клієнтів</a:t>
            </a:r>
            <a:r>
              <a:rPr lang="uk-UA" sz="1400" baseline="0"/>
              <a:t> </a:t>
            </a:r>
            <a:endParaRPr lang="uk-UA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dLbl>
      </c:pivotFmt>
      <c:pivotFmt>
        <c:idx val="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dLbl>
      </c:pivotFmt>
      <c:pivotFmt>
        <c:idx val="4"/>
        <c:spPr>
          <a:solidFill>
            <a:schemeClr val="accent6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88A68"/>
          </a:solidFill>
          <a:ln w="25400">
            <a:noFill/>
          </a:ln>
          <a:effectLst/>
          <a:sp3d/>
        </c:spPr>
      </c:pivotFmt>
      <c:pivotFmt>
        <c:idx val="6"/>
        <c:spPr>
          <a:solidFill>
            <a:srgbClr val="6D68C8"/>
          </a:solidFill>
          <a:ln w="25400">
            <a:noFill/>
          </a:ln>
          <a:effectLst/>
          <a:sp3d/>
        </c:spPr>
      </c:pivotFmt>
    </c:pivotFmts>
    <c:view3D>
      <c:rotX val="30"/>
      <c:rotY val="188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Графіки!$B$10</c:f>
              <c:strCache>
                <c:ptCount val="1"/>
                <c:pt idx="0">
                  <c:v>Підсумок</c:v>
                </c:pt>
              </c:strCache>
            </c:strRef>
          </c:tx>
          <c:spPr>
            <a:ln>
              <a:noFill/>
            </a:ln>
          </c:spPr>
          <c:explosion val="2"/>
          <c:dPt>
            <c:idx val="0"/>
            <c:bubble3D val="0"/>
            <c:spPr>
              <a:solidFill>
                <a:srgbClr val="C88A68"/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6769-4A69-AA3B-F4334E37682E}"/>
              </c:ext>
            </c:extLst>
          </c:dPt>
          <c:dPt>
            <c:idx val="1"/>
            <c:bubble3D val="0"/>
            <c:spPr>
              <a:solidFill>
                <a:srgbClr val="6D68C8"/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6769-4A69-AA3B-F4334E3768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Графіки!$A$11:$A$13</c:f>
              <c:strCache>
                <c:ptCount val="2"/>
                <c:pt idx="0">
                  <c:v>Є заборгованість</c:v>
                </c:pt>
                <c:pt idx="1">
                  <c:v>Немає заборгованості</c:v>
                </c:pt>
              </c:strCache>
            </c:strRef>
          </c:cat>
          <c:val>
            <c:numRef>
              <c:f>Графіки!$B$11:$B$13</c:f>
              <c:numCache>
                <c:formatCode>General</c:formatCode>
                <c:ptCount val="2"/>
                <c:pt idx="0">
                  <c:v>18111</c:v>
                </c:pt>
                <c:pt idx="1">
                  <c:v>22922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69-4A69-AA3B-F4334E3768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Кількість клієнтів з простроченим платежем</a:t>
            </a:r>
            <a:r>
              <a:rPr lang="en-US"/>
              <a:t> (</a:t>
            </a:r>
            <a:r>
              <a:rPr lang="uk-UA"/>
              <a:t>розподіл</a:t>
            </a:r>
            <a:r>
              <a:rPr lang="uk-UA" baseline="0"/>
              <a:t> по кількості місяців заборгованості</a:t>
            </a:r>
            <a:r>
              <a:rPr lang="en-US"/>
              <a:t>)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Графіки!$A$7</c:f>
              <c:strCache>
                <c:ptCount val="1"/>
                <c:pt idx="0">
                  <c:v>Є заборгованість</c:v>
                </c:pt>
              </c:strCache>
            </c:strRef>
          </c:tx>
          <c:spPr>
            <a:solidFill>
              <a:srgbClr val="C88A6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Графіки!$I$6:$L$6</c:f>
              <c:strCache>
                <c:ptCount val="4"/>
                <c:pt idx="0">
                  <c:v>1 міс</c:v>
                </c:pt>
                <c:pt idx="1">
                  <c:v>2 міс</c:v>
                </c:pt>
                <c:pt idx="2">
                  <c:v>3 міс</c:v>
                </c:pt>
                <c:pt idx="3">
                  <c:v>4 міс і &gt;</c:v>
                </c:pt>
              </c:strCache>
            </c:strRef>
          </c:cat>
          <c:val>
            <c:numRef>
              <c:f>Графіки!$I$7:$L$7</c:f>
              <c:numCache>
                <c:formatCode>0%</c:formatCode>
                <c:ptCount val="4"/>
                <c:pt idx="0">
                  <c:v>0.52727495107632094</c:v>
                </c:pt>
                <c:pt idx="1">
                  <c:v>0.61066864234117424</c:v>
                </c:pt>
                <c:pt idx="2">
                  <c:v>0.63479864740239778</c:v>
                </c:pt>
                <c:pt idx="3">
                  <c:v>0.89254302103250482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1F-4ED4-847F-D7D8698A92FB}"/>
            </c:ext>
          </c:extLst>
        </c:ser>
        <c:ser>
          <c:idx val="1"/>
          <c:order val="1"/>
          <c:tx>
            <c:strRef>
              <c:f>Графіки!$A$8</c:f>
              <c:strCache>
                <c:ptCount val="1"/>
                <c:pt idx="0">
                  <c:v>Немає заборгованості</c:v>
                </c:pt>
              </c:strCache>
            </c:strRef>
          </c:tx>
          <c:spPr>
            <a:solidFill>
              <a:srgbClr val="6D68C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Графіки!$I$6:$L$6</c:f>
              <c:strCache>
                <c:ptCount val="4"/>
                <c:pt idx="0">
                  <c:v>1 міс</c:v>
                </c:pt>
                <c:pt idx="1">
                  <c:v>2 міс</c:v>
                </c:pt>
                <c:pt idx="2">
                  <c:v>3 міс</c:v>
                </c:pt>
                <c:pt idx="3">
                  <c:v>4 міс і &gt;</c:v>
                </c:pt>
              </c:strCache>
            </c:strRef>
          </c:cat>
          <c:val>
            <c:numRef>
              <c:f>Графіки!$I$8:$L$8</c:f>
              <c:numCache>
                <c:formatCode>0%</c:formatCode>
                <c:ptCount val="4"/>
                <c:pt idx="0">
                  <c:v>0.47272504892367906</c:v>
                </c:pt>
                <c:pt idx="1">
                  <c:v>0.38933135765882571</c:v>
                </c:pt>
                <c:pt idx="2">
                  <c:v>0.36520135259760222</c:v>
                </c:pt>
                <c:pt idx="3">
                  <c:v>0.10745697896749522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1F-4ED4-847F-D7D8698A92F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64877312"/>
        <c:axId val="1064873984"/>
      </c:barChart>
      <c:catAx>
        <c:axId val="106487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064873984"/>
        <c:crosses val="autoZero"/>
        <c:auto val="1"/>
        <c:lblAlgn val="ctr"/>
        <c:lblOffset val="100"/>
        <c:noMultiLvlLbl val="0"/>
      </c:catAx>
      <c:valAx>
        <c:axId val="1064873984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06487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Наявність заборгованості по сумі розстрочки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Графіки!$A$7</c:f>
              <c:strCache>
                <c:ptCount val="1"/>
                <c:pt idx="0">
                  <c:v>Є заборгованість</c:v>
                </c:pt>
              </c:strCache>
            </c:strRef>
          </c:tx>
          <c:spPr>
            <a:solidFill>
              <a:srgbClr val="C88A68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Графіки!$B$1</c:f>
              <c:strCache>
                <c:ptCount val="1"/>
                <c:pt idx="0">
                  <c:v>Cума розстрочки</c:v>
                </c:pt>
              </c:strCache>
            </c:strRef>
          </c:cat>
          <c:val>
            <c:numRef>
              <c:f>Графіки!$B$7</c:f>
              <c:numCache>
                <c:formatCode>General</c:formatCode>
                <c:ptCount val="1"/>
                <c:pt idx="0">
                  <c:v>152788422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A-4D43-B9B8-62E6E073439D}"/>
            </c:ext>
          </c:extLst>
        </c:ser>
        <c:ser>
          <c:idx val="1"/>
          <c:order val="1"/>
          <c:tx>
            <c:strRef>
              <c:f>Графіки!$A$8</c:f>
              <c:strCache>
                <c:ptCount val="1"/>
                <c:pt idx="0">
                  <c:v>Немає заборгованості</c:v>
                </c:pt>
              </c:strCache>
            </c:strRef>
          </c:tx>
          <c:spPr>
            <a:solidFill>
              <a:srgbClr val="6D68C8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Графіки!$B$1</c:f>
              <c:strCache>
                <c:ptCount val="1"/>
                <c:pt idx="0">
                  <c:v>Cума розстрочки</c:v>
                </c:pt>
              </c:strCache>
            </c:strRef>
          </c:cat>
          <c:val>
            <c:numRef>
              <c:f>Графіки!$B$8</c:f>
              <c:numCache>
                <c:formatCode>General</c:formatCode>
                <c:ptCount val="1"/>
                <c:pt idx="0">
                  <c:v>195500304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8A-4D43-B9B8-62E6E07343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2009185248"/>
        <c:axId val="2009163616"/>
      </c:barChart>
      <c:catAx>
        <c:axId val="200918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09163616"/>
        <c:crosses val="autoZero"/>
        <c:auto val="1"/>
        <c:lblAlgn val="ctr"/>
        <c:lblOffset val="100"/>
        <c:noMultiLvlLbl val="0"/>
      </c:catAx>
      <c:valAx>
        <c:axId val="200916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09185248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14</xdr:row>
      <xdr:rowOff>180974</xdr:rowOff>
    </xdr:from>
    <xdr:to>
      <xdr:col>2</xdr:col>
      <xdr:colOff>1295401</xdr:colOff>
      <xdr:row>28</xdr:row>
      <xdr:rowOff>180975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213EB19C-E079-41FC-A734-CC5CB871B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257175</xdr:colOff>
      <xdr:row>14</xdr:row>
      <xdr:rowOff>180974</xdr:rowOff>
    </xdr:from>
    <xdr:to>
      <xdr:col>8</xdr:col>
      <xdr:colOff>733425</xdr:colOff>
      <xdr:row>29</xdr:row>
      <xdr:rowOff>4761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D7D6EA9D-1261-4E5D-AF2F-1D58E262B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76200</xdr:colOff>
      <xdr:row>14</xdr:row>
      <xdr:rowOff>176212</xdr:rowOff>
    </xdr:from>
    <xdr:to>
      <xdr:col>14</xdr:col>
      <xdr:colOff>552450</xdr:colOff>
      <xdr:row>28</xdr:row>
      <xdr:rowOff>180975</xdr:rowOff>
    </xdr:to>
    <xdr:graphicFrame macro="">
      <xdr:nvGraphicFramePr>
        <xdr:cNvPr id="5" name="Діаграма 4">
          <a:extLst>
            <a:ext uri="{FF2B5EF4-FFF2-40B4-BE49-F238E27FC236}">
              <a16:creationId xmlns:a16="http://schemas.microsoft.com/office/drawing/2014/main" id="{3CC9FA0E-D875-4108-BE7C-E8CAB364E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yshnevska" refreshedDate="45792.614511342596" createdVersion="7" refreshedVersion="7" minRefreshableVersion="3" recordCount="4" xr:uid="{3C648D8D-4DEF-4AD3-AAE6-4736E2B72261}">
  <cacheSource type="worksheet">
    <worksheetSource name="Графік"/>
  </cacheSource>
  <cacheFields count="17">
    <cacheField name="Наявність заборгованості" numFmtId="0">
      <sharedItems count="2">
        <s v="Є заборгованість"/>
        <s v="Немає заборгованості"/>
      </sharedItems>
    </cacheField>
    <cacheField name="Cума розстрочки" numFmtId="0">
      <sharedItems containsSemiMixedTypes="0" containsString="0" containsNumber="1" containsInteger="1" minValue="10970634" maxValue="184529670"/>
    </cacheField>
    <cacheField name="Сума, що повинна бути сплачена на останній день звітного місяця" numFmtId="0">
      <sharedItems containsSemiMixedTypes="0" containsString="0" containsNumber="1" containsInteger="1" minValue="9428935" maxValue="184529670"/>
    </cacheField>
    <cacheField name="Сума, що сплачена на останній день звітного місяця" numFmtId="0">
      <sharedItems containsSemiMixedTypes="0" containsString="0" containsNumber="1" containsInteger="1" minValue="10970634" maxValue="184529670"/>
    </cacheField>
    <cacheField name="Кількість клієнтів" numFmtId="0">
      <sharedItems containsSemiMixedTypes="0" containsString="0" containsNumber="1" containsInteger="1" minValue="1279" maxValue="21643"/>
    </cacheField>
    <cacheField name="Заборгованість" numFmtId="0">
      <sharedItems containsSemiMixedTypes="0" containsString="0" containsNumber="1" containsInteger="1" minValue="0" maxValue="21082720"/>
    </cacheField>
    <cacheField name="Залишок по розстрочці без врахування заборгованості" numFmtId="0">
      <sharedItems containsSemiMixedTypes="0" containsString="0" containsNumber="1" containsInteger="1" minValue="0" maxValue="18155933"/>
    </cacheField>
    <cacheField name="Кількість клієнтів без прострочених платежів" numFmtId="0">
      <sharedItems containsSemiMixedTypes="0" containsString="0" containsNumber="1" containsInteger="1" minValue="183" maxValue="14410"/>
    </cacheField>
    <cacheField name="Кількість клієнтів з простроченим платежем 1 місяць" numFmtId="0">
      <sharedItems containsSemiMixedTypes="0" containsString="0" containsNumber="1" containsInteger="1" minValue="170" maxValue="3695"/>
    </cacheField>
    <cacheField name="Кількість клієнтів з простроченими платежами 2 місяці" numFmtId="0">
      <sharedItems containsSemiMixedTypes="0" containsString="0" containsNumber="1" containsInteger="1" minValue="216" maxValue="2449"/>
    </cacheField>
    <cacheField name="Кількість клієнтів з простроченими платежами 3 місяці" numFmtId="0">
      <sharedItems containsSemiMixedTypes="0" containsString="0" containsNumber="1" containsInteger="1" minValue="56" maxValue="1132"/>
    </cacheField>
    <cacheField name="Кількість клієнтів з простроченими платежами 4 місяці і більше" numFmtId="0">
      <sharedItems containsSemiMixedTypes="0" containsString="0" containsNumber="1" containsInteger="1" minValue="42" maxValue="4157"/>
    </cacheField>
    <cacheField name="Сума заборгованості клієнтів без прострочки платежів" numFmtId="0">
      <sharedItems containsSemiMixedTypes="0" containsString="0" containsNumber="1" containsInteger="1" minValue="0" maxValue="1182343"/>
    </cacheField>
    <cacheField name="Сума заборгованості клієнтів з прострочкою 1 місяць" numFmtId="0">
      <sharedItems containsSemiMixedTypes="0" containsString="0" containsNumber="1" containsInteger="1" minValue="0" maxValue="3619131"/>
    </cacheField>
    <cacheField name="Сума заборгованості клієнтів з прострочкою 2 месяці" numFmtId="0">
      <sharedItems containsSemiMixedTypes="0" containsString="0" containsNumber="1" containsInteger="1" minValue="0" maxValue="5523218"/>
    </cacheField>
    <cacheField name="Сума заборгованості клієнтів з прострочкою 3 месяці" numFmtId="0">
      <sharedItems containsSemiMixedTypes="0" containsString="0" containsNumber="1" containsInteger="1" minValue="0" maxValue="3708273"/>
    </cacheField>
    <cacheField name="Сума заборгованості клієнтів з прострочкою 4 місяці і більше" numFmtId="0">
      <sharedItems containsSemiMixedTypes="0" containsString="0" containsNumber="1" containsInteger="1" minValue="0" maxValue="161722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61786968"/>
    <n v="37743471"/>
    <n v="40704248"/>
    <n v="7297"/>
    <n v="21082720"/>
    <n v="18155933"/>
    <n v="183"/>
    <n v="1131"/>
    <n v="848"/>
    <n v="978"/>
    <n v="4157"/>
    <n v="59356"/>
    <n v="1256434"/>
    <n v="1370879"/>
    <n v="2223784"/>
    <n v="16172267"/>
  </r>
  <r>
    <x v="0"/>
    <n v="91001454"/>
    <n v="91001454"/>
    <n v="74962805"/>
    <n v="10814"/>
    <n v="16038649"/>
    <n v="0"/>
    <n v="3587"/>
    <n v="3180"/>
    <n v="2449"/>
    <n v="1087"/>
    <n v="511"/>
    <n v="1182343"/>
    <n v="3619131"/>
    <n v="5523218"/>
    <n v="3708273"/>
    <n v="2005684"/>
  </r>
  <r>
    <x v="1"/>
    <n v="10970634"/>
    <n v="9428935"/>
    <n v="10970634"/>
    <n v="1279"/>
    <n v="0"/>
    <n v="184806"/>
    <n v="795"/>
    <n v="170"/>
    <n v="216"/>
    <n v="56"/>
    <n v="42"/>
    <n v="0"/>
    <n v="0"/>
    <n v="0"/>
    <n v="0"/>
    <n v="0"/>
  </r>
  <r>
    <x v="1"/>
    <n v="184529670"/>
    <n v="184529670"/>
    <n v="184529670"/>
    <n v="21643"/>
    <n v="0"/>
    <n v="0"/>
    <n v="14410"/>
    <n v="3695"/>
    <n v="1886"/>
    <n v="1132"/>
    <n v="52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8DCC86-E989-47C0-9592-48D235206484}" name="Зведена таблиця1" cacheId="2" applyNumberFormats="0" applyBorderFormats="0" applyFontFormats="0" applyPatternFormats="0" applyAlignmentFormats="0" applyWidthHeightFormats="1" dataCaption="Значення" updatedVersion="7" minRefreshableVersion="3" useAutoFormatting="1" itemPrintTitles="1" createdVersion="7" indent="0" outline="1" outlineData="1" multipleFieldFilters="0" chartFormat="8">
  <location ref="A10:B13" firstHeaderRow="1" firstDataRow="1" firstDataCol="1"/>
  <pivotFields count="17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Сума з Кількість клієнтів" fld="4" baseField="0" baseItem="0"/>
  </dataFields>
  <chartFormats count="3"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1AE36E9-83D7-4404-88C4-BE97344B62A9}" autoFormatId="16" applyNumberFormats="0" applyBorderFormats="0" applyFontFormats="0" applyPatternFormats="0" applyAlignmentFormats="0" applyWidthHeightFormats="0">
  <queryTableRefresh nextId="13">
    <queryTableFields count="12">
      <queryTableField id="1" name="Інд. продавця" tableColumnId="1"/>
      <queryTableField id="2" name="Номер контракта розстрочки" tableColumnId="2"/>
      <queryTableField id="3" name="Назва продавця" tableColumnId="3"/>
      <queryTableField id="4" name="ПІБ клієнта" tableColumnId="4"/>
      <queryTableField id="5" name="Назва бренда" tableColumnId="5"/>
      <queryTableField id="6" name="Назва телефона" tableColumnId="6"/>
      <queryTableField id="7" name="Колір телефона" tableColumnId="7"/>
      <queryTableField id="8" name="Кількість місяців за умовами договору розсточки" tableColumnId="8"/>
      <queryTableField id="9" name="Рзмір одного щомісячного взноса" tableColumnId="9"/>
      <queryTableField id="10" name="Дата покупки та оплати першого взноса по розсточці" tableColumnId="10"/>
      <queryTableField id="11" name="Кількість щомісячних взносів, що повинні бути сплачені на останній день звітного місяця" tableColumnId="11"/>
      <queryTableField id="12" name="Сума щомісячних взносів (грн), що повинні бути сплачені на останній день звітного місяця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F0B923A-C6B6-49A8-9DC1-8A8C65CB6658}" autoFormatId="16" applyNumberFormats="0" applyBorderFormats="0" applyFontFormats="0" applyPatternFormats="0" applyAlignmentFormats="0" applyWidthHeightFormats="0">
  <queryTableRefresh nextId="8">
    <queryTableFields count="7">
      <queryTableField id="1" name="Інд. продавця" tableColumnId="1"/>
      <queryTableField id="2" name="Номер контракта розстрочки" tableColumnId="2"/>
      <queryTableField id="3" name="Рік, коли повинен бути сплачений кожен взнос за умовами контракта розстрочки" tableColumnId="3"/>
      <queryTableField id="4" name="Місяць, коли повинен бути сплачений кожен взнос за умовами контракта розстрочки" tableColumnId="4"/>
      <queryTableField id="5" name="Розмір одного щомісячного взноса в гривнях" tableColumnId="5"/>
      <queryTableField id="6" name="Дата платежа клїєнта" tableColumnId="6"/>
      <queryTableField id="7" name="Оплачена клієнтом сума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FCEF940-CD29-4592-8C0B-262D5AADA01B}" autoFormatId="16" applyNumberFormats="0" applyBorderFormats="0" applyFontFormats="0" applyPatternFormats="0" applyAlignmentFormats="0" applyWidthHeightFormats="0">
  <queryTableRefresh nextId="7">
    <queryTableFields count="6">
      <queryTableField id="1" name="Инд. продавця" tableColumnId="1"/>
      <queryTableField id="2" name="Номер контракта розстрочки" tableColumnId="2"/>
      <queryTableField id="3" name="Сума щомісячних взносів (грн), що повинна бути оплачена на останній день звітного місяця" tableColumnId="3"/>
      <queryTableField id="4" name="Оплаченая клієнтом сума" tableColumnId="4"/>
      <queryTableField id="5" name="Залишок по контракту розстрочки всього" tableColumnId="5"/>
      <queryTableField id="6" name="Залишок по контракту розстрочки, в тому числі заборгованність через недоплати щомісячних взносів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D09969E-2175-4CB5-92DE-92A15228C2E1}" autoFormatId="16" applyNumberFormats="0" applyBorderFormats="0" applyFontFormats="0" applyPatternFormats="0" applyAlignmentFormats="0" applyWidthHeightFormats="0">
  <queryTableRefresh nextId="19">
    <queryTableFields count="18">
      <queryTableField id="1" name="Період розстрочки" tableColumnId="1"/>
      <queryTableField id="2" name="Наявність заборгованості" tableColumnId="2"/>
      <queryTableField id="3" name="Cума розстрочки" tableColumnId="3"/>
      <queryTableField id="4" name="Сума, що повинна бути сплачена на останній день звітного місяця" tableColumnId="4"/>
      <queryTableField id="5" name="Сума, що сплачена на останній день звітного місяця" tableColumnId="5"/>
      <queryTableField id="6" name="Кількість клієнтів" tableColumnId="6"/>
      <queryTableField id="7" name="Заборгованість" tableColumnId="7"/>
      <queryTableField id="8" name="Залишок по розстрочці без врахування заборгованості" tableColumnId="8"/>
      <queryTableField id="9" name="Кількість клієнтів без прострочених платежів" tableColumnId="9"/>
      <queryTableField id="10" name="Кількість клієнтів з простроченим платежем 1 місяць" tableColumnId="10"/>
      <queryTableField id="11" name="Кількість клієнтів з простроченими платежами 2 місяці" tableColumnId="11"/>
      <queryTableField id="12" name="Кількість клієнтів з простроченими платежами 3 місяці" tableColumnId="12"/>
      <queryTableField id="13" name="Кількість клієнтів з простроченими платежами 4 місяці і більше" tableColumnId="13"/>
      <queryTableField id="14" name="Сума заборгованості клієнтів без прострочки платежів" tableColumnId="14"/>
      <queryTableField id="15" name="Сума заборгованості клієнтів з прострочкою 1 місяць" tableColumnId="15"/>
      <queryTableField id="16" name="Сума заборгованості клієнтів з прострочкою 2 месяці" tableColumnId="16"/>
      <queryTableField id="17" name="Сума заборгованості клієнтів з прострочкою 3 месяці" tableColumnId="17"/>
      <queryTableField id="18" name="Сума заборгованості клієнтів з прострочкою 4 місяці і більше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D3DB99C-F7EC-4302-9BFC-225C2E8F665B}" autoFormatId="16" applyNumberFormats="0" applyBorderFormats="0" applyFontFormats="0" applyPatternFormats="0" applyAlignmentFormats="0" applyWidthHeightFormats="0">
  <queryTableRefresh nextId="18">
    <queryTableFields count="17">
      <queryTableField id="1" name="Наявність заборгованості" tableColumnId="1"/>
      <queryTableField id="2" name="Cума розстрочки" tableColumnId="2"/>
      <queryTableField id="3" name="Сума, що повинна бути сплачена на останній день звітного місяця" tableColumnId="3"/>
      <queryTableField id="4" name="Сума, що сплачена на останній день звітного місяця" tableColumnId="4"/>
      <queryTableField id="5" name="Кількість клієнтів" tableColumnId="5"/>
      <queryTableField id="6" name="Заборгованість" tableColumnId="6"/>
      <queryTableField id="7" name="Залишок по розстрочці без врахування заборгованості" tableColumnId="7"/>
      <queryTableField id="8" name="Кількість клієнтів без прострочених платежів" tableColumnId="8"/>
      <queryTableField id="9" name="Кількість клієнтів з простроченим платежем 1 місяць" tableColumnId="9"/>
      <queryTableField id="10" name="Кількість клієнтів з простроченими платежами 2 місяці" tableColumnId="10"/>
      <queryTableField id="11" name="Кількість клієнтів з простроченими платежами 3 місяці" tableColumnId="11"/>
      <queryTableField id="12" name="Кількість клієнтів з простроченими платежами 4 місяці і більше" tableColumnId="12"/>
      <queryTableField id="13" name="Сума заборгованості клієнтів без прострочки платежів" tableColumnId="13"/>
      <queryTableField id="14" name="Сума заборгованості клієнтів з прострочкою 1 місяць" tableColumnId="14"/>
      <queryTableField id="15" name="Сума заборгованості клієнтів з прострочкою 2 месяці" tableColumnId="15"/>
      <queryTableField id="16" name="Сума заборгованості клієнтів з прострочкою 3 месяці" tableColumnId="16"/>
      <queryTableField id="17" name="Сума заборгованості клієнтів з прострочкою 4 місяці і більше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15548-4936-445E-80DD-013F0B8B2DBE}" name="Запит1" displayName="Запит1" ref="A3:L4" tableType="queryTable" totalsRowShown="0" headerRowDxfId="16">
  <autoFilter ref="A3:L4" xr:uid="{85A15548-4936-445E-80DD-013F0B8B2DBE}"/>
  <tableColumns count="12">
    <tableColumn id="1" xr3:uid="{16AE41F3-546D-4CD2-8BD2-3C5C26EE3B5D}" uniqueName="1" name="Інд. продавця" queryTableFieldId="1"/>
    <tableColumn id="2" xr3:uid="{6FBB58C8-C7F6-4965-9617-D9405527B370}" uniqueName="2" name="Номер контракта розстрочки" queryTableFieldId="2"/>
    <tableColumn id="3" xr3:uid="{CFA4E100-C716-4A07-9278-03725AD2C8B2}" uniqueName="3" name="Назва продавця" queryTableFieldId="3" dataDxfId="15"/>
    <tableColumn id="4" xr3:uid="{2AB8045D-9AA3-4396-B036-8A619926C593}" uniqueName="4" name="ПІБ клієнта" queryTableFieldId="4" dataDxfId="14"/>
    <tableColumn id="5" xr3:uid="{AC34B2BE-C8E8-42EC-AB93-2C4D9BF0B584}" uniqueName="5" name="Назва бренда" queryTableFieldId="5" dataDxfId="13"/>
    <tableColumn id="6" xr3:uid="{B00FA96C-EBD0-4F64-912A-1EB1FA2503B4}" uniqueName="6" name="Назва телефона" queryTableFieldId="6" dataDxfId="12"/>
    <tableColumn id="7" xr3:uid="{7D948EE2-7369-490D-A03C-659EB9A643D5}" uniqueName="7" name="Колір телефона" queryTableFieldId="7" dataDxfId="11"/>
    <tableColumn id="8" xr3:uid="{EEE9CC0E-976D-479A-9DF4-DA9CE4116E44}" uniqueName="8" name="Кількість місяців за умовами договору розсточки" queryTableFieldId="8"/>
    <tableColumn id="9" xr3:uid="{EED6EF88-57B0-4FD9-9C8F-1CFCCBB79631}" uniqueName="9" name="Рзмір одного щомісячного взноса" queryTableFieldId="9"/>
    <tableColumn id="10" xr3:uid="{43A0E98C-11D1-4C23-AB89-C00CB0A58E4F}" uniqueName="10" name="Дата покупки та оплати першого взноса по розсточці" queryTableFieldId="10" dataDxfId="10"/>
    <tableColumn id="11" xr3:uid="{397E1E6B-1742-4A9A-B654-4F8DAE5660E6}" uniqueName="11" name="Кількість щомісячних взносів, що повинні бути сплачені на останній день звітного місяця" queryTableFieldId="11"/>
    <tableColumn id="12" xr3:uid="{85C5B851-F884-4FC9-A9CB-6EAC38E97C86}" uniqueName="12" name="Сума щомісячних взносів (грн), що повинні бути сплачені на останній день звітного місяця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A85900-3967-4C7C-A7A9-A32BAC344A11}" name="Запит2" displayName="Запит2" ref="A3:G11" tableType="queryTable" totalsRowShown="0" headerRowDxfId="9">
  <autoFilter ref="A3:G11" xr:uid="{BFA85900-3967-4C7C-A7A9-A32BAC344A11}"/>
  <tableColumns count="7">
    <tableColumn id="1" xr3:uid="{9B74F5AB-B13F-4A91-95EB-AABCB9F21A72}" uniqueName="1" name="Інд. продавця" queryTableFieldId="1"/>
    <tableColumn id="2" xr3:uid="{91296301-4CBC-48DE-A2C0-D14A28E2296C}" uniqueName="2" name="Номер контракта розстрочки" queryTableFieldId="2"/>
    <tableColumn id="3" xr3:uid="{EF871690-BFB7-4048-BD25-2A02C9535289}" uniqueName="3" name="Рік, коли повинен бути сплачений кожен взнос за умовами контракта розстрочки" queryTableFieldId="3"/>
    <tableColumn id="4" xr3:uid="{1BD3185D-9295-4134-9494-916ED832343B}" uniqueName="4" name="Місяць, коли повинен бути сплачений кожен взнос за умовами контракта розстрочки" queryTableFieldId="4"/>
    <tableColumn id="5" xr3:uid="{70357950-0E3E-44D6-B296-D8B60C7488A3}" uniqueName="5" name="Розмір одного щомісячного взноса в гривнях" queryTableFieldId="5"/>
    <tableColumn id="6" xr3:uid="{FD229AF8-AA8B-4548-AE3F-0787CDCD56EF}" uniqueName="6" name="Дата платежа клїєнта" queryTableFieldId="6" dataDxfId="8"/>
    <tableColumn id="7" xr3:uid="{51527E3D-34B5-4FAC-9637-8392EC2BB69B}" uniqueName="7" name="Оплачена клієнтом сума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E5C6E7-18DD-40B3-8C4C-ED28BF617B4D}" name="Запит3" displayName="Запит3" ref="A3:F4" tableType="queryTable" totalsRowShown="0" headerRowDxfId="7">
  <autoFilter ref="A3:F4" xr:uid="{FEE5C6E7-18DD-40B3-8C4C-ED28BF617B4D}"/>
  <tableColumns count="6">
    <tableColumn id="1" xr3:uid="{DB828D69-C84E-4C42-A3FB-25C0895D0173}" uniqueName="1" name="Инд. продавця" queryTableFieldId="1"/>
    <tableColumn id="2" xr3:uid="{89609679-C7B6-45B0-B976-8E30A7D9B9FB}" uniqueName="2" name="Номер контракта розстрочки" queryTableFieldId="2"/>
    <tableColumn id="3" xr3:uid="{6A2E8611-C4A5-43E5-A3C2-A0F15EA9038A}" uniqueName="3" name="Сума щомісячних взносів (грн), що повинна бути оплачена на останній день звітного місяця" queryTableFieldId="3"/>
    <tableColumn id="4" xr3:uid="{3678714B-3786-4AF5-8A38-B5953D4C5ED2}" uniqueName="4" name="Оплаченая клієнтом сума" queryTableFieldId="4"/>
    <tableColumn id="5" xr3:uid="{E0516CC9-A0FC-406E-86AF-0C48F011213C}" uniqueName="5" name="Залишок по контракту розстрочки всього" queryTableFieldId="5"/>
    <tableColumn id="6" xr3:uid="{6E335018-9A52-4EE3-B216-BE61172158E9}" uniqueName="6" name="Залишок по контракту розстрочки, в тому числі заборгованність через недоплати щомісячних взносів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B5379F-7A7A-403A-9C9B-71C85194AE17}" name="Запит4" displayName="Запит4" ref="A3:R7" tableType="queryTable" totalsRowShown="0" headerRowDxfId="6">
  <autoFilter ref="A3:R7" xr:uid="{A4B5379F-7A7A-403A-9C9B-71C85194AE17}"/>
  <tableColumns count="18">
    <tableColumn id="1" xr3:uid="{BA54059B-BA1F-4FF0-82A6-D675F70398DA}" uniqueName="1" name="Період розстрочки" queryTableFieldId="1" dataDxfId="5"/>
    <tableColumn id="2" xr3:uid="{B1AEF837-557C-473A-BC12-46749C4DABB4}" uniqueName="2" name="Наявність заборгованості" queryTableFieldId="2" dataDxfId="4"/>
    <tableColumn id="3" xr3:uid="{A85065F9-317F-4914-B077-11C7DF5C0D49}" uniqueName="3" name="Cума розстрочки" queryTableFieldId="3"/>
    <tableColumn id="4" xr3:uid="{6326F47F-0FD1-4372-9FFC-6F490023300E}" uniqueName="4" name="Сума, що повинна бути сплачена на останній день звітного місяця" queryTableFieldId="4"/>
    <tableColumn id="5" xr3:uid="{C55DAA3E-58B8-4C35-B924-0583476CECB0}" uniqueName="5" name="Сума, що сплачена на останній день звітного місяця" queryTableFieldId="5"/>
    <tableColumn id="6" xr3:uid="{04E4AD05-4745-4636-B7BC-2222ADE24992}" uniqueName="6" name="Кількість клієнтів" queryTableFieldId="6"/>
    <tableColumn id="7" xr3:uid="{681FB35F-46F9-494E-83DC-C8AEE36FAD07}" uniqueName="7" name="Заборгованість" queryTableFieldId="7"/>
    <tableColumn id="8" xr3:uid="{3A144D10-15EC-4EBD-8BB2-CDD080D05188}" uniqueName="8" name="Залишок по розстрочці без врахування заборгованості" queryTableFieldId="8"/>
    <tableColumn id="9" xr3:uid="{F970DF14-605D-466A-A95F-21D05074EB7B}" uniqueName="9" name="Кількість клієнтів без прострочених платежів" queryTableFieldId="9"/>
    <tableColumn id="10" xr3:uid="{779F99CC-3FB4-4069-B352-8F84276C9339}" uniqueName="10" name="Кількість клієнтів з простроченим платежем 1 місяць" queryTableFieldId="10"/>
    <tableColumn id="11" xr3:uid="{7399CD95-58E2-490B-B0C4-78A23ABCEACF}" uniqueName="11" name="Кількість клієнтів з простроченими платежами 2 місяці" queryTableFieldId="11"/>
    <tableColumn id="12" xr3:uid="{9920B669-7F43-41DC-B079-431F60EB5457}" uniqueName="12" name="Кількість клієнтів з простроченими платежами 3 місяці" queryTableFieldId="12"/>
    <tableColumn id="13" xr3:uid="{DAD05887-F6AF-4549-9F56-CA1140261270}" uniqueName="13" name="Кількість клієнтів з простроченими платежами 4 місяці і більше" queryTableFieldId="13"/>
    <tableColumn id="14" xr3:uid="{68298D5B-E9E8-4166-A1FF-EF9EA841C8A4}" uniqueName="14" name="Сума заборгованості клієнтів без прострочки платежів" queryTableFieldId="14"/>
    <tableColumn id="15" xr3:uid="{F00D4D43-5675-41CB-BDBC-4964395C977E}" uniqueName="15" name="Сума заборгованості клієнтів з прострочкою 1 місяць" queryTableFieldId="15"/>
    <tableColumn id="16" xr3:uid="{EF0C8898-54E0-4387-8A33-18BDA36AF4A7}" uniqueName="16" name="Сума заборгованості клієнтів з прострочкою 2 месяці" queryTableFieldId="16"/>
    <tableColumn id="17" xr3:uid="{8DAA0556-2161-48DE-8749-AF016A770CF2}" uniqueName="17" name="Сума заборгованості клієнтів з прострочкою 3 месяці" queryTableFieldId="17"/>
    <tableColumn id="18" xr3:uid="{A0FC24E4-09CD-4DD7-92D3-FFCC9A147DB4}" uniqueName="18" name="Сума заборгованості клієнтів з прострочкою 4 місяці і більше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6ACEB9-7CEB-47D4-846E-7F31D0DB2C6A}" name="Графік" displayName="Графік" ref="A1:Q6" tableType="queryTable" totalsRowShown="0" headerRowDxfId="2">
  <autoFilter ref="A1:Q6" xr:uid="{946ACEB9-7CEB-47D4-846E-7F31D0DB2C6A}"/>
  <tableColumns count="17">
    <tableColumn id="1" xr3:uid="{51AEF16F-490A-43DC-B0B4-2AC15E464935}" uniqueName="1" name="Наявність заборгованості" queryTableFieldId="1" dataDxfId="3"/>
    <tableColumn id="2" xr3:uid="{A3E6AEF8-4901-47D6-A362-7F14FE448D88}" uniqueName="2" name="Cума розстрочки" queryTableFieldId="2"/>
    <tableColumn id="3" xr3:uid="{AAAC5B0C-9639-4381-A619-0B73CECC9558}" uniqueName="3" name="Сума, що повинна бути сплачена на останній день звітного місяця" queryTableFieldId="3"/>
    <tableColumn id="4" xr3:uid="{6102CB15-E4E6-4865-AFEA-115485697FA4}" uniqueName="4" name="Сума, що сплачена на останній день звітного місяця" queryTableFieldId="4"/>
    <tableColumn id="5" xr3:uid="{FC517FC0-BC2B-4413-99B5-F8F04D159C85}" uniqueName="5" name="Кількість клієнтів" queryTableFieldId="5"/>
    <tableColumn id="6" xr3:uid="{278E17BE-142C-43F6-A0F0-19810BD886BF}" uniqueName="6" name="Заборгованість" queryTableFieldId="6"/>
    <tableColumn id="7" xr3:uid="{42677480-0496-42A3-ADC1-24911C1621E5}" uniqueName="7" name="Залишок по розстрочці без врахування заборгованості" queryTableFieldId="7"/>
    <tableColumn id="8" xr3:uid="{E944F76B-F4FD-4803-9A02-C804F0750405}" uniqueName="8" name="Кількість клієнтів без прострочених платежів" queryTableFieldId="8"/>
    <tableColumn id="9" xr3:uid="{F941ABFB-ED6D-4A27-866A-ED042C7B5EA4}" uniqueName="9" name="Кількість клієнтів з простроченим платежем 1 місяць" queryTableFieldId="9" dataDxfId="1"/>
    <tableColumn id="10" xr3:uid="{7D431876-3265-4A40-8384-29BFB29D5E9E}" uniqueName="10" name="Кількість клієнтів з простроченими платежами 2 місяці" queryTableFieldId="10"/>
    <tableColumn id="11" xr3:uid="{8D5CB105-F65E-4800-BF19-85CB6AB29C98}" uniqueName="11" name="Кількість клієнтів з простроченими платежами 3 місяці" queryTableFieldId="11"/>
    <tableColumn id="12" xr3:uid="{6FB0A4DE-9876-4C6B-96E3-BC1CFABD591C}" uniqueName="12" name="Кількість клієнтів з простроченими платежами 4 місяці і більше" queryTableFieldId="12" dataDxfId="0"/>
    <tableColumn id="13" xr3:uid="{2090449C-AEA7-44DA-975F-8ED62CD7D89D}" uniqueName="13" name="Сума заборгованості клієнтів без прострочки платежів" queryTableFieldId="13"/>
    <tableColumn id="14" xr3:uid="{B3ED4011-9BA2-46DF-94F5-F3E3F675C7BA}" uniqueName="14" name="Сума заборгованості клієнтів з прострочкою 1 місяць" queryTableFieldId="14"/>
    <tableColumn id="15" xr3:uid="{3A896C6F-1B41-4030-BDDE-C0718F998F78}" uniqueName="15" name="Сума заборгованості клієнтів з прострочкою 2 месяці" queryTableFieldId="15"/>
    <tableColumn id="16" xr3:uid="{E3EBF72B-8099-496E-B5A4-A3791AFCB35A}" uniqueName="16" name="Сума заборгованості клієнтів з прострочкою 3 месяці" queryTableFieldId="16"/>
    <tableColumn id="17" xr3:uid="{90F4FE19-25FD-41CE-923D-495E4F0EC5F5}" uniqueName="17" name="Сума заборгованості клієнтів з прострочкою 4 місяці і більше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A663-C3C5-4F61-B983-4328828947CC}">
  <dimension ref="A1:L4"/>
  <sheetViews>
    <sheetView workbookViewId="0">
      <selection activeCell="A9" sqref="A9"/>
    </sheetView>
  </sheetViews>
  <sheetFormatPr defaultColWidth="17.7109375" defaultRowHeight="15" x14ac:dyDescent="0.25"/>
  <cols>
    <col min="1" max="7" width="11.28515625" customWidth="1"/>
  </cols>
  <sheetData>
    <row r="1" spans="1:12" ht="15.75" x14ac:dyDescent="0.25">
      <c r="A1" s="4" t="s">
        <v>23</v>
      </c>
    </row>
    <row r="3" spans="1:12" s="3" customFormat="1" ht="10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25">
      <c r="A4">
        <v>44</v>
      </c>
      <c r="B4">
        <v>1229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>
        <v>12</v>
      </c>
      <c r="I4">
        <v>863</v>
      </c>
      <c r="J4" s="2">
        <v>43830</v>
      </c>
      <c r="K4">
        <v>5</v>
      </c>
      <c r="L4">
        <v>4315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2948-7260-4987-A876-2AE00E0E3BED}">
  <dimension ref="A1:G11"/>
  <sheetViews>
    <sheetView workbookViewId="0"/>
  </sheetViews>
  <sheetFormatPr defaultColWidth="13.85546875" defaultRowHeight="15" x14ac:dyDescent="0.25"/>
  <sheetData>
    <row r="1" spans="1:7" ht="15.75" x14ac:dyDescent="0.25">
      <c r="A1" s="4" t="s">
        <v>22</v>
      </c>
    </row>
    <row r="3" spans="1:7" s="3" customFormat="1" ht="105" x14ac:dyDescent="0.25">
      <c r="A3" s="3" t="s">
        <v>0</v>
      </c>
      <c r="B3" s="3" t="s">
        <v>1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x14ac:dyDescent="0.25">
      <c r="A4">
        <v>67</v>
      </c>
      <c r="B4">
        <v>227</v>
      </c>
      <c r="C4">
        <v>2018</v>
      </c>
      <c r="D4">
        <v>6</v>
      </c>
      <c r="E4">
        <v>264</v>
      </c>
      <c r="F4" s="2">
        <v>43252</v>
      </c>
      <c r="G4">
        <v>264</v>
      </c>
    </row>
    <row r="5" spans="1:7" x14ac:dyDescent="0.25">
      <c r="A5">
        <v>67</v>
      </c>
      <c r="B5">
        <v>227</v>
      </c>
      <c r="C5">
        <v>2018</v>
      </c>
      <c r="D5">
        <v>7</v>
      </c>
      <c r="E5">
        <v>264</v>
      </c>
      <c r="F5" s="2"/>
      <c r="G5">
        <v>0</v>
      </c>
    </row>
    <row r="6" spans="1:7" x14ac:dyDescent="0.25">
      <c r="A6">
        <v>67</v>
      </c>
      <c r="B6">
        <v>227</v>
      </c>
      <c r="C6">
        <v>2018</v>
      </c>
      <c r="D6">
        <v>8</v>
      </c>
      <c r="E6">
        <v>264</v>
      </c>
      <c r="F6" s="2"/>
      <c r="G6">
        <v>0</v>
      </c>
    </row>
    <row r="7" spans="1:7" x14ac:dyDescent="0.25">
      <c r="A7">
        <v>67</v>
      </c>
      <c r="B7">
        <v>227</v>
      </c>
      <c r="C7">
        <v>2018</v>
      </c>
      <c r="D7">
        <v>9</v>
      </c>
      <c r="E7">
        <v>264</v>
      </c>
      <c r="F7" s="2">
        <v>43345</v>
      </c>
      <c r="G7">
        <v>64</v>
      </c>
    </row>
    <row r="8" spans="1:7" x14ac:dyDescent="0.25">
      <c r="A8">
        <v>67</v>
      </c>
      <c r="B8">
        <v>227</v>
      </c>
      <c r="E8">
        <v>0</v>
      </c>
      <c r="F8" s="2">
        <v>43363</v>
      </c>
      <c r="G8">
        <v>200</v>
      </c>
    </row>
    <row r="9" spans="1:7" x14ac:dyDescent="0.25">
      <c r="A9">
        <v>67</v>
      </c>
      <c r="B9">
        <v>227</v>
      </c>
      <c r="C9">
        <v>2018</v>
      </c>
      <c r="D9">
        <v>10</v>
      </c>
      <c r="E9">
        <v>264</v>
      </c>
      <c r="F9" s="2"/>
      <c r="G9">
        <v>0</v>
      </c>
    </row>
    <row r="10" spans="1:7" x14ac:dyDescent="0.25">
      <c r="A10">
        <v>67</v>
      </c>
      <c r="B10">
        <v>227</v>
      </c>
      <c r="C10">
        <v>2018</v>
      </c>
      <c r="D10">
        <v>11</v>
      </c>
      <c r="E10">
        <v>264</v>
      </c>
      <c r="F10" s="2">
        <v>43413</v>
      </c>
      <c r="G10">
        <v>792</v>
      </c>
    </row>
    <row r="11" spans="1:7" x14ac:dyDescent="0.25">
      <c r="A11">
        <v>67</v>
      </c>
      <c r="B11">
        <v>227</v>
      </c>
      <c r="E11">
        <v>0</v>
      </c>
      <c r="F11" s="2">
        <v>43459</v>
      </c>
      <c r="G11">
        <v>264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DB68-E008-4BAA-9A44-14DFB266A992}">
  <dimension ref="A1:F4"/>
  <sheetViews>
    <sheetView workbookViewId="0"/>
  </sheetViews>
  <sheetFormatPr defaultColWidth="15" defaultRowHeight="15" x14ac:dyDescent="0.25"/>
  <sheetData>
    <row r="1" spans="1:6" ht="15.75" x14ac:dyDescent="0.25">
      <c r="A1" s="4" t="s">
        <v>29</v>
      </c>
    </row>
    <row r="3" spans="1:6" ht="135" x14ac:dyDescent="0.25">
      <c r="A3" s="3" t="s">
        <v>24</v>
      </c>
      <c r="B3" s="3" t="s">
        <v>1</v>
      </c>
      <c r="C3" s="3" t="s">
        <v>25</v>
      </c>
      <c r="D3" s="3" t="s">
        <v>26</v>
      </c>
      <c r="E3" s="3" t="s">
        <v>27</v>
      </c>
      <c r="F3" s="3" t="s">
        <v>28</v>
      </c>
    </row>
    <row r="4" spans="1:6" x14ac:dyDescent="0.25">
      <c r="A4">
        <v>84</v>
      </c>
      <c r="B4">
        <v>228</v>
      </c>
      <c r="C4">
        <v>1428</v>
      </c>
      <c r="D4">
        <v>952</v>
      </c>
      <c r="E4">
        <v>476</v>
      </c>
      <c r="F4">
        <v>476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1AF4-48FA-4077-8A1A-EC03E1A6A1C3}">
  <dimension ref="A1:R7"/>
  <sheetViews>
    <sheetView zoomScale="70" zoomScaleNormal="70" workbookViewId="0">
      <selection activeCell="A3" sqref="A3:R7"/>
    </sheetView>
  </sheetViews>
  <sheetFormatPr defaultColWidth="14.28515625" defaultRowHeight="15" x14ac:dyDescent="0.25"/>
  <sheetData>
    <row r="1" spans="1:18" ht="15.75" x14ac:dyDescent="0.25">
      <c r="A1" s="4" t="s">
        <v>52</v>
      </c>
    </row>
    <row r="3" spans="1:18" s="3" customFormat="1" ht="78" customHeight="1" x14ac:dyDescent="0.25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</row>
    <row r="4" spans="1:18" x14ac:dyDescent="0.25">
      <c r="A4" s="1" t="s">
        <v>48</v>
      </c>
      <c r="B4" s="1" t="s">
        <v>49</v>
      </c>
      <c r="C4">
        <v>61786968</v>
      </c>
      <c r="D4">
        <v>37743471</v>
      </c>
      <c r="E4">
        <v>40704248</v>
      </c>
      <c r="F4">
        <v>7297</v>
      </c>
      <c r="G4">
        <v>21082720</v>
      </c>
      <c r="H4">
        <v>18155933</v>
      </c>
      <c r="I4">
        <v>183</v>
      </c>
      <c r="J4">
        <v>1131</v>
      </c>
      <c r="K4">
        <v>848</v>
      </c>
      <c r="L4">
        <v>978</v>
      </c>
      <c r="M4">
        <v>4157</v>
      </c>
      <c r="N4">
        <v>59356</v>
      </c>
      <c r="O4">
        <v>1256434</v>
      </c>
      <c r="P4">
        <v>1370879</v>
      </c>
      <c r="Q4">
        <v>2223784</v>
      </c>
      <c r="R4">
        <v>16172267</v>
      </c>
    </row>
    <row r="5" spans="1:18" x14ac:dyDescent="0.25">
      <c r="A5" s="1" t="s">
        <v>50</v>
      </c>
      <c r="B5" s="1" t="s">
        <v>49</v>
      </c>
      <c r="C5">
        <v>91001454</v>
      </c>
      <c r="D5">
        <v>91001454</v>
      </c>
      <c r="E5">
        <v>74962805</v>
      </c>
      <c r="F5">
        <v>10814</v>
      </c>
      <c r="G5">
        <v>16038649</v>
      </c>
      <c r="H5">
        <v>0</v>
      </c>
      <c r="I5">
        <v>3587</v>
      </c>
      <c r="J5">
        <v>3180</v>
      </c>
      <c r="K5">
        <v>2449</v>
      </c>
      <c r="L5">
        <v>1087</v>
      </c>
      <c r="M5">
        <v>511</v>
      </c>
      <c r="N5">
        <v>1182343</v>
      </c>
      <c r="O5">
        <v>3619131</v>
      </c>
      <c r="P5">
        <v>5523218</v>
      </c>
      <c r="Q5">
        <v>3708273</v>
      </c>
      <c r="R5">
        <v>2005684</v>
      </c>
    </row>
    <row r="6" spans="1:18" x14ac:dyDescent="0.25">
      <c r="A6" s="1" t="s">
        <v>48</v>
      </c>
      <c r="B6" s="1" t="s">
        <v>51</v>
      </c>
      <c r="C6">
        <v>10970634</v>
      </c>
      <c r="D6">
        <v>9428935</v>
      </c>
      <c r="E6">
        <v>10970634</v>
      </c>
      <c r="F6">
        <v>1279</v>
      </c>
      <c r="G6">
        <v>0</v>
      </c>
      <c r="H6">
        <v>184806</v>
      </c>
      <c r="I6">
        <v>795</v>
      </c>
      <c r="J6">
        <v>170</v>
      </c>
      <c r="K6">
        <v>216</v>
      </c>
      <c r="L6">
        <v>56</v>
      </c>
      <c r="M6">
        <v>42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1" t="s">
        <v>50</v>
      </c>
      <c r="B7" s="1" t="s">
        <v>51</v>
      </c>
      <c r="C7">
        <v>184529670</v>
      </c>
      <c r="D7">
        <v>184529670</v>
      </c>
      <c r="E7">
        <v>184529670</v>
      </c>
      <c r="F7">
        <v>21643</v>
      </c>
      <c r="G7">
        <v>0</v>
      </c>
      <c r="H7">
        <v>0</v>
      </c>
      <c r="I7">
        <v>14410</v>
      </c>
      <c r="J7">
        <v>3695</v>
      </c>
      <c r="K7">
        <v>1886</v>
      </c>
      <c r="L7">
        <v>1132</v>
      </c>
      <c r="M7">
        <v>520</v>
      </c>
      <c r="N7">
        <v>0</v>
      </c>
      <c r="O7">
        <v>0</v>
      </c>
      <c r="P7">
        <v>0</v>
      </c>
      <c r="Q7">
        <v>0</v>
      </c>
      <c r="R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0DD9-D9A8-46A8-AB27-4EF5E8E303C7}">
  <dimension ref="A1:Q13"/>
  <sheetViews>
    <sheetView tabSelected="1" topLeftCell="A11" workbookViewId="0">
      <selection activeCell="P28" sqref="P28"/>
    </sheetView>
  </sheetViews>
  <sheetFormatPr defaultColWidth="12.28515625" defaultRowHeight="15" x14ac:dyDescent="0.25"/>
  <sheetData>
    <row r="1" spans="1:17" s="9" customFormat="1" ht="120" x14ac:dyDescent="0.25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10" t="s">
        <v>39</v>
      </c>
      <c r="J1" s="11" t="s">
        <v>40</v>
      </c>
      <c r="K1" s="11" t="s">
        <v>41</v>
      </c>
      <c r="L1" s="12" t="s">
        <v>42</v>
      </c>
      <c r="M1" s="9" t="s">
        <v>43</v>
      </c>
      <c r="N1" s="9" t="s">
        <v>44</v>
      </c>
      <c r="O1" s="9" t="s">
        <v>45</v>
      </c>
      <c r="P1" s="9" t="s">
        <v>46</v>
      </c>
      <c r="Q1" s="9" t="s">
        <v>47</v>
      </c>
    </row>
    <row r="2" spans="1:17" x14ac:dyDescent="0.25">
      <c r="A2" s="1" t="s">
        <v>49</v>
      </c>
      <c r="B2">
        <v>61786968</v>
      </c>
      <c r="C2">
        <v>37743471</v>
      </c>
      <c r="D2">
        <v>40704248</v>
      </c>
      <c r="E2">
        <v>7297</v>
      </c>
      <c r="F2">
        <v>21082720</v>
      </c>
      <c r="G2">
        <v>18155933</v>
      </c>
      <c r="H2">
        <v>183</v>
      </c>
      <c r="I2" s="13">
        <v>1131</v>
      </c>
      <c r="J2" s="14">
        <v>848</v>
      </c>
      <c r="K2" s="14">
        <v>978</v>
      </c>
      <c r="L2" s="15">
        <v>4157</v>
      </c>
      <c r="M2">
        <v>59356</v>
      </c>
      <c r="N2">
        <v>1256434</v>
      </c>
      <c r="O2">
        <v>1370879</v>
      </c>
      <c r="P2">
        <v>2223784</v>
      </c>
      <c r="Q2">
        <v>16172267</v>
      </c>
    </row>
    <row r="3" spans="1:17" x14ac:dyDescent="0.25">
      <c r="A3" s="1" t="s">
        <v>49</v>
      </c>
      <c r="B3">
        <v>91001454</v>
      </c>
      <c r="C3">
        <v>91001454</v>
      </c>
      <c r="D3">
        <v>74962805</v>
      </c>
      <c r="E3">
        <v>10814</v>
      </c>
      <c r="F3">
        <v>16038649</v>
      </c>
      <c r="G3">
        <v>0</v>
      </c>
      <c r="H3">
        <v>3587</v>
      </c>
      <c r="I3" s="13">
        <v>3180</v>
      </c>
      <c r="J3" s="14">
        <v>2449</v>
      </c>
      <c r="K3" s="14">
        <v>1087</v>
      </c>
      <c r="L3" s="15">
        <v>511</v>
      </c>
      <c r="M3">
        <v>1182343</v>
      </c>
      <c r="N3">
        <v>3619131</v>
      </c>
      <c r="O3">
        <v>5523218</v>
      </c>
      <c r="P3">
        <v>3708273</v>
      </c>
      <c r="Q3">
        <v>2005684</v>
      </c>
    </row>
    <row r="4" spans="1:17" x14ac:dyDescent="0.25">
      <c r="A4" s="1" t="s">
        <v>51</v>
      </c>
      <c r="B4">
        <v>10970634</v>
      </c>
      <c r="C4">
        <v>9428935</v>
      </c>
      <c r="D4">
        <v>10970634</v>
      </c>
      <c r="E4">
        <v>1279</v>
      </c>
      <c r="F4">
        <v>0</v>
      </c>
      <c r="G4">
        <v>184806</v>
      </c>
      <c r="H4">
        <v>795</v>
      </c>
      <c r="I4" s="13">
        <v>170</v>
      </c>
      <c r="J4" s="14">
        <v>216</v>
      </c>
      <c r="K4" s="14">
        <v>56</v>
      </c>
      <c r="L4" s="15">
        <v>42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 t="s">
        <v>51</v>
      </c>
      <c r="B5">
        <v>184529670</v>
      </c>
      <c r="C5">
        <v>184529670</v>
      </c>
      <c r="D5">
        <v>184529670</v>
      </c>
      <c r="E5">
        <v>21643</v>
      </c>
      <c r="F5">
        <v>0</v>
      </c>
      <c r="G5">
        <v>0</v>
      </c>
      <c r="H5">
        <v>14410</v>
      </c>
      <c r="I5" s="13">
        <v>3695</v>
      </c>
      <c r="J5" s="14">
        <v>1886</v>
      </c>
      <c r="K5" s="14">
        <v>1132</v>
      </c>
      <c r="L5" s="15">
        <v>520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/>
      <c r="I6" s="13" t="s">
        <v>56</v>
      </c>
      <c r="J6" s="14" t="s">
        <v>57</v>
      </c>
      <c r="K6" s="14" t="s">
        <v>58</v>
      </c>
      <c r="L6" s="15" t="s">
        <v>59</v>
      </c>
    </row>
    <row r="7" spans="1:17" x14ac:dyDescent="0.25">
      <c r="A7" s="7" t="s">
        <v>49</v>
      </c>
      <c r="B7">
        <f>SUM(B2:B3)</f>
        <v>152788422</v>
      </c>
      <c r="C7">
        <f t="shared" ref="C7:Q7" si="0">SUM(C2:C3)</f>
        <v>128744925</v>
      </c>
      <c r="D7">
        <f t="shared" si="0"/>
        <v>115667053</v>
      </c>
      <c r="E7">
        <f t="shared" si="0"/>
        <v>18111</v>
      </c>
      <c r="F7">
        <f t="shared" si="0"/>
        <v>37121369</v>
      </c>
      <c r="G7">
        <f t="shared" si="0"/>
        <v>18155933</v>
      </c>
      <c r="H7">
        <f t="shared" si="0"/>
        <v>3770</v>
      </c>
      <c r="I7" s="16">
        <f>SUM(I2:I3)/SUM(I2:I5)</f>
        <v>0.52727495107632094</v>
      </c>
      <c r="J7" s="17">
        <f t="shared" ref="J7:L7" si="1">SUM(J2:J3)/SUM(J2:J5)</f>
        <v>0.61066864234117424</v>
      </c>
      <c r="K7" s="17">
        <f t="shared" si="1"/>
        <v>0.63479864740239778</v>
      </c>
      <c r="L7" s="18">
        <f t="shared" si="1"/>
        <v>0.89254302103250482</v>
      </c>
      <c r="M7">
        <f>SUM(M2:M3)</f>
        <v>1241699</v>
      </c>
      <c r="N7">
        <f t="shared" si="0"/>
        <v>4875565</v>
      </c>
      <c r="O7">
        <f t="shared" si="0"/>
        <v>6894097</v>
      </c>
      <c r="P7">
        <f t="shared" si="0"/>
        <v>5932057</v>
      </c>
      <c r="Q7">
        <f t="shared" si="0"/>
        <v>18177951</v>
      </c>
    </row>
    <row r="8" spans="1:17" x14ac:dyDescent="0.25">
      <c r="A8" s="8" t="s">
        <v>51</v>
      </c>
      <c r="B8">
        <f>SUM(B4:B5)</f>
        <v>195500304</v>
      </c>
      <c r="C8">
        <f t="shared" ref="C8:Q8" si="2">SUM(C4:C5)</f>
        <v>193958605</v>
      </c>
      <c r="D8">
        <f t="shared" si="2"/>
        <v>195500304</v>
      </c>
      <c r="E8">
        <f t="shared" si="2"/>
        <v>22922</v>
      </c>
      <c r="F8">
        <f t="shared" si="2"/>
        <v>0</v>
      </c>
      <c r="G8">
        <f t="shared" si="2"/>
        <v>184806</v>
      </c>
      <c r="H8">
        <f t="shared" si="2"/>
        <v>15205</v>
      </c>
      <c r="I8" s="19">
        <f>SUM(I4:I5)/SUM(I2:I5)</f>
        <v>0.47272504892367906</v>
      </c>
      <c r="J8" s="20">
        <f t="shared" ref="J8:L8" si="3">SUM(J4:J5)/SUM(J2:J5)</f>
        <v>0.38933135765882571</v>
      </c>
      <c r="K8" s="20">
        <f t="shared" si="3"/>
        <v>0.36520135259760222</v>
      </c>
      <c r="L8" s="21">
        <f t="shared" si="3"/>
        <v>0.10745697896749522</v>
      </c>
      <c r="M8">
        <f t="shared" si="2"/>
        <v>0</v>
      </c>
      <c r="N8">
        <f t="shared" si="2"/>
        <v>0</v>
      </c>
      <c r="O8">
        <f t="shared" si="2"/>
        <v>0</v>
      </c>
      <c r="P8">
        <f t="shared" si="2"/>
        <v>0</v>
      </c>
      <c r="Q8">
        <f t="shared" si="2"/>
        <v>0</v>
      </c>
    </row>
    <row r="10" spans="1:17" x14ac:dyDescent="0.25">
      <c r="A10" s="5" t="s">
        <v>53</v>
      </c>
      <c r="B10" t="s">
        <v>55</v>
      </c>
    </row>
    <row r="11" spans="1:17" x14ac:dyDescent="0.25">
      <c r="A11" s="6" t="s">
        <v>49</v>
      </c>
      <c r="B11" s="1">
        <v>18111</v>
      </c>
    </row>
    <row r="12" spans="1:17" x14ac:dyDescent="0.25">
      <c r="A12" s="6" t="s">
        <v>51</v>
      </c>
      <c r="B12" s="1">
        <v>22922</v>
      </c>
    </row>
    <row r="13" spans="1:17" x14ac:dyDescent="0.25">
      <c r="A13" s="6" t="s">
        <v>54</v>
      </c>
      <c r="B13" s="1">
        <v>41033</v>
      </c>
    </row>
  </sheetData>
  <phoneticPr fontId="3" type="noConversion"/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58771-EF02-47C1-8C3F-DA22F38A32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Report1</vt:lpstr>
      <vt:lpstr>Report2</vt:lpstr>
      <vt:lpstr>Report3</vt:lpstr>
      <vt:lpstr>Report4</vt:lpstr>
      <vt:lpstr>Графіки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Vyshnevska</cp:lastModifiedBy>
  <dcterms:created xsi:type="dcterms:W3CDTF">2015-06-05T18:17:20Z</dcterms:created>
  <dcterms:modified xsi:type="dcterms:W3CDTF">2025-05-15T12:12:44Z</dcterms:modified>
</cp:coreProperties>
</file>