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II\Lab 10\"/>
    </mc:Choice>
  </mc:AlternateContent>
  <xr:revisionPtr revIDLastSave="0" documentId="13_ncr:1_{652B4A7A-30E3-4B7B-8776-0938BCA0BBCF}" xr6:coauthVersionLast="46" xr6:coauthVersionMax="46" xr10:uidLastSave="{00000000-0000-0000-0000-000000000000}"/>
  <bookViews>
    <workbookView xWindow="-120" yWindow="-120" windowWidth="15600" windowHeight="11160" xr2:uid="{1746B4F3-85FC-4083-A0C9-B850E2BF216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2" l="1"/>
  <c r="E3" i="2"/>
  <c r="E4" i="2"/>
  <c r="E5" i="2"/>
  <c r="E6" i="2"/>
  <c r="E2" i="2"/>
  <c r="F3" i="2"/>
  <c r="F4" i="2"/>
  <c r="F5" i="2"/>
  <c r="F6" i="2"/>
  <c r="F7" i="2"/>
  <c r="F2" i="2"/>
</calcChain>
</file>

<file path=xl/sharedStrings.xml><?xml version="1.0" encoding="utf-8"?>
<sst xmlns="http://schemas.openxmlformats.org/spreadsheetml/2006/main" count="38" uniqueCount="37">
  <si>
    <t>Trial</t>
  </si>
  <si>
    <t>Weight</t>
  </si>
  <si>
    <t>Torque</t>
  </si>
  <si>
    <t>Deflection (h)</t>
  </si>
  <si>
    <t>Torque Arm</t>
  </si>
  <si>
    <t>Base</t>
  </si>
  <si>
    <t>Initial Height</t>
  </si>
  <si>
    <t>Time of Run</t>
  </si>
  <si>
    <t>Generator Energy Output</t>
  </si>
  <si>
    <t>System Efficiency</t>
  </si>
  <si>
    <t>Generator Efficiency</t>
  </si>
  <si>
    <t>Engine Efficiency</t>
  </si>
  <si>
    <t>Fuel Cell Diameter</t>
  </si>
  <si>
    <t>Fuel Cell Area</t>
  </si>
  <si>
    <t>Diesel Fuel Energy Content</t>
  </si>
  <si>
    <t>Fuel Energy per Inch</t>
  </si>
  <si>
    <t xml:space="preserve"> </t>
  </si>
  <si>
    <t>15.25 inches</t>
  </si>
  <si>
    <t>139,000 BTU/gal</t>
  </si>
  <si>
    <t>1.179 inches</t>
  </si>
  <si>
    <t>1.09 in^2</t>
  </si>
  <si>
    <t>0kW</t>
  </si>
  <si>
    <t>3kW</t>
  </si>
  <si>
    <t>4.5kW</t>
  </si>
  <si>
    <t>6kW</t>
  </si>
  <si>
    <t>7.5kW</t>
  </si>
  <si>
    <t>9kW</t>
  </si>
  <si>
    <t>655.9 BTU</t>
  </si>
  <si>
    <t>Theoretical Power</t>
  </si>
  <si>
    <t>t</t>
  </si>
  <si>
    <t>t'</t>
  </si>
  <si>
    <t>V</t>
  </si>
  <si>
    <t>A</t>
  </si>
  <si>
    <t>RPM</t>
  </si>
  <si>
    <t>Inches of Fuel per Min</t>
  </si>
  <si>
    <t>Fuel Energy Consumed (kW)</t>
  </si>
  <si>
    <t>Theta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</si>
</sst>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4659260841701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0" fillId="5" borderId="1" xfId="0" applyFill="1" applyBorder="1" applyAlignment="1">
      <alignment wrapText="1"/>
    </xf>
    <xf numFmtId="0" fontId="0" fillId="5" borderId="1" xfId="0" applyFill="1" applyBorder="1" applyAlignment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4C9C-0819-4486-9ADB-ACE586CD83E7}">
  <dimension ref="A1:E16"/>
  <sheetViews>
    <sheetView tabSelected="1" zoomScale="150" zoomScaleNormal="150" workbookViewId="0">
      <selection activeCell="B8" sqref="B8"/>
    </sheetView>
  </sheetViews>
  <sheetFormatPr defaultRowHeight="15" x14ac:dyDescent="0.25"/>
  <cols>
    <col min="1" max="1" width="12.42578125" bestFit="1" customWidth="1"/>
    <col min="2" max="2" width="11.7109375" bestFit="1" customWidth="1"/>
    <col min="3" max="3" width="14.140625" bestFit="1" customWidth="1"/>
    <col min="4" max="4" width="11.140625" bestFit="1" customWidth="1"/>
  </cols>
  <sheetData>
    <row r="1" spans="1:5" x14ac:dyDescent="0.25">
      <c r="A1" s="2" t="s">
        <v>0</v>
      </c>
      <c r="B1" s="2" t="s">
        <v>1</v>
      </c>
      <c r="C1" s="2" t="s">
        <v>3</v>
      </c>
      <c r="D1" s="2" t="s">
        <v>36</v>
      </c>
      <c r="E1" s="2" t="s">
        <v>2</v>
      </c>
    </row>
    <row r="2" spans="1:5" x14ac:dyDescent="0.25">
      <c r="A2" s="2">
        <v>1</v>
      </c>
      <c r="B2" s="5">
        <v>5</v>
      </c>
      <c r="C2" s="5"/>
      <c r="D2" s="5">
        <v>0</v>
      </c>
      <c r="E2" s="5"/>
    </row>
    <row r="3" spans="1:5" x14ac:dyDescent="0.25">
      <c r="A3" s="2">
        <v>2</v>
      </c>
      <c r="B3" s="6">
        <v>10</v>
      </c>
      <c r="C3" s="6"/>
      <c r="D3" s="6">
        <v>2.2599999999999998</v>
      </c>
      <c r="E3" s="6"/>
    </row>
    <row r="4" spans="1:5" x14ac:dyDescent="0.25">
      <c r="A4" s="2">
        <v>3</v>
      </c>
      <c r="B4" s="5">
        <v>15</v>
      </c>
      <c r="C4" s="5"/>
      <c r="D4" s="5">
        <v>2.67</v>
      </c>
      <c r="E4" s="5"/>
    </row>
    <row r="5" spans="1:5" x14ac:dyDescent="0.25">
      <c r="A5" s="2">
        <v>4</v>
      </c>
      <c r="B5" s="6">
        <v>20</v>
      </c>
      <c r="C5" s="6"/>
      <c r="D5" s="6">
        <v>3.75</v>
      </c>
      <c r="E5" s="6"/>
    </row>
    <row r="6" spans="1:5" x14ac:dyDescent="0.25">
      <c r="A6" s="2">
        <v>5</v>
      </c>
      <c r="B6" s="5">
        <v>25</v>
      </c>
      <c r="C6" s="5"/>
      <c r="D6" s="5">
        <v>4.91</v>
      </c>
      <c r="E6" s="5"/>
    </row>
    <row r="7" spans="1:5" x14ac:dyDescent="0.25">
      <c r="A7" s="2">
        <v>6</v>
      </c>
      <c r="B7" s="6">
        <v>30</v>
      </c>
      <c r="C7" s="6"/>
      <c r="D7" s="6">
        <v>6.43</v>
      </c>
      <c r="E7" s="6"/>
    </row>
    <row r="10" spans="1:5" x14ac:dyDescent="0.25">
      <c r="A10" s="9" t="s">
        <v>4</v>
      </c>
      <c r="B10" s="7" t="s">
        <v>17</v>
      </c>
    </row>
    <row r="11" spans="1:5" x14ac:dyDescent="0.25">
      <c r="A11" s="10" t="s">
        <v>5</v>
      </c>
      <c r="B11" s="7"/>
    </row>
    <row r="12" spans="1:5" x14ac:dyDescent="0.25">
      <c r="A12" s="10" t="s">
        <v>6</v>
      </c>
      <c r="B12" s="7"/>
    </row>
    <row r="16" spans="1:5" x14ac:dyDescent="0.25">
      <c r="D16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9ED02-CCCC-49E6-B960-FABCDD7D9D1A}">
  <dimension ref="A1:N16"/>
  <sheetViews>
    <sheetView zoomScale="90" zoomScaleNormal="90" workbookViewId="0">
      <selection activeCell="E10" sqref="E10"/>
    </sheetView>
  </sheetViews>
  <sheetFormatPr defaultRowHeight="15" x14ac:dyDescent="0.25"/>
  <cols>
    <col min="1" max="1" width="11.7109375" customWidth="1"/>
    <col min="2" max="2" width="13.42578125" style="1" bestFit="1" customWidth="1"/>
    <col min="3" max="3" width="11.5703125" bestFit="1" customWidth="1"/>
    <col min="4" max="4" width="12.28515625" customWidth="1"/>
    <col min="5" max="5" width="14.42578125" customWidth="1"/>
    <col min="6" max="6" width="10.140625" customWidth="1"/>
    <col min="7" max="7" width="11" customWidth="1"/>
    <col min="8" max="8" width="10.7109375" customWidth="1"/>
  </cols>
  <sheetData>
    <row r="1" spans="1:14" ht="45" x14ac:dyDescent="0.25">
      <c r="A1" s="2" t="s">
        <v>0</v>
      </c>
      <c r="B1" s="3" t="s">
        <v>28</v>
      </c>
      <c r="C1" s="3" t="s">
        <v>34</v>
      </c>
      <c r="D1" s="2" t="s">
        <v>7</v>
      </c>
      <c r="E1" s="3" t="s">
        <v>35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</row>
    <row r="2" spans="1:14" x14ac:dyDescent="0.25">
      <c r="A2" s="2">
        <v>1</v>
      </c>
      <c r="B2" s="5" t="s">
        <v>21</v>
      </c>
      <c r="C2" s="5">
        <v>1</v>
      </c>
      <c r="D2" s="5"/>
      <c r="E2" s="5">
        <f>C2*134.281</f>
        <v>134.28100000000001</v>
      </c>
      <c r="F2" s="5">
        <f>L2*M2</f>
        <v>0</v>
      </c>
      <c r="G2" s="5"/>
      <c r="H2" s="5"/>
      <c r="I2" s="5"/>
      <c r="J2" s="5">
        <v>1.325</v>
      </c>
      <c r="K2" s="5">
        <v>0</v>
      </c>
      <c r="L2" s="5">
        <v>253</v>
      </c>
      <c r="M2" s="5">
        <v>0</v>
      </c>
      <c r="N2" s="5">
        <v>1888</v>
      </c>
    </row>
    <row r="3" spans="1:14" x14ac:dyDescent="0.25">
      <c r="A3" s="2">
        <v>2</v>
      </c>
      <c r="B3" s="7" t="s">
        <v>22</v>
      </c>
      <c r="C3" s="7">
        <v>1.31</v>
      </c>
      <c r="D3" s="7"/>
      <c r="E3" s="5">
        <f t="shared" ref="E3:E7" si="0">C3*134.281</f>
        <v>175.90811000000002</v>
      </c>
      <c r="F3" s="7">
        <f t="shared" ref="F3:F7" si="1">L3*M3</f>
        <v>2278.5</v>
      </c>
      <c r="G3" s="7"/>
      <c r="H3" s="7"/>
      <c r="I3" s="7"/>
      <c r="J3" s="7">
        <v>1.4</v>
      </c>
      <c r="K3" s="7">
        <v>0.2</v>
      </c>
      <c r="L3" s="7">
        <v>245</v>
      </c>
      <c r="M3" s="7">
        <v>9.3000000000000007</v>
      </c>
      <c r="N3" s="7">
        <v>1865</v>
      </c>
    </row>
    <row r="4" spans="1:14" x14ac:dyDescent="0.25">
      <c r="A4" s="2">
        <v>3</v>
      </c>
      <c r="B4" s="5" t="s">
        <v>23</v>
      </c>
      <c r="C4" s="5">
        <v>1.56</v>
      </c>
      <c r="D4" s="5"/>
      <c r="E4" s="5">
        <f t="shared" si="0"/>
        <v>209.47836000000001</v>
      </c>
      <c r="F4" s="5">
        <f t="shared" si="1"/>
        <v>3391.6</v>
      </c>
      <c r="G4" s="5"/>
      <c r="H4" s="5"/>
      <c r="I4" s="5"/>
      <c r="J4" s="5">
        <v>1.4</v>
      </c>
      <c r="K4" s="5">
        <v>0.25</v>
      </c>
      <c r="L4" s="5">
        <v>244</v>
      </c>
      <c r="M4" s="5">
        <v>13.9</v>
      </c>
      <c r="N4" s="5">
        <v>1853</v>
      </c>
    </row>
    <row r="5" spans="1:14" x14ac:dyDescent="0.25">
      <c r="A5" s="2">
        <v>4</v>
      </c>
      <c r="B5" s="7" t="s">
        <v>24</v>
      </c>
      <c r="C5" s="7">
        <v>1.81</v>
      </c>
      <c r="D5" s="7"/>
      <c r="E5" s="5">
        <f t="shared" si="0"/>
        <v>243.04861000000002</v>
      </c>
      <c r="F5" s="7">
        <f t="shared" si="1"/>
        <v>4294.4000000000005</v>
      </c>
      <c r="G5" s="7"/>
      <c r="H5" s="7"/>
      <c r="I5" s="7"/>
      <c r="J5" s="7">
        <v>1.4</v>
      </c>
      <c r="K5" s="7">
        <v>0.35</v>
      </c>
      <c r="L5" s="7">
        <v>244</v>
      </c>
      <c r="M5" s="7">
        <v>17.600000000000001</v>
      </c>
      <c r="N5" s="7">
        <v>1844</v>
      </c>
    </row>
    <row r="6" spans="1:14" x14ac:dyDescent="0.25">
      <c r="A6" s="2">
        <v>5</v>
      </c>
      <c r="B6" s="5" t="s">
        <v>25</v>
      </c>
      <c r="C6" s="4">
        <v>2.19</v>
      </c>
      <c r="D6" s="5"/>
      <c r="E6" s="5">
        <f t="shared" si="0"/>
        <v>294.07539000000003</v>
      </c>
      <c r="F6" s="5">
        <f t="shared" si="1"/>
        <v>5321.7</v>
      </c>
      <c r="G6" s="5"/>
      <c r="H6" s="5"/>
      <c r="I6" s="5"/>
      <c r="J6" s="5">
        <v>1.375</v>
      </c>
      <c r="K6" s="5">
        <v>0.45</v>
      </c>
      <c r="L6" s="5">
        <v>243</v>
      </c>
      <c r="M6" s="5">
        <v>21.9</v>
      </c>
      <c r="N6" s="5">
        <v>1832</v>
      </c>
    </row>
    <row r="7" spans="1:14" x14ac:dyDescent="0.25">
      <c r="A7" s="2">
        <v>6</v>
      </c>
      <c r="B7" s="7" t="s">
        <v>26</v>
      </c>
      <c r="C7" s="6">
        <v>2.5</v>
      </c>
      <c r="D7" s="7"/>
      <c r="E7" s="5">
        <f t="shared" si="0"/>
        <v>335.70249999999999</v>
      </c>
      <c r="F7" s="7">
        <f t="shared" si="1"/>
        <v>6316.2000000000007</v>
      </c>
      <c r="G7" s="7"/>
      <c r="H7" s="7"/>
      <c r="I7" s="7"/>
      <c r="J7" s="7">
        <v>1.4</v>
      </c>
      <c r="K7" s="7">
        <v>0.6</v>
      </c>
      <c r="L7" s="7">
        <v>242</v>
      </c>
      <c r="M7" s="7">
        <v>26.1</v>
      </c>
      <c r="N7" s="7">
        <v>1825</v>
      </c>
    </row>
    <row r="8" spans="1:14" x14ac:dyDescent="0.25">
      <c r="B8"/>
    </row>
    <row r="9" spans="1:14" x14ac:dyDescent="0.25">
      <c r="B9"/>
    </row>
    <row r="10" spans="1:14" x14ac:dyDescent="0.25">
      <c r="B10"/>
    </row>
    <row r="11" spans="1:14" x14ac:dyDescent="0.25">
      <c r="B11"/>
    </row>
    <row r="13" spans="1:14" ht="29.25" customHeight="1" x14ac:dyDescent="0.25">
      <c r="A13" s="8" t="s">
        <v>12</v>
      </c>
      <c r="B13" s="6" t="s">
        <v>19</v>
      </c>
    </row>
    <row r="14" spans="1:14" ht="30" x14ac:dyDescent="0.25">
      <c r="A14" s="8" t="s">
        <v>13</v>
      </c>
      <c r="B14" s="6" t="s">
        <v>20</v>
      </c>
    </row>
    <row r="15" spans="1:14" ht="46.5" customHeight="1" x14ac:dyDescent="0.25">
      <c r="A15" s="8" t="s">
        <v>14</v>
      </c>
      <c r="B15" s="6" t="s">
        <v>18</v>
      </c>
    </row>
    <row r="16" spans="1:14" ht="30" x14ac:dyDescent="0.25">
      <c r="A16" s="8" t="s">
        <v>15</v>
      </c>
      <c r="B16" s="6" t="s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MEengr</dc:creator>
  <cp:lastModifiedBy>MEengr</cp:lastModifiedBy>
  <dcterms:created xsi:type="dcterms:W3CDTF">2021-04-21T20:17:10Z</dcterms:created>
  <dcterms:modified xsi:type="dcterms:W3CDTF">2021-04-21T21:41:15Z</dcterms:modified>
</cp:coreProperties>
</file>