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showInkAnnotation="0" autoCompressPictures="0"/>
  <bookViews>
    <workbookView xWindow="1340" yWindow="80" windowWidth="25600" windowHeight="142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5" i="1" l="1"/>
  <c r="B65" i="1"/>
  <c r="J59" i="1"/>
  <c r="J60" i="1"/>
  <c r="J61" i="1"/>
  <c r="J62" i="1"/>
  <c r="J63" i="1"/>
  <c r="J64" i="1"/>
  <c r="I59" i="1"/>
  <c r="I60" i="1"/>
  <c r="I61" i="1"/>
  <c r="I62" i="1"/>
  <c r="I63" i="1"/>
  <c r="I64" i="1"/>
  <c r="H58" i="1"/>
  <c r="H59" i="1"/>
  <c r="H60" i="1"/>
  <c r="H61" i="1"/>
  <c r="H62" i="1"/>
  <c r="H63" i="1"/>
  <c r="H64" i="1"/>
  <c r="G59" i="1"/>
  <c r="G60" i="1"/>
  <c r="G61" i="1"/>
  <c r="G62" i="1"/>
  <c r="G63" i="1"/>
  <c r="G64" i="1"/>
  <c r="F59" i="1"/>
  <c r="F60" i="1"/>
  <c r="F61" i="1"/>
  <c r="F62" i="1"/>
  <c r="F63" i="1"/>
  <c r="F64" i="1"/>
  <c r="E64" i="1"/>
  <c r="D59" i="1"/>
  <c r="D60" i="1"/>
  <c r="D61" i="1"/>
  <c r="D62" i="1"/>
  <c r="D63" i="1"/>
  <c r="D64" i="1"/>
  <c r="C59" i="1"/>
  <c r="C60" i="1"/>
  <c r="C61" i="1"/>
  <c r="C62" i="1"/>
  <c r="C63" i="1"/>
  <c r="C64" i="1"/>
  <c r="B64" i="1"/>
  <c r="E63" i="1"/>
  <c r="B63" i="1"/>
  <c r="E62" i="1"/>
  <c r="B62" i="1"/>
  <c r="E61" i="1"/>
  <c r="B61" i="1"/>
  <c r="E60" i="1"/>
  <c r="B60" i="1"/>
  <c r="E59" i="1"/>
  <c r="B59" i="1"/>
  <c r="M58" i="1"/>
  <c r="L58" i="1"/>
  <c r="K58" i="1"/>
  <c r="E58" i="1"/>
  <c r="B58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</calcChain>
</file>

<file path=xl/sharedStrings.xml><?xml version="1.0" encoding="utf-8"?>
<sst xmlns="http://schemas.openxmlformats.org/spreadsheetml/2006/main" count="78" uniqueCount="20">
  <si>
    <r>
      <t>Table 37--Plywood production, imports, exports, and consumption, by softwoods and hardwoods, 1965-1999 (3/8-in. basis)</t>
    </r>
    <r>
      <rPr>
        <b/>
        <vertAlign val="superscript"/>
        <sz val="10"/>
        <rFont val="Arial"/>
        <family val="2"/>
      </rPr>
      <t>a</t>
    </r>
  </si>
  <si>
    <t>Production</t>
  </si>
  <si>
    <t>Imports</t>
  </si>
  <si>
    <t>Exports</t>
  </si>
  <si>
    <t>Consumption</t>
  </si>
  <si>
    <t>Per capita consumption</t>
  </si>
  <si>
    <t>Soft-</t>
  </si>
  <si>
    <t>Hard-</t>
  </si>
  <si>
    <t>Year</t>
  </si>
  <si>
    <t>Total</t>
  </si>
  <si>
    <t>woods</t>
  </si>
  <si>
    <r>
      <t>woods</t>
    </r>
    <r>
      <rPr>
        <vertAlign val="superscript"/>
        <sz val="10"/>
        <rFont val="Arial"/>
        <family val="2"/>
      </rPr>
      <t>b</t>
    </r>
  </si>
  <si>
    <t>Million</t>
  </si>
  <si>
    <t>square</t>
  </si>
  <si>
    <t>Square</t>
  </si>
  <si>
    <t>feet</t>
  </si>
  <si>
    <t>1999r</t>
  </si>
  <si>
    <r>
      <t>a</t>
    </r>
    <r>
      <rPr>
        <sz val="10"/>
        <rFont val="Arial"/>
      </rPr>
      <t>U.S. Department of Commerce, Bureau of the Census (44,54); American Plywood Association, The Engineered Wood Association (10);</t>
    </r>
  </si>
  <si>
    <t xml:space="preserve"> U.S. Department of Agriculture, Foreign Agricultural Service (32); Data may not add to totals because of rounding.</t>
  </si>
  <si>
    <r>
      <t>b</t>
    </r>
    <r>
      <rPr>
        <sz val="10"/>
        <rFont val="Arial"/>
      </rPr>
      <t>Includes mixed species (not classified as hardwoods or softwoods).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</si>
</sst>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</font>
    <font>
      <sz val="9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center"/>
    </xf>
    <xf numFmtId="164" fontId="0" fillId="0" borderId="0" xfId="0" applyNumberFormat="1"/>
    <xf numFmtId="3" fontId="5" fillId="0" borderId="0" xfId="0" applyNumberFormat="1" applyFont="1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5" fillId="2" borderId="0" xfId="0" applyFont="1" applyFill="1" applyBorder="1" applyAlignment="1">
      <alignment horizontal="left"/>
    </xf>
    <xf numFmtId="3" fontId="5" fillId="2" borderId="0" xfId="0" applyNumberFormat="1" applyFont="1" applyFill="1" applyBorder="1" applyAlignment="1">
      <alignment horizontal="center"/>
    </xf>
    <xf numFmtId="3" fontId="5" fillId="3" borderId="0" xfId="0" applyNumberFormat="1" applyFont="1" applyFill="1" applyBorder="1" applyAlignment="1">
      <alignment horizontal="center"/>
    </xf>
    <xf numFmtId="3" fontId="5" fillId="4" borderId="0" xfId="1" applyNumberFormat="1" applyFont="1" applyFill="1" applyBorder="1" applyAlignment="1">
      <alignment horizontal="center"/>
    </xf>
    <xf numFmtId="0" fontId="0" fillId="2" borderId="0" xfId="0" applyFill="1"/>
    <xf numFmtId="0" fontId="5" fillId="4" borderId="0" xfId="0" applyFont="1" applyFill="1" applyBorder="1" applyAlignment="1">
      <alignment horizontal="left"/>
    </xf>
    <xf numFmtId="0" fontId="0" fillId="4" borderId="1" xfId="0" applyFill="1" applyBorder="1"/>
    <xf numFmtId="0" fontId="0" fillId="4" borderId="0" xfId="0" applyFill="1"/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3" fontId="0" fillId="6" borderId="0" xfId="0" applyNumberFormat="1" applyFill="1" applyAlignment="1">
      <alignment horizontal="right"/>
    </xf>
    <xf numFmtId="3" fontId="0" fillId="6" borderId="0" xfId="0" applyNumberFormat="1" applyFill="1"/>
    <xf numFmtId="3" fontId="0" fillId="0" borderId="0" xfId="0" applyNumberFormat="1" applyFill="1" applyAlignment="1">
      <alignment horizontal="right"/>
    </xf>
    <xf numFmtId="0" fontId="3" fillId="0" borderId="7" xfId="0" applyFont="1" applyBorder="1" applyAlignment="1"/>
    <xf numFmtId="0" fontId="0" fillId="0" borderId="7" xfId="0" applyBorder="1" applyAlignment="1"/>
    <xf numFmtId="0" fontId="0" fillId="0" borderId="0" xfId="0" applyBorder="1" applyAlignment="1"/>
    <xf numFmtId="0" fontId="0" fillId="0" borderId="0" xfId="0" applyBorder="1"/>
    <xf numFmtId="0" fontId="3" fillId="0" borderId="0" xfId="0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8"/>
  <sheetViews>
    <sheetView tabSelected="1" showRuler="0" workbookViewId="0">
      <selection activeCell="D8" sqref="D8"/>
    </sheetView>
  </sheetViews>
  <sheetFormatPr baseColWidth="10" defaultRowHeight="15" x14ac:dyDescent="0"/>
  <sheetData>
    <row r="1" spans="1:16" ht="16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6" thickBot="1">
      <c r="B2" s="3" t="s">
        <v>1</v>
      </c>
      <c r="C2" s="4"/>
      <c r="D2" s="5"/>
      <c r="E2" s="3" t="s">
        <v>2</v>
      </c>
      <c r="F2" s="4"/>
      <c r="G2" s="5"/>
      <c r="H2" s="3" t="s">
        <v>3</v>
      </c>
      <c r="I2" s="4"/>
      <c r="J2" s="5"/>
      <c r="K2" s="3" t="s">
        <v>4</v>
      </c>
      <c r="L2" s="4"/>
      <c r="M2" s="5"/>
      <c r="N2" s="3" t="s">
        <v>5</v>
      </c>
      <c r="O2" s="4"/>
      <c r="P2" s="5"/>
    </row>
    <row r="3" spans="1:16">
      <c r="A3" s="6"/>
      <c r="B3" s="7"/>
      <c r="C3" s="7" t="s">
        <v>6</v>
      </c>
      <c r="D3" s="6" t="s">
        <v>7</v>
      </c>
      <c r="E3" s="7"/>
      <c r="F3" s="7" t="s">
        <v>6</v>
      </c>
      <c r="G3" s="6" t="s">
        <v>7</v>
      </c>
      <c r="H3" s="7"/>
      <c r="I3" s="7" t="s">
        <v>6</v>
      </c>
      <c r="J3" s="6" t="s">
        <v>7</v>
      </c>
      <c r="K3" s="7"/>
      <c r="L3" s="7" t="s">
        <v>6</v>
      </c>
      <c r="M3" s="6" t="s">
        <v>7</v>
      </c>
      <c r="N3" s="7"/>
      <c r="O3" s="7" t="s">
        <v>6</v>
      </c>
      <c r="P3" s="6" t="s">
        <v>7</v>
      </c>
    </row>
    <row r="4" spans="1:16">
      <c r="A4" s="6" t="s">
        <v>8</v>
      </c>
      <c r="B4" s="7" t="s">
        <v>9</v>
      </c>
      <c r="C4" s="7" t="s">
        <v>10</v>
      </c>
      <c r="D4" s="6" t="s">
        <v>10</v>
      </c>
      <c r="E4" s="7" t="s">
        <v>9</v>
      </c>
      <c r="F4" s="7" t="s">
        <v>10</v>
      </c>
      <c r="G4" s="6" t="s">
        <v>10</v>
      </c>
      <c r="H4" s="7" t="s">
        <v>9</v>
      </c>
      <c r="I4" s="7" t="s">
        <v>10</v>
      </c>
      <c r="J4" s="6" t="s">
        <v>11</v>
      </c>
      <c r="K4" s="7" t="s">
        <v>9</v>
      </c>
      <c r="L4" s="7" t="s">
        <v>10</v>
      </c>
      <c r="M4" s="6" t="s">
        <v>10</v>
      </c>
      <c r="N4" s="7" t="s">
        <v>9</v>
      </c>
      <c r="O4" s="7" t="s">
        <v>10</v>
      </c>
      <c r="P4" s="6" t="s">
        <v>10</v>
      </c>
    </row>
    <row r="5" spans="1:16">
      <c r="A5" s="6"/>
      <c r="B5" s="7"/>
      <c r="C5" s="7"/>
      <c r="D5" s="6"/>
      <c r="E5" s="7"/>
      <c r="F5" s="7"/>
      <c r="G5" s="6"/>
      <c r="H5" s="7"/>
      <c r="I5" s="7"/>
      <c r="J5" s="6"/>
      <c r="K5" s="7"/>
      <c r="L5" s="7"/>
      <c r="M5" s="6"/>
      <c r="N5" s="7"/>
      <c r="O5" s="7"/>
      <c r="P5" s="6"/>
    </row>
    <row r="6" spans="1:16">
      <c r="A6" s="6"/>
      <c r="B6" s="8" t="s">
        <v>12</v>
      </c>
      <c r="C6" s="8" t="s">
        <v>12</v>
      </c>
      <c r="D6" s="9" t="s">
        <v>12</v>
      </c>
      <c r="E6" s="8" t="s">
        <v>12</v>
      </c>
      <c r="F6" s="8" t="s">
        <v>12</v>
      </c>
      <c r="G6" s="9" t="s">
        <v>12</v>
      </c>
      <c r="H6" s="8" t="s">
        <v>12</v>
      </c>
      <c r="I6" s="8" t="s">
        <v>12</v>
      </c>
      <c r="J6" s="9" t="s">
        <v>12</v>
      </c>
      <c r="K6" s="8" t="s">
        <v>12</v>
      </c>
      <c r="L6" s="8" t="s">
        <v>12</v>
      </c>
      <c r="M6" s="9" t="s">
        <v>12</v>
      </c>
      <c r="N6" s="8"/>
      <c r="O6" s="8"/>
      <c r="P6" s="9"/>
    </row>
    <row r="7" spans="1:16">
      <c r="A7" s="6"/>
      <c r="B7" s="8" t="s">
        <v>13</v>
      </c>
      <c r="C7" s="8" t="s">
        <v>13</v>
      </c>
      <c r="D7" s="9" t="s">
        <v>13</v>
      </c>
      <c r="E7" s="8" t="s">
        <v>13</v>
      </c>
      <c r="F7" s="8" t="s">
        <v>13</v>
      </c>
      <c r="G7" s="9" t="s">
        <v>13</v>
      </c>
      <c r="H7" s="8" t="s">
        <v>13</v>
      </c>
      <c r="I7" s="8" t="s">
        <v>13</v>
      </c>
      <c r="J7" s="9" t="s">
        <v>13</v>
      </c>
      <c r="K7" s="8" t="s">
        <v>13</v>
      </c>
      <c r="L7" s="8" t="s">
        <v>13</v>
      </c>
      <c r="M7" s="9" t="s">
        <v>13</v>
      </c>
      <c r="N7" s="8" t="s">
        <v>14</v>
      </c>
      <c r="O7" s="8" t="s">
        <v>14</v>
      </c>
      <c r="P7" s="9" t="s">
        <v>14</v>
      </c>
    </row>
    <row r="8" spans="1:16" ht="16" thickBot="1">
      <c r="A8" s="10"/>
      <c r="B8" s="11" t="s">
        <v>15</v>
      </c>
      <c r="C8" s="11" t="s">
        <v>15</v>
      </c>
      <c r="D8" s="12" t="s">
        <v>15</v>
      </c>
      <c r="E8" s="11" t="s">
        <v>15</v>
      </c>
      <c r="F8" s="11" t="s">
        <v>15</v>
      </c>
      <c r="G8" s="12" t="s">
        <v>15</v>
      </c>
      <c r="H8" s="11" t="s">
        <v>15</v>
      </c>
      <c r="I8" s="11" t="s">
        <v>15</v>
      </c>
      <c r="J8" s="12" t="s">
        <v>15</v>
      </c>
      <c r="K8" s="11" t="s">
        <v>15</v>
      </c>
      <c r="L8" s="11" t="s">
        <v>15</v>
      </c>
      <c r="M8" s="12" t="s">
        <v>15</v>
      </c>
      <c r="N8" s="11" t="s">
        <v>15</v>
      </c>
      <c r="O8" s="11" t="s">
        <v>15</v>
      </c>
      <c r="P8" s="12" t="s">
        <v>15</v>
      </c>
    </row>
    <row r="10" spans="1:16">
      <c r="A10">
        <v>1965</v>
      </c>
      <c r="B10" s="13">
        <v>14496</v>
      </c>
      <c r="C10" s="13">
        <v>12447</v>
      </c>
      <c r="D10" s="13">
        <v>2049</v>
      </c>
      <c r="E10" s="13">
        <v>1052</v>
      </c>
      <c r="F10">
        <v>5</v>
      </c>
      <c r="G10" s="13">
        <v>1047</v>
      </c>
      <c r="H10">
        <v>35.649717514124291</v>
      </c>
      <c r="I10">
        <v>30</v>
      </c>
      <c r="J10">
        <v>5.6497175141242941</v>
      </c>
      <c r="K10" s="13">
        <v>15512.350282485875</v>
      </c>
      <c r="L10" s="13">
        <v>12422</v>
      </c>
      <c r="M10" s="13">
        <v>3090.3502824858756</v>
      </c>
      <c r="N10">
        <v>79.837109019484686</v>
      </c>
      <c r="O10">
        <v>63.932063818836845</v>
      </c>
      <c r="P10">
        <v>15.905045200647841</v>
      </c>
    </row>
    <row r="11" spans="1:16">
      <c r="A11">
        <v>1966</v>
      </c>
      <c r="B11" s="13">
        <v>15132</v>
      </c>
      <c r="C11" s="13">
        <v>13056</v>
      </c>
      <c r="D11" s="13">
        <v>2076</v>
      </c>
      <c r="E11" s="13">
        <v>1257</v>
      </c>
      <c r="F11">
        <v>3</v>
      </c>
      <c r="G11" s="13">
        <v>1254</v>
      </c>
      <c r="H11">
        <v>55.909604519774014</v>
      </c>
      <c r="I11">
        <v>48</v>
      </c>
      <c r="J11">
        <v>7.9096045197740112</v>
      </c>
      <c r="K11" s="13">
        <v>16333.090395480225</v>
      </c>
      <c r="L11" s="13">
        <v>13011</v>
      </c>
      <c r="M11" s="13">
        <v>3322.0903954802261</v>
      </c>
      <c r="N11">
        <v>83.07777413774275</v>
      </c>
      <c r="O11">
        <v>66.180061037639874</v>
      </c>
      <c r="P11">
        <v>16.89771310010288</v>
      </c>
    </row>
    <row r="12" spans="1:16">
      <c r="A12">
        <v>1967</v>
      </c>
      <c r="B12" s="13">
        <v>14874</v>
      </c>
      <c r="C12" s="13">
        <v>12958</v>
      </c>
      <c r="D12" s="13">
        <v>1916</v>
      </c>
      <c r="E12" s="13">
        <v>1247</v>
      </c>
      <c r="F12">
        <v>3</v>
      </c>
      <c r="G12" s="13">
        <v>1244</v>
      </c>
      <c r="H12">
        <v>92.909604519774007</v>
      </c>
      <c r="I12">
        <v>85</v>
      </c>
      <c r="J12">
        <v>7.9096045197740112</v>
      </c>
      <c r="K12" s="13">
        <v>16028.090395480225</v>
      </c>
      <c r="L12" s="13">
        <v>12876</v>
      </c>
      <c r="M12" s="13">
        <v>3152.0903954802261</v>
      </c>
      <c r="N12">
        <v>80.664773001913574</v>
      </c>
      <c r="O12">
        <v>64.801207851031705</v>
      </c>
      <c r="P12">
        <v>15.863565150881863</v>
      </c>
    </row>
    <row r="13" spans="1:16">
      <c r="A13">
        <v>1968</v>
      </c>
      <c r="B13" s="13">
        <v>16704</v>
      </c>
      <c r="C13" s="13">
        <v>14695</v>
      </c>
      <c r="D13" s="13">
        <v>2009</v>
      </c>
      <c r="E13" s="13">
        <v>1896</v>
      </c>
      <c r="F13">
        <v>10</v>
      </c>
      <c r="G13" s="13">
        <v>1886</v>
      </c>
      <c r="H13">
        <v>77.559322033898297</v>
      </c>
      <c r="I13">
        <v>64</v>
      </c>
      <c r="J13">
        <v>13.559322033898304</v>
      </c>
      <c r="K13" s="13">
        <v>18522.4406779661</v>
      </c>
      <c r="L13" s="13">
        <v>14641</v>
      </c>
      <c r="M13" s="13">
        <v>3881.4406779661017</v>
      </c>
      <c r="N13">
        <v>92.28919122055855</v>
      </c>
      <c r="O13">
        <v>72.949676133532634</v>
      </c>
      <c r="P13">
        <v>19.339515087025919</v>
      </c>
    </row>
    <row r="14" spans="1:16">
      <c r="A14">
        <v>1969</v>
      </c>
      <c r="B14" s="13">
        <v>15563</v>
      </c>
      <c r="C14" s="13">
        <v>13694</v>
      </c>
      <c r="D14" s="13">
        <v>1869</v>
      </c>
      <c r="E14" s="13">
        <v>2122</v>
      </c>
      <c r="F14">
        <v>15</v>
      </c>
      <c r="G14" s="13">
        <v>2107</v>
      </c>
      <c r="H14">
        <v>214.81920903954801</v>
      </c>
      <c r="I14">
        <v>199</v>
      </c>
      <c r="J14">
        <v>15.819209039548022</v>
      </c>
      <c r="K14" s="13">
        <v>17470.18079096045</v>
      </c>
      <c r="L14" s="13">
        <v>13510</v>
      </c>
      <c r="M14" s="13">
        <v>3960.1807909604518</v>
      </c>
      <c r="N14">
        <v>86.187374400396905</v>
      </c>
      <c r="O14">
        <v>66.650222002960049</v>
      </c>
      <c r="P14">
        <v>19.537152397436863</v>
      </c>
    </row>
    <row r="15" spans="1:16">
      <c r="A15">
        <v>1970</v>
      </c>
      <c r="B15" s="13">
        <v>16136</v>
      </c>
      <c r="C15" s="13">
        <v>14340</v>
      </c>
      <c r="D15" s="13">
        <v>1796</v>
      </c>
      <c r="E15" s="13">
        <v>2049</v>
      </c>
      <c r="F15">
        <v>2</v>
      </c>
      <c r="G15" s="13">
        <v>2047</v>
      </c>
      <c r="H15">
        <v>171.62711864406779</v>
      </c>
      <c r="I15">
        <v>114</v>
      </c>
      <c r="J15">
        <v>57.627118644067799</v>
      </c>
      <c r="K15" s="13">
        <v>18013.372881355932</v>
      </c>
      <c r="L15" s="13">
        <v>14228</v>
      </c>
      <c r="M15" s="13">
        <v>3785.3728813559323</v>
      </c>
      <c r="N15">
        <v>87.827269046104007</v>
      </c>
      <c r="O15">
        <v>69.371038517796194</v>
      </c>
      <c r="P15">
        <v>18.456230528307813</v>
      </c>
    </row>
    <row r="16" spans="1:16">
      <c r="A16">
        <v>1971</v>
      </c>
      <c r="B16" s="13">
        <v>18559</v>
      </c>
      <c r="C16" s="13">
        <v>16635</v>
      </c>
      <c r="D16" s="13">
        <v>1924</v>
      </c>
      <c r="E16" s="13">
        <v>2545</v>
      </c>
      <c r="F16">
        <v>3</v>
      </c>
      <c r="G16" s="13">
        <v>2542</v>
      </c>
      <c r="H16">
        <v>113.68926553672317</v>
      </c>
      <c r="I16">
        <v>99</v>
      </c>
      <c r="J16">
        <v>14.689265536723164</v>
      </c>
      <c r="K16" s="13">
        <v>20990.310734463277</v>
      </c>
      <c r="L16" s="13">
        <v>16539</v>
      </c>
      <c r="M16" s="13">
        <v>4451.3107344632772</v>
      </c>
      <c r="N16">
        <v>101.06071610237495</v>
      </c>
      <c r="O16">
        <v>79.629272989889273</v>
      </c>
      <c r="P16">
        <v>21.431443112485688</v>
      </c>
    </row>
    <row r="17" spans="1:16">
      <c r="A17">
        <v>1972</v>
      </c>
      <c r="B17" s="13">
        <v>20354</v>
      </c>
      <c r="C17" s="13">
        <v>18324</v>
      </c>
      <c r="D17" s="13">
        <v>2030</v>
      </c>
      <c r="E17" s="13">
        <v>3162</v>
      </c>
      <c r="F17">
        <v>6</v>
      </c>
      <c r="G17" s="13">
        <v>3156</v>
      </c>
      <c r="H17">
        <v>246.98870056497174</v>
      </c>
      <c r="I17">
        <v>221</v>
      </c>
      <c r="J17">
        <v>25.988700564971751</v>
      </c>
      <c r="K17" s="13">
        <v>23269.011299435027</v>
      </c>
      <c r="L17" s="13">
        <v>18109</v>
      </c>
      <c r="M17" s="13">
        <v>5160.0112994350284</v>
      </c>
      <c r="N17">
        <v>110.85760504733219</v>
      </c>
      <c r="O17">
        <v>86.274416388756549</v>
      </c>
      <c r="P17">
        <v>24.583188658575647</v>
      </c>
    </row>
    <row r="18" spans="1:16">
      <c r="A18">
        <v>1973</v>
      </c>
      <c r="B18" s="13">
        <v>20112</v>
      </c>
      <c r="C18" s="13">
        <v>18305</v>
      </c>
      <c r="D18" s="13">
        <v>1807</v>
      </c>
      <c r="E18" s="13">
        <v>2536</v>
      </c>
      <c r="F18">
        <v>9</v>
      </c>
      <c r="G18" s="13">
        <v>2527</v>
      </c>
      <c r="H18">
        <v>450.54802259887003</v>
      </c>
      <c r="I18">
        <v>411</v>
      </c>
      <c r="J18">
        <v>39.548022598870055</v>
      </c>
      <c r="K18" s="13">
        <v>22197.451977401131</v>
      </c>
      <c r="L18" s="13">
        <v>17903</v>
      </c>
      <c r="M18" s="13">
        <v>4294.4519774011296</v>
      </c>
      <c r="N18">
        <v>104.7543745984008</v>
      </c>
      <c r="O18">
        <v>84.487966021708345</v>
      </c>
      <c r="P18">
        <v>20.266408576692449</v>
      </c>
    </row>
    <row r="19" spans="1:16">
      <c r="A19">
        <v>1974</v>
      </c>
      <c r="B19" s="13">
        <v>17279</v>
      </c>
      <c r="C19" s="13">
        <v>15878</v>
      </c>
      <c r="D19" s="13">
        <v>1401</v>
      </c>
      <c r="E19" s="13">
        <v>1648</v>
      </c>
      <c r="F19">
        <v>4</v>
      </c>
      <c r="G19" s="13">
        <v>1644</v>
      </c>
      <c r="H19">
        <v>609.79661016949149</v>
      </c>
      <c r="I19">
        <v>542</v>
      </c>
      <c r="J19">
        <v>67.79661016949153</v>
      </c>
      <c r="K19" s="13">
        <v>18317.203389830509</v>
      </c>
      <c r="L19" s="13">
        <v>15340</v>
      </c>
      <c r="M19" s="13">
        <v>2977.2033898305085</v>
      </c>
      <c r="N19">
        <v>85.634424449885501</v>
      </c>
      <c r="O19">
        <v>71.715755025712951</v>
      </c>
      <c r="P19">
        <v>13.918669424172551</v>
      </c>
    </row>
    <row r="20" spans="1:16">
      <c r="A20">
        <v>1975</v>
      </c>
      <c r="B20" s="13">
        <v>17102</v>
      </c>
      <c r="C20" s="13">
        <v>16050</v>
      </c>
      <c r="D20" s="13">
        <v>1052</v>
      </c>
      <c r="E20" s="13">
        <v>1925</v>
      </c>
      <c r="F20">
        <v>7</v>
      </c>
      <c r="G20" s="13">
        <v>1918</v>
      </c>
      <c r="H20">
        <v>858.79661016949149</v>
      </c>
      <c r="I20">
        <v>791</v>
      </c>
      <c r="J20">
        <v>67.79661016949153</v>
      </c>
      <c r="K20" s="13">
        <v>18168.203389830509</v>
      </c>
      <c r="L20" s="13">
        <v>15266</v>
      </c>
      <c r="M20" s="13">
        <v>2902.2033898305085</v>
      </c>
      <c r="N20">
        <v>84.112052730696803</v>
      </c>
      <c r="O20">
        <v>70.675925925925924</v>
      </c>
      <c r="P20">
        <v>13.436126804770872</v>
      </c>
    </row>
    <row r="21" spans="1:16">
      <c r="A21">
        <v>1976</v>
      </c>
      <c r="B21" s="13">
        <v>19523</v>
      </c>
      <c r="C21" s="13">
        <v>18440</v>
      </c>
      <c r="D21" s="13">
        <v>1083</v>
      </c>
      <c r="E21" s="13">
        <v>2368</v>
      </c>
      <c r="F21">
        <v>12</v>
      </c>
      <c r="G21" s="13">
        <v>2356</v>
      </c>
      <c r="H21">
        <v>795.09604519774007</v>
      </c>
      <c r="I21">
        <v>716</v>
      </c>
      <c r="J21">
        <v>79.096045197740111</v>
      </c>
      <c r="K21" s="13">
        <v>21095.903954802259</v>
      </c>
      <c r="L21" s="13">
        <v>17736</v>
      </c>
      <c r="M21" s="13">
        <v>3359.9039548022597</v>
      </c>
      <c r="N21">
        <v>96.770201627533297</v>
      </c>
      <c r="O21">
        <v>81.357798165137609</v>
      </c>
      <c r="P21">
        <v>15.412403462395687</v>
      </c>
    </row>
    <row r="22" spans="1:16">
      <c r="A22">
        <v>1977</v>
      </c>
      <c r="B22" s="13">
        <v>20563</v>
      </c>
      <c r="C22" s="13">
        <v>19376</v>
      </c>
      <c r="D22" s="13">
        <v>1187</v>
      </c>
      <c r="E22" s="13">
        <v>2272</v>
      </c>
      <c r="F22">
        <v>18</v>
      </c>
      <c r="G22" s="13">
        <v>2254</v>
      </c>
      <c r="H22">
        <v>357.05649717514126</v>
      </c>
      <c r="I22">
        <v>287</v>
      </c>
      <c r="J22">
        <v>70.056497175141246</v>
      </c>
      <c r="K22" s="13">
        <v>22477.943502824859</v>
      </c>
      <c r="L22" s="13">
        <v>19107</v>
      </c>
      <c r="M22" s="13">
        <v>3370.9435028248586</v>
      </c>
      <c r="N22">
        <v>102.07967076668874</v>
      </c>
      <c r="O22">
        <v>86.771117166212534</v>
      </c>
      <c r="P22">
        <v>15.308553600476198</v>
      </c>
    </row>
    <row r="23" spans="1:16">
      <c r="A23">
        <v>1978</v>
      </c>
      <c r="B23" s="13">
        <v>21149</v>
      </c>
      <c r="C23" s="13">
        <v>19964</v>
      </c>
      <c r="D23" s="13">
        <v>1185</v>
      </c>
      <c r="E23" s="13">
        <v>2555</v>
      </c>
      <c r="F23">
        <v>63</v>
      </c>
      <c r="G23" s="13">
        <v>2492</v>
      </c>
      <c r="H23">
        <v>328.50847457627117</v>
      </c>
      <c r="I23">
        <v>298</v>
      </c>
      <c r="J23">
        <v>30.508474576271187</v>
      </c>
      <c r="K23" s="13">
        <v>23375.491525423728</v>
      </c>
      <c r="L23" s="13">
        <v>19729</v>
      </c>
      <c r="M23" s="13">
        <v>3646.4915254237289</v>
      </c>
      <c r="N23">
        <v>105.01119283658458</v>
      </c>
      <c r="O23">
        <v>88.629829290206658</v>
      </c>
      <c r="P23">
        <v>16.381363546377937</v>
      </c>
    </row>
    <row r="24" spans="1:16">
      <c r="A24">
        <v>1979</v>
      </c>
      <c r="B24" s="13">
        <v>20803</v>
      </c>
      <c r="C24" s="13">
        <v>19653</v>
      </c>
      <c r="D24" s="13">
        <v>1150</v>
      </c>
      <c r="E24" s="13">
        <v>2097</v>
      </c>
      <c r="F24">
        <v>27</v>
      </c>
      <c r="G24" s="13">
        <v>2070</v>
      </c>
      <c r="H24">
        <v>431.37853107344631</v>
      </c>
      <c r="I24">
        <v>402</v>
      </c>
      <c r="J24">
        <v>29.378531073446329</v>
      </c>
      <c r="K24" s="13">
        <v>22468.621468926554</v>
      </c>
      <c r="L24" s="13">
        <v>19278</v>
      </c>
      <c r="M24" s="13">
        <v>3190.6214689265535</v>
      </c>
      <c r="N24">
        <v>99.816177116510687</v>
      </c>
      <c r="O24">
        <v>85.641936916925815</v>
      </c>
      <c r="P24">
        <v>14.174240199584867</v>
      </c>
    </row>
    <row r="25" spans="1:16">
      <c r="A25">
        <v>1980</v>
      </c>
      <c r="B25" s="13">
        <v>17371</v>
      </c>
      <c r="C25" s="13">
        <v>16333</v>
      </c>
      <c r="D25" s="13">
        <v>1038</v>
      </c>
      <c r="E25" s="13">
        <v>1235</v>
      </c>
      <c r="F25">
        <v>37</v>
      </c>
      <c r="G25" s="13">
        <v>1198</v>
      </c>
      <c r="H25">
        <v>412.54802259887003</v>
      </c>
      <c r="I25">
        <v>373</v>
      </c>
      <c r="J25">
        <v>39.548022598870055</v>
      </c>
      <c r="K25" s="13">
        <v>18193.451977401131</v>
      </c>
      <c r="L25" s="13">
        <v>15997</v>
      </c>
      <c r="M25" s="13">
        <v>2196.4519774011301</v>
      </c>
      <c r="N25">
        <v>79.900974867813488</v>
      </c>
      <c r="O25">
        <v>70.254721124286348</v>
      </c>
      <c r="P25">
        <v>9.6462537435271418</v>
      </c>
    </row>
    <row r="26" spans="1:16">
      <c r="A26">
        <v>1981</v>
      </c>
      <c r="B26" s="13">
        <v>17728</v>
      </c>
      <c r="C26" s="13">
        <v>16752</v>
      </c>
      <c r="D26">
        <v>976</v>
      </c>
      <c r="E26" s="13">
        <v>1512</v>
      </c>
      <c r="F26">
        <v>30</v>
      </c>
      <c r="G26" s="13">
        <v>1482</v>
      </c>
      <c r="H26">
        <v>733.45762711864404</v>
      </c>
      <c r="I26">
        <v>686</v>
      </c>
      <c r="J26">
        <v>47.457627118644069</v>
      </c>
      <c r="K26" s="13">
        <v>18506.542372881355</v>
      </c>
      <c r="L26" s="13">
        <v>16096</v>
      </c>
      <c r="M26" s="13">
        <v>2410.5423728813557</v>
      </c>
      <c r="N26">
        <v>80.463227708179801</v>
      </c>
      <c r="O26">
        <v>69.982608695652175</v>
      </c>
      <c r="P26">
        <v>10.480619012527633</v>
      </c>
    </row>
    <row r="27" spans="1:16">
      <c r="A27">
        <v>1982</v>
      </c>
      <c r="B27" s="13">
        <v>17231</v>
      </c>
      <c r="C27" s="13">
        <v>15846</v>
      </c>
      <c r="D27" s="13">
        <v>1385</v>
      </c>
      <c r="E27" s="13">
        <v>1878.4192090395479</v>
      </c>
      <c r="F27">
        <v>9.0598870056497187</v>
      </c>
      <c r="G27" s="13">
        <v>1869.3593220338983</v>
      </c>
      <c r="H27">
        <v>493.26101694915252</v>
      </c>
      <c r="I27">
        <v>452</v>
      </c>
      <c r="J27">
        <v>41.261016949152541</v>
      </c>
      <c r="K27" s="13">
        <v>18616.158192090395</v>
      </c>
      <c r="L27" s="13">
        <v>15403.059887005649</v>
      </c>
      <c r="M27" s="13">
        <v>3213.0983050847453</v>
      </c>
      <c r="N27">
        <v>80.172946563696797</v>
      </c>
      <c r="O27">
        <v>66.33531389752649</v>
      </c>
      <c r="P27">
        <v>13.837632666170308</v>
      </c>
    </row>
    <row r="28" spans="1:16">
      <c r="A28">
        <v>1983</v>
      </c>
      <c r="B28" s="13">
        <v>20960</v>
      </c>
      <c r="C28" s="13">
        <v>19480</v>
      </c>
      <c r="D28" s="13">
        <v>1480</v>
      </c>
      <c r="E28" s="13">
        <v>2746.9853107344634</v>
      </c>
      <c r="F28">
        <v>17.780790960451977</v>
      </c>
      <c r="G28" s="13">
        <v>2729.2045197740113</v>
      </c>
      <c r="H28">
        <v>615.13559322033893</v>
      </c>
      <c r="I28">
        <v>574</v>
      </c>
      <c r="J28">
        <v>41.135593220338983</v>
      </c>
      <c r="K28" s="13">
        <v>23091.849717514124</v>
      </c>
      <c r="L28" s="13">
        <v>18923.780790960453</v>
      </c>
      <c r="M28" s="13">
        <v>4168.068926553673</v>
      </c>
      <c r="N28">
        <v>98.556763625753831</v>
      </c>
      <c r="O28">
        <v>80.767310247377083</v>
      </c>
      <c r="P28">
        <v>17.789453378376752</v>
      </c>
    </row>
    <row r="29" spans="1:16">
      <c r="A29">
        <v>1984</v>
      </c>
      <c r="B29" s="13">
        <v>21431</v>
      </c>
      <c r="C29" s="13">
        <v>19926</v>
      </c>
      <c r="D29" s="13">
        <v>1505</v>
      </c>
      <c r="E29" s="13">
        <v>2527.1570621468927</v>
      </c>
      <c r="F29">
        <v>47.566101694915247</v>
      </c>
      <c r="G29" s="13">
        <v>2479.5909604519775</v>
      </c>
      <c r="H29">
        <v>407.65762711864409</v>
      </c>
      <c r="I29">
        <v>371</v>
      </c>
      <c r="J29">
        <v>36.657627118644065</v>
      </c>
      <c r="K29" s="13">
        <v>23550.49943502825</v>
      </c>
      <c r="L29" s="13">
        <v>19602.566101694916</v>
      </c>
      <c r="M29" s="13">
        <v>3947.9333333333334</v>
      </c>
      <c r="N29">
        <v>99.66356087612462</v>
      </c>
      <c r="O29">
        <v>82.956267886986524</v>
      </c>
      <c r="P29">
        <v>16.7072929891381</v>
      </c>
    </row>
    <row r="30" spans="1:16">
      <c r="A30">
        <v>1985</v>
      </c>
      <c r="B30" s="13">
        <v>21511</v>
      </c>
      <c r="C30" s="13">
        <v>20169</v>
      </c>
      <c r="D30" s="13">
        <v>1342</v>
      </c>
      <c r="E30" s="13">
        <v>3112.0655367231639</v>
      </c>
      <c r="F30">
        <v>54.266666666666673</v>
      </c>
      <c r="G30" s="13">
        <v>3057.798870056497</v>
      </c>
      <c r="H30">
        <v>364.54237288135596</v>
      </c>
      <c r="I30">
        <v>320.51977401129943</v>
      </c>
      <c r="J30">
        <v>44.022598870056498</v>
      </c>
      <c r="K30" s="13">
        <v>24258.523163841808</v>
      </c>
      <c r="L30" s="13">
        <v>19902.746892655367</v>
      </c>
      <c r="M30" s="13">
        <v>4355.7762711864398</v>
      </c>
      <c r="N30">
        <v>101.71288538298452</v>
      </c>
      <c r="O30">
        <v>83.449672505892522</v>
      </c>
      <c r="P30">
        <v>18.263212877091991</v>
      </c>
    </row>
    <row r="31" spans="1:16">
      <c r="A31">
        <v>1986</v>
      </c>
      <c r="B31" s="13">
        <v>23508</v>
      </c>
      <c r="C31" s="13">
        <v>22118</v>
      </c>
      <c r="D31" s="13">
        <v>1390</v>
      </c>
      <c r="E31" s="13">
        <v>3234.3966101694919</v>
      </c>
      <c r="F31">
        <v>63.294915254237289</v>
      </c>
      <c r="G31" s="13">
        <v>3171.1016949152545</v>
      </c>
      <c r="H31">
        <v>675.69039548022602</v>
      </c>
      <c r="I31">
        <v>614.32316384180797</v>
      </c>
      <c r="J31">
        <v>61.367231638418083</v>
      </c>
      <c r="K31" s="13">
        <v>26066.706214689268</v>
      </c>
      <c r="L31" s="13">
        <v>21566.971751412431</v>
      </c>
      <c r="M31" s="13">
        <v>4499.7344632768363</v>
      </c>
      <c r="N31">
        <v>108.29541426958566</v>
      </c>
      <c r="O31">
        <v>89.601045913637023</v>
      </c>
      <c r="P31">
        <v>18.694368355948637</v>
      </c>
    </row>
    <row r="32" spans="1:16">
      <c r="A32">
        <v>1987</v>
      </c>
      <c r="B32" s="13">
        <v>24423</v>
      </c>
      <c r="C32" s="13">
        <v>22899</v>
      </c>
      <c r="D32" s="13">
        <v>1524</v>
      </c>
      <c r="E32" s="13">
        <v>3932.2870056497177</v>
      </c>
      <c r="F32">
        <v>128.97853107344633</v>
      </c>
      <c r="G32" s="13">
        <v>3803.3084745762712</v>
      </c>
      <c r="H32">
        <v>855.06214689265539</v>
      </c>
      <c r="I32">
        <v>795.50169491525423</v>
      </c>
      <c r="J32">
        <v>59.560451977401129</v>
      </c>
      <c r="K32" s="13">
        <v>27500.224858757065</v>
      </c>
      <c r="L32" s="13">
        <v>22232.476836158192</v>
      </c>
      <c r="M32" s="13">
        <v>5267.7480225988702</v>
      </c>
      <c r="N32">
        <v>113.26287009372761</v>
      </c>
      <c r="O32">
        <v>91.567038040190241</v>
      </c>
      <c r="P32">
        <v>21.695832053537355</v>
      </c>
    </row>
    <row r="33" spans="1:30">
      <c r="A33">
        <v>1988</v>
      </c>
      <c r="B33" s="13">
        <v>24151</v>
      </c>
      <c r="C33" s="13">
        <v>22599</v>
      </c>
      <c r="D33" s="13">
        <v>1552</v>
      </c>
      <c r="E33" s="13">
        <v>3358.3073446327685</v>
      </c>
      <c r="F33">
        <v>96.001129943502818</v>
      </c>
      <c r="G33" s="13">
        <v>3262.3062146892657</v>
      </c>
      <c r="H33">
        <v>1108.1909604519774</v>
      </c>
      <c r="I33">
        <v>1004.3909604519773</v>
      </c>
      <c r="J33">
        <v>103.8</v>
      </c>
      <c r="K33" s="13">
        <v>26401.11638418079</v>
      </c>
      <c r="L33" s="13">
        <v>21690.610169491527</v>
      </c>
      <c r="M33" s="13">
        <v>4710.506214689266</v>
      </c>
      <c r="N33">
        <v>107.75965871094201</v>
      </c>
      <c r="O33">
        <v>88.533102732618474</v>
      </c>
      <c r="P33">
        <v>19.226555978323535</v>
      </c>
    </row>
    <row r="34" spans="1:30">
      <c r="A34">
        <v>1989</v>
      </c>
      <c r="B34" s="13">
        <v>22926</v>
      </c>
      <c r="C34" s="13">
        <v>21385</v>
      </c>
      <c r="D34" s="13">
        <v>1541</v>
      </c>
      <c r="E34" s="13">
        <v>1983.4497175141244</v>
      </c>
      <c r="F34">
        <v>48.833898305084752</v>
      </c>
      <c r="G34" s="13">
        <v>1934.6158192090395</v>
      </c>
      <c r="H34">
        <v>1561.6112994350283</v>
      </c>
      <c r="I34">
        <v>1442.4768361581921</v>
      </c>
      <c r="J34">
        <v>119.13446327683616</v>
      </c>
      <c r="K34" s="13">
        <v>23347.838418079096</v>
      </c>
      <c r="L34" s="13">
        <v>19991.357062146893</v>
      </c>
      <c r="M34" s="13">
        <v>3356.4813559322038</v>
      </c>
      <c r="N34">
        <v>94.410992390129778</v>
      </c>
      <c r="O34">
        <v>80.838483874431432</v>
      </c>
      <c r="P34">
        <v>13.572508515698356</v>
      </c>
    </row>
    <row r="35" spans="1:30">
      <c r="A35">
        <v>1990</v>
      </c>
      <c r="B35" s="13">
        <v>22456</v>
      </c>
      <c r="C35" s="13">
        <v>20919</v>
      </c>
      <c r="D35" s="13">
        <v>1537</v>
      </c>
      <c r="E35" s="13">
        <v>1686.7627118644066</v>
      </c>
      <c r="F35">
        <v>38.218079096045194</v>
      </c>
      <c r="G35" s="13">
        <v>1648.5446327683615</v>
      </c>
      <c r="H35">
        <v>1765.795480225989</v>
      </c>
      <c r="I35">
        <v>1613.0994350282488</v>
      </c>
      <c r="J35">
        <v>152.69604519774012</v>
      </c>
      <c r="K35" s="13">
        <v>22376.967231638417</v>
      </c>
      <c r="L35" s="13">
        <v>19344.118644067796</v>
      </c>
      <c r="M35" s="13">
        <v>3032.848587570621</v>
      </c>
      <c r="N35">
        <v>89.543686401114115</v>
      </c>
      <c r="O35">
        <v>77.407437551291693</v>
      </c>
      <c r="P35">
        <v>12.136248849822413</v>
      </c>
      <c r="Q35" s="14">
        <v>22456</v>
      </c>
      <c r="R35" s="14">
        <v>20919</v>
      </c>
      <c r="S35" s="14">
        <v>1537</v>
      </c>
      <c r="T35" s="14">
        <v>1686.7627118644066</v>
      </c>
      <c r="U35" s="14">
        <v>38.218079096045194</v>
      </c>
      <c r="V35" s="14">
        <v>1648.5446327683615</v>
      </c>
      <c r="W35" s="14">
        <v>1765.795480225989</v>
      </c>
      <c r="X35" s="14">
        <v>1613.0994350282488</v>
      </c>
      <c r="Y35" s="14">
        <v>152.69604519774012</v>
      </c>
      <c r="Z35" s="14">
        <v>22376.967231638417</v>
      </c>
      <c r="AA35" s="14">
        <v>19344.118644067796</v>
      </c>
      <c r="AB35" s="14">
        <v>3032.848587570621</v>
      </c>
      <c r="AC35" s="15">
        <f>SUM(Q35:AB35)-SUM(B35:M35)</f>
        <v>0</v>
      </c>
    </row>
    <row r="36" spans="1:30">
      <c r="A36">
        <v>1991</v>
      </c>
      <c r="B36" s="13">
        <v>20148</v>
      </c>
      <c r="C36" s="13">
        <v>18652</v>
      </c>
      <c r="D36" s="13">
        <v>1496</v>
      </c>
      <c r="E36" s="13">
        <v>1457.3627118644065</v>
      </c>
      <c r="F36">
        <v>27.925423728813559</v>
      </c>
      <c r="G36" s="13">
        <v>1429.437288135593</v>
      </c>
      <c r="H36">
        <v>1552.9197740112995</v>
      </c>
      <c r="I36">
        <v>1322.4124293785312</v>
      </c>
      <c r="J36">
        <v>230.50734463276837</v>
      </c>
      <c r="K36" s="13">
        <v>20052.442937853106</v>
      </c>
      <c r="L36" s="13">
        <v>17357.512994350283</v>
      </c>
      <c r="M36" s="13">
        <v>2694.9299435028247</v>
      </c>
      <c r="N36">
        <v>79.352761922647829</v>
      </c>
      <c r="O36">
        <v>68.688219209933848</v>
      </c>
      <c r="P36">
        <v>10.664542712713988</v>
      </c>
      <c r="Q36" s="14">
        <v>20148</v>
      </c>
      <c r="R36" s="14">
        <v>18652</v>
      </c>
      <c r="S36" s="14">
        <v>1496</v>
      </c>
      <c r="T36" s="14">
        <v>1457.3627118644065</v>
      </c>
      <c r="U36" s="14">
        <v>27.925423728813559</v>
      </c>
      <c r="V36" s="14">
        <v>1429.437288135593</v>
      </c>
      <c r="W36" s="14">
        <v>1552.9197740112995</v>
      </c>
      <c r="X36" s="14">
        <v>1322.4124293785312</v>
      </c>
      <c r="Y36" s="14">
        <v>230.50734463276837</v>
      </c>
      <c r="Z36" s="14">
        <v>20052.442937853106</v>
      </c>
      <c r="AA36" s="14">
        <v>17357.512994350283</v>
      </c>
      <c r="AB36" s="14">
        <v>2694.9299435028247</v>
      </c>
      <c r="AC36" s="15">
        <f t="shared" ref="AC36:AC52" si="0">SUM(Q36:AB36)-SUM(B36:M36)</f>
        <v>0</v>
      </c>
    </row>
    <row r="37" spans="1:30">
      <c r="A37">
        <v>1992</v>
      </c>
      <c r="B37" s="13">
        <v>20755</v>
      </c>
      <c r="C37" s="13">
        <v>19332</v>
      </c>
      <c r="D37" s="13">
        <v>1423</v>
      </c>
      <c r="E37" s="13">
        <v>1775.7785310734464</v>
      </c>
      <c r="F37">
        <v>46.644067796610173</v>
      </c>
      <c r="G37" s="13">
        <v>1729.1344632768362</v>
      </c>
      <c r="H37">
        <v>1759.8757062146894</v>
      </c>
      <c r="I37">
        <v>1442.1197740112996</v>
      </c>
      <c r="J37">
        <v>317.75593220338982</v>
      </c>
      <c r="K37" s="13">
        <v>20770.902824858757</v>
      </c>
      <c r="L37" s="13">
        <v>17936.524293785311</v>
      </c>
      <c r="M37" s="13">
        <v>2834.3785310734461</v>
      </c>
      <c r="N37">
        <v>81.326949196784483</v>
      </c>
      <c r="O37">
        <v>70.229147587256506</v>
      </c>
      <c r="P37">
        <v>11.097801609527981</v>
      </c>
      <c r="Q37" s="14">
        <v>20755</v>
      </c>
      <c r="R37" s="14">
        <v>19332</v>
      </c>
      <c r="S37" s="14">
        <v>1423</v>
      </c>
      <c r="T37" s="14">
        <v>1775.7785310734464</v>
      </c>
      <c r="U37" s="14">
        <v>46.644067796610173</v>
      </c>
      <c r="V37" s="14">
        <v>1729.1344632768362</v>
      </c>
      <c r="W37" s="14">
        <v>1759.8757062146894</v>
      </c>
      <c r="X37" s="14">
        <v>1442.1197740112996</v>
      </c>
      <c r="Y37" s="14">
        <v>317.75593220338982</v>
      </c>
      <c r="Z37" s="14">
        <v>20770.902824858757</v>
      </c>
      <c r="AA37" s="14">
        <v>17936.524293785311</v>
      </c>
      <c r="AB37" s="14">
        <v>2834.3785310734461</v>
      </c>
      <c r="AC37" s="15">
        <f t="shared" si="0"/>
        <v>0</v>
      </c>
    </row>
    <row r="38" spans="1:30">
      <c r="A38">
        <v>1993</v>
      </c>
      <c r="B38" s="13">
        <v>20826</v>
      </c>
      <c r="C38" s="13">
        <v>19315</v>
      </c>
      <c r="D38" s="13">
        <v>1511</v>
      </c>
      <c r="E38" s="13">
        <v>1785.9514124293785</v>
      </c>
      <c r="F38">
        <v>40.707344632768368</v>
      </c>
      <c r="G38" s="13">
        <v>1745.2440677966101</v>
      </c>
      <c r="H38">
        <v>1676.9661016949153</v>
      </c>
      <c r="I38">
        <v>1409.464406779661</v>
      </c>
      <c r="J38">
        <v>267.50169491525423</v>
      </c>
      <c r="K38" s="13">
        <v>20934.985310734464</v>
      </c>
      <c r="L38" s="13">
        <v>17946.242937853105</v>
      </c>
      <c r="M38" s="13">
        <v>2988.742372881356</v>
      </c>
      <c r="N38">
        <v>81.111915190757315</v>
      </c>
      <c r="O38">
        <v>69.532130716207291</v>
      </c>
      <c r="P38">
        <v>11.579784474550003</v>
      </c>
      <c r="Q38" s="14">
        <v>20826</v>
      </c>
      <c r="R38" s="14">
        <v>19315</v>
      </c>
      <c r="S38" s="14">
        <v>1511</v>
      </c>
      <c r="T38" s="14">
        <v>1785.9514124293785</v>
      </c>
      <c r="U38" s="14">
        <v>40.707344632768368</v>
      </c>
      <c r="V38" s="14">
        <v>1745.2440677966101</v>
      </c>
      <c r="W38" s="14">
        <v>1676.9661016949153</v>
      </c>
      <c r="X38" s="14">
        <v>1409.464406779661</v>
      </c>
      <c r="Y38" s="14">
        <v>267.50169491525423</v>
      </c>
      <c r="Z38" s="14">
        <v>20934.985310734464</v>
      </c>
      <c r="AA38" s="14">
        <v>17946.242937853105</v>
      </c>
      <c r="AB38" s="14">
        <v>2988.742372881356</v>
      </c>
      <c r="AC38" s="15">
        <f t="shared" si="0"/>
        <v>0</v>
      </c>
    </row>
    <row r="39" spans="1:30">
      <c r="A39">
        <v>1994</v>
      </c>
      <c r="B39" s="13">
        <v>21439</v>
      </c>
      <c r="C39" s="13">
        <v>19638</v>
      </c>
      <c r="D39" s="13">
        <v>1801</v>
      </c>
      <c r="E39" s="13">
        <v>1693</v>
      </c>
      <c r="F39">
        <v>47</v>
      </c>
      <c r="G39" s="13">
        <v>1646</v>
      </c>
      <c r="H39">
        <v>1455</v>
      </c>
      <c r="I39">
        <v>1211</v>
      </c>
      <c r="J39">
        <v>244</v>
      </c>
      <c r="K39" s="13">
        <v>21677</v>
      </c>
      <c r="L39" s="13">
        <v>18474</v>
      </c>
      <c r="M39" s="13">
        <v>3203</v>
      </c>
      <c r="N39">
        <v>83.149213655542766</v>
      </c>
      <c r="O39">
        <v>70.863060989643273</v>
      </c>
      <c r="P39">
        <v>12.286152665899502</v>
      </c>
      <c r="Q39" s="14">
        <v>21439</v>
      </c>
      <c r="R39" s="16">
        <v>19638</v>
      </c>
      <c r="S39" s="16">
        <v>1801</v>
      </c>
      <c r="T39" s="14">
        <v>1693</v>
      </c>
      <c r="U39" s="16">
        <v>47</v>
      </c>
      <c r="V39" s="16">
        <v>1646</v>
      </c>
      <c r="W39" s="14">
        <v>1455</v>
      </c>
      <c r="X39" s="16">
        <v>1211</v>
      </c>
      <c r="Y39" s="16">
        <v>244</v>
      </c>
      <c r="Z39" s="14">
        <v>21677</v>
      </c>
      <c r="AA39" s="14">
        <v>18474</v>
      </c>
      <c r="AB39" s="14">
        <v>3203</v>
      </c>
      <c r="AC39" s="15">
        <f t="shared" si="0"/>
        <v>0</v>
      </c>
    </row>
    <row r="40" spans="1:30">
      <c r="A40">
        <v>1995</v>
      </c>
      <c r="B40" s="13">
        <v>21209</v>
      </c>
      <c r="C40" s="13">
        <v>19367</v>
      </c>
      <c r="D40" s="13">
        <v>1842</v>
      </c>
      <c r="E40" s="13">
        <v>1951.1638418079096</v>
      </c>
      <c r="F40">
        <v>59.531073446327682</v>
      </c>
      <c r="G40" s="13">
        <v>1891.6327683615821</v>
      </c>
      <c r="H40">
        <v>1516.84406779661</v>
      </c>
      <c r="I40">
        <v>1266.5378531073445</v>
      </c>
      <c r="J40">
        <v>250.30621468926552</v>
      </c>
      <c r="K40" s="13">
        <v>21643.319774011299</v>
      </c>
      <c r="L40" s="13">
        <v>18159.993220338984</v>
      </c>
      <c r="M40" s="13">
        <v>3483.3265536723165</v>
      </c>
      <c r="N40">
        <v>82.29399153616464</v>
      </c>
      <c r="O40">
        <v>69.049403879615909</v>
      </c>
      <c r="P40">
        <v>13.244587656548733</v>
      </c>
      <c r="Q40" s="14">
        <v>21209</v>
      </c>
      <c r="R40" s="16">
        <v>19367</v>
      </c>
      <c r="S40" s="16">
        <v>1842</v>
      </c>
      <c r="T40" s="14">
        <v>1951.1638418079096</v>
      </c>
      <c r="U40" s="16">
        <v>59.531073446327682</v>
      </c>
      <c r="V40" s="16">
        <v>1891.6327683615821</v>
      </c>
      <c r="W40" s="14">
        <v>1516.84406779661</v>
      </c>
      <c r="X40" s="16">
        <v>1266.5378531073445</v>
      </c>
      <c r="Y40" s="16">
        <v>250.30621468926552</v>
      </c>
      <c r="Z40" s="14">
        <v>21643.319774011299</v>
      </c>
      <c r="AA40" s="14">
        <v>18159.993220338984</v>
      </c>
      <c r="AB40" s="14">
        <v>3483.3265536723165</v>
      </c>
      <c r="AC40" s="15">
        <f t="shared" si="0"/>
        <v>0</v>
      </c>
    </row>
    <row r="41" spans="1:30">
      <c r="A41">
        <v>1996</v>
      </c>
      <c r="B41" s="13">
        <v>20965</v>
      </c>
      <c r="C41" s="13">
        <v>19181</v>
      </c>
      <c r="D41" s="13">
        <v>1784</v>
      </c>
      <c r="E41" s="13">
        <v>1780.1683615819209</v>
      </c>
      <c r="F41">
        <v>85.168361581920905</v>
      </c>
      <c r="G41" s="13">
        <v>1695</v>
      </c>
      <c r="H41">
        <v>1499.2237288135593</v>
      </c>
      <c r="I41">
        <v>1248.2237288135593</v>
      </c>
      <c r="J41">
        <v>251</v>
      </c>
      <c r="K41" s="13">
        <v>21245.944632768362</v>
      </c>
      <c r="L41" s="13">
        <v>18017.944632768362</v>
      </c>
      <c r="M41" s="13">
        <v>3228</v>
      </c>
      <c r="N41">
        <v>80.022390330577636</v>
      </c>
      <c r="O41">
        <v>67.864198240182148</v>
      </c>
      <c r="P41">
        <v>12.158192090395481</v>
      </c>
      <c r="Q41" s="14">
        <v>20965</v>
      </c>
      <c r="R41" s="16">
        <v>19181</v>
      </c>
      <c r="S41" s="16">
        <v>1784</v>
      </c>
      <c r="T41" s="14">
        <v>1780.1683615819209</v>
      </c>
      <c r="U41" s="16">
        <v>85.168361581920905</v>
      </c>
      <c r="V41" s="16">
        <v>1695</v>
      </c>
      <c r="W41" s="14">
        <v>1499.2237288135593</v>
      </c>
      <c r="X41" s="16">
        <v>1248.2237288135593</v>
      </c>
      <c r="Y41" s="16">
        <v>251</v>
      </c>
      <c r="Z41" s="14">
        <v>21245.944632768362</v>
      </c>
      <c r="AA41" s="14">
        <v>18017.944632768362</v>
      </c>
      <c r="AB41" s="14">
        <v>3228</v>
      </c>
      <c r="AC41" s="15">
        <f t="shared" si="0"/>
        <v>0</v>
      </c>
    </row>
    <row r="42" spans="1:30">
      <c r="A42">
        <v>1997</v>
      </c>
      <c r="B42" s="13">
        <v>19835</v>
      </c>
      <c r="C42" s="13">
        <v>17963</v>
      </c>
      <c r="D42" s="13">
        <v>1872</v>
      </c>
      <c r="E42" s="13">
        <v>2110.6960451977402</v>
      </c>
      <c r="F42">
        <v>103.77627118644067</v>
      </c>
      <c r="G42" s="13">
        <v>2006.9197740112995</v>
      </c>
      <c r="H42">
        <v>1802.237288135593</v>
      </c>
      <c r="I42">
        <v>1548.1841807909602</v>
      </c>
      <c r="J42">
        <v>254.05310734463276</v>
      </c>
      <c r="K42" s="13">
        <v>20143.458757062148</v>
      </c>
      <c r="L42" s="13">
        <v>16518.592090395483</v>
      </c>
      <c r="M42" s="13">
        <v>3624.8666666666668</v>
      </c>
      <c r="N42">
        <v>75.190215591870654</v>
      </c>
      <c r="O42">
        <v>61.659544943618826</v>
      </c>
      <c r="P42">
        <v>13.530670648251837</v>
      </c>
      <c r="Q42" s="16">
        <v>19835</v>
      </c>
      <c r="R42" s="16">
        <v>17963</v>
      </c>
      <c r="S42" s="16">
        <v>1872</v>
      </c>
      <c r="T42" s="16">
        <v>2110.6960451977402</v>
      </c>
      <c r="U42" s="16">
        <v>103.77627118644067</v>
      </c>
      <c r="V42" s="16">
        <v>2006.9197740112995</v>
      </c>
      <c r="W42" s="16">
        <v>1802.237288135593</v>
      </c>
      <c r="X42" s="16">
        <v>1548.1841807909602</v>
      </c>
      <c r="Y42" s="16">
        <v>254.05310734463276</v>
      </c>
      <c r="Z42" s="16">
        <v>20143.458757062148</v>
      </c>
      <c r="AA42" s="16">
        <v>16518.592090395483</v>
      </c>
      <c r="AB42" s="16">
        <v>3624.8666666666668</v>
      </c>
      <c r="AC42" s="15">
        <f t="shared" si="0"/>
        <v>0</v>
      </c>
    </row>
    <row r="43" spans="1:30">
      <c r="A43">
        <v>1998</v>
      </c>
      <c r="B43" s="13">
        <v>19738</v>
      </c>
      <c r="C43" s="13">
        <v>17776</v>
      </c>
      <c r="D43" s="13">
        <v>1962</v>
      </c>
      <c r="E43" s="13">
        <v>2429.3728813559323</v>
      </c>
      <c r="F43">
        <v>179.0406779661017</v>
      </c>
      <c r="G43" s="13">
        <v>2250.3322033898307</v>
      </c>
      <c r="H43">
        <v>969.23615819209044</v>
      </c>
      <c r="I43">
        <v>763.99322033898306</v>
      </c>
      <c r="J43">
        <v>205.24293785310732</v>
      </c>
      <c r="K43" s="13">
        <v>21198.136723163843</v>
      </c>
      <c r="L43" s="13">
        <v>17191.047457627119</v>
      </c>
      <c r="M43" s="13">
        <v>4007.0892655367238</v>
      </c>
      <c r="N43">
        <v>78.42447918299608</v>
      </c>
      <c r="O43">
        <v>63.599879606463624</v>
      </c>
      <c r="P43">
        <v>14.824599576532458</v>
      </c>
      <c r="Q43" s="16">
        <v>19738</v>
      </c>
      <c r="R43" s="16">
        <v>17776</v>
      </c>
      <c r="S43" s="16">
        <v>1962</v>
      </c>
      <c r="T43" s="16">
        <v>2429.3728813559323</v>
      </c>
      <c r="U43" s="16">
        <v>179.0406779661017</v>
      </c>
      <c r="V43" s="16">
        <v>2250.3322033898307</v>
      </c>
      <c r="W43" s="16">
        <v>969.23615819209044</v>
      </c>
      <c r="X43" s="16">
        <v>763.99322033898306</v>
      </c>
      <c r="Y43" s="16">
        <v>205.24293785310732</v>
      </c>
      <c r="Z43" s="16">
        <v>21198.136723163843</v>
      </c>
      <c r="AA43" s="16">
        <v>17191.047457627119</v>
      </c>
      <c r="AB43" s="16">
        <v>4007.0892655367238</v>
      </c>
      <c r="AC43" s="15">
        <f t="shared" si="0"/>
        <v>0</v>
      </c>
    </row>
    <row r="44" spans="1:30" ht="16" thickBot="1">
      <c r="A44" s="17" t="s">
        <v>16</v>
      </c>
      <c r="B44" s="18">
        <v>19832</v>
      </c>
      <c r="C44" s="18">
        <v>17816</v>
      </c>
      <c r="D44" s="18">
        <v>2016</v>
      </c>
      <c r="E44" s="18">
        <v>2827.0655367231634</v>
      </c>
      <c r="F44" s="17">
        <v>309</v>
      </c>
      <c r="G44" s="18">
        <v>2518.0655367231634</v>
      </c>
      <c r="H44" s="17">
        <v>983.76271186440681</v>
      </c>
      <c r="I44" s="17">
        <v>781</v>
      </c>
      <c r="J44" s="17">
        <v>202.76271186440678</v>
      </c>
      <c r="K44" s="18">
        <v>21675.302824858758</v>
      </c>
      <c r="L44" s="18">
        <v>17344</v>
      </c>
      <c r="M44" s="18">
        <v>4331.3028248587561</v>
      </c>
      <c r="N44" s="17">
        <v>79.338590134914924</v>
      </c>
      <c r="O44" s="17">
        <v>63.48462664714495</v>
      </c>
      <c r="P44" s="17">
        <v>15.853963487769972</v>
      </c>
      <c r="Q44" s="16">
        <v>19832</v>
      </c>
      <c r="R44" s="16">
        <v>17816</v>
      </c>
      <c r="S44" s="16">
        <v>2016</v>
      </c>
      <c r="T44" s="16">
        <v>2827.0655367231634</v>
      </c>
      <c r="U44" s="16">
        <v>309</v>
      </c>
      <c r="V44" s="16">
        <v>2518.0655367231634</v>
      </c>
      <c r="W44" s="16">
        <v>983.76271186440681</v>
      </c>
      <c r="X44" s="16">
        <v>781</v>
      </c>
      <c r="Y44" s="16">
        <v>202.76271186440678</v>
      </c>
      <c r="Z44" s="16">
        <v>21675.302824858758</v>
      </c>
      <c r="AA44" s="16">
        <v>17344</v>
      </c>
      <c r="AB44" s="16">
        <v>4331.3028248587561</v>
      </c>
      <c r="AC44" s="15">
        <f t="shared" si="0"/>
        <v>0</v>
      </c>
    </row>
    <row r="45" spans="1:30">
      <c r="A45">
        <v>2000</v>
      </c>
      <c r="B45">
        <v>19741</v>
      </c>
      <c r="C45">
        <v>17475</v>
      </c>
      <c r="D45">
        <v>2266</v>
      </c>
      <c r="E45">
        <v>2902.1152542372879</v>
      </c>
      <c r="F45">
        <v>408</v>
      </c>
      <c r="G45">
        <v>2494.1152542372879</v>
      </c>
      <c r="H45">
        <v>915.69717514124295</v>
      </c>
      <c r="I45">
        <v>735</v>
      </c>
      <c r="J45">
        <v>180.69717514124295</v>
      </c>
      <c r="K45">
        <v>21727.418079096045</v>
      </c>
      <c r="L45">
        <v>17148</v>
      </c>
      <c r="M45">
        <v>4579.4180790960445</v>
      </c>
      <c r="N45">
        <v>77.012625755316904</v>
      </c>
      <c r="O45">
        <v>60.780922134633926</v>
      </c>
      <c r="P45">
        <v>16.231703620682968</v>
      </c>
      <c r="Q45" s="16">
        <v>19741</v>
      </c>
      <c r="R45" s="16">
        <v>17475</v>
      </c>
      <c r="S45" s="16">
        <v>2266</v>
      </c>
      <c r="T45" s="16">
        <v>2902.1152542372879</v>
      </c>
      <c r="U45" s="16">
        <v>408</v>
      </c>
      <c r="V45" s="16">
        <v>2494.1152542372879</v>
      </c>
      <c r="W45" s="16">
        <v>915.69717514124295</v>
      </c>
      <c r="X45" s="16">
        <v>735</v>
      </c>
      <c r="Y45" s="16">
        <v>180.69717514124295</v>
      </c>
      <c r="Z45" s="16">
        <v>21727.418079096045</v>
      </c>
      <c r="AA45" s="16">
        <v>17148</v>
      </c>
      <c r="AB45" s="16">
        <v>4579.4180790960445</v>
      </c>
      <c r="AC45" s="15">
        <f t="shared" si="0"/>
        <v>0</v>
      </c>
    </row>
    <row r="46" spans="1:30" ht="16" thickBot="1">
      <c r="A46" s="17">
        <v>2001</v>
      </c>
      <c r="B46">
        <v>17225</v>
      </c>
      <c r="C46">
        <v>15121</v>
      </c>
      <c r="D46">
        <v>2104</v>
      </c>
      <c r="E46">
        <v>3219.8124293785309</v>
      </c>
      <c r="F46">
        <v>665</v>
      </c>
      <c r="G46">
        <v>2554.8124293785309</v>
      </c>
      <c r="H46">
        <v>676.3943502824859</v>
      </c>
      <c r="I46">
        <v>514</v>
      </c>
      <c r="J46">
        <v>162.39435028248587</v>
      </c>
      <c r="K46">
        <v>19768.418079096045</v>
      </c>
      <c r="L46">
        <v>15272</v>
      </c>
      <c r="M46">
        <v>4496.4180790960454</v>
      </c>
      <c r="N46">
        <v>69.406218898456032</v>
      </c>
      <c r="O46">
        <v>53.619453553447414</v>
      </c>
      <c r="P46">
        <v>15.78676534500862</v>
      </c>
      <c r="Q46" s="16">
        <v>17225</v>
      </c>
      <c r="R46" s="16">
        <v>15121</v>
      </c>
      <c r="S46" s="16">
        <v>2104</v>
      </c>
      <c r="T46" s="16">
        <v>3219.8124293785309</v>
      </c>
      <c r="U46" s="16">
        <v>665</v>
      </c>
      <c r="V46" s="16">
        <v>2554.8124293785309</v>
      </c>
      <c r="W46" s="16">
        <v>676.3943502824859</v>
      </c>
      <c r="X46" s="16">
        <v>514</v>
      </c>
      <c r="Y46" s="16">
        <v>162.39435028248587</v>
      </c>
      <c r="Z46" s="16">
        <v>19768.418079096045</v>
      </c>
      <c r="AA46" s="16">
        <v>15272</v>
      </c>
      <c r="AB46" s="16">
        <v>4496.4180790960454</v>
      </c>
      <c r="AC46" s="15">
        <f t="shared" si="0"/>
        <v>0</v>
      </c>
    </row>
    <row r="47" spans="1:30">
      <c r="A47" s="19">
        <v>2002</v>
      </c>
      <c r="B47" s="20">
        <v>17296</v>
      </c>
      <c r="C47" s="21">
        <v>15200</v>
      </c>
      <c r="D47" s="21">
        <v>2096</v>
      </c>
      <c r="E47" s="20">
        <v>4115</v>
      </c>
      <c r="F47" s="21">
        <v>907</v>
      </c>
      <c r="G47" s="21">
        <v>3208</v>
      </c>
      <c r="H47" s="20">
        <v>619.44971751412436</v>
      </c>
      <c r="I47" s="21">
        <v>439</v>
      </c>
      <c r="J47" s="21">
        <v>180.4497175141243</v>
      </c>
      <c r="K47" s="20">
        <v>20791.550282485874</v>
      </c>
      <c r="L47" s="20">
        <v>15668</v>
      </c>
      <c r="M47" s="20">
        <v>5123.5502824858759</v>
      </c>
      <c r="N47" s="20">
        <v>72.329505324243968</v>
      </c>
      <c r="O47" s="20">
        <v>54.505733051319154</v>
      </c>
      <c r="P47" s="20">
        <v>17.823772272924813</v>
      </c>
      <c r="Q47" s="16">
        <v>17296</v>
      </c>
      <c r="R47" s="16">
        <v>15200</v>
      </c>
      <c r="S47" s="16">
        <v>2096</v>
      </c>
      <c r="T47" s="16">
        <v>4115</v>
      </c>
      <c r="U47" s="16">
        <v>907</v>
      </c>
      <c r="V47" s="16">
        <v>3208</v>
      </c>
      <c r="W47" s="16">
        <v>619.44971751412436</v>
      </c>
      <c r="X47" s="16">
        <v>439</v>
      </c>
      <c r="Y47" s="16">
        <v>180.4497175141243</v>
      </c>
      <c r="Z47" s="16">
        <v>20791.550282485874</v>
      </c>
      <c r="AA47" s="16">
        <v>15668</v>
      </c>
      <c r="AB47" s="16">
        <v>5123.5502824858759</v>
      </c>
      <c r="AC47" s="15">
        <f t="shared" si="0"/>
        <v>0</v>
      </c>
      <c r="AD47" s="20"/>
    </row>
    <row r="48" spans="1:30">
      <c r="A48" s="19">
        <v>2003</v>
      </c>
      <c r="B48" s="22">
        <v>16753</v>
      </c>
      <c r="C48" s="22">
        <v>14706</v>
      </c>
      <c r="D48" s="22">
        <v>2047</v>
      </c>
      <c r="E48" s="16">
        <v>4489.1661016949147</v>
      </c>
      <c r="F48" s="16">
        <v>1306</v>
      </c>
      <c r="G48" s="16">
        <v>3183.1661016949151</v>
      </c>
      <c r="H48" s="16">
        <v>639.53220338983056</v>
      </c>
      <c r="I48" s="16">
        <v>410</v>
      </c>
      <c r="J48" s="16">
        <v>229.5322033898305</v>
      </c>
      <c r="K48" s="22">
        <v>20602.633898305085</v>
      </c>
      <c r="L48" s="22">
        <v>15602</v>
      </c>
      <c r="M48" s="22">
        <v>5000.6338983050846</v>
      </c>
      <c r="N48" s="16">
        <v>70.950015625994467</v>
      </c>
      <c r="O48" s="16">
        <v>53.60167380691442</v>
      </c>
      <c r="P48" s="16">
        <v>17.348341819080041</v>
      </c>
      <c r="Q48" s="16">
        <v>16802</v>
      </c>
      <c r="R48" s="16">
        <v>14706</v>
      </c>
      <c r="S48" s="16">
        <v>2096</v>
      </c>
      <c r="T48" s="16">
        <v>4489.1661016949147</v>
      </c>
      <c r="U48" s="16">
        <v>1306</v>
      </c>
      <c r="V48" s="16">
        <v>3183.1661016949151</v>
      </c>
      <c r="W48" s="16">
        <v>639.53220338983056</v>
      </c>
      <c r="X48" s="16">
        <v>410</v>
      </c>
      <c r="Y48" s="16">
        <v>229.5322033898305</v>
      </c>
      <c r="Z48" s="16">
        <v>20651.633898305085</v>
      </c>
      <c r="AA48" s="16">
        <v>15602</v>
      </c>
      <c r="AB48" s="16">
        <v>5049.6338983050846</v>
      </c>
      <c r="AC48" s="15">
        <f t="shared" si="0"/>
        <v>196</v>
      </c>
      <c r="AD48" s="20"/>
    </row>
    <row r="49" spans="1:30">
      <c r="A49" s="19">
        <v>2004</v>
      </c>
      <c r="B49" s="22">
        <v>16687</v>
      </c>
      <c r="C49" s="22">
        <v>14665</v>
      </c>
      <c r="D49" s="22">
        <v>2022</v>
      </c>
      <c r="E49" s="22">
        <v>6628.7084745762704</v>
      </c>
      <c r="F49" s="22">
        <v>2023</v>
      </c>
      <c r="G49" s="22">
        <v>4605.7084745762713</v>
      </c>
      <c r="H49" s="22">
        <v>783.32768361581918</v>
      </c>
      <c r="I49" s="22">
        <v>492</v>
      </c>
      <c r="J49" s="22">
        <v>291.32768361581918</v>
      </c>
      <c r="K49" s="22">
        <v>22532.380790960451</v>
      </c>
      <c r="L49" s="22">
        <v>16196</v>
      </c>
      <c r="M49" s="22">
        <v>6336.380790960452</v>
      </c>
      <c r="N49" s="16">
        <v>77.303294736062981</v>
      </c>
      <c r="O49" s="16">
        <v>55.495643831795093</v>
      </c>
      <c r="P49" s="16">
        <v>21.807650904267895</v>
      </c>
      <c r="Q49" s="16">
        <v>16761</v>
      </c>
      <c r="R49" s="16">
        <v>14665</v>
      </c>
      <c r="S49" s="16">
        <v>2096</v>
      </c>
      <c r="T49" s="16">
        <v>6723.7084745762713</v>
      </c>
      <c r="U49" s="16">
        <v>2118</v>
      </c>
      <c r="V49" s="16">
        <v>4605.7084745762713</v>
      </c>
      <c r="W49" s="16">
        <v>761.32768361581918</v>
      </c>
      <c r="X49" s="16">
        <v>470</v>
      </c>
      <c r="Y49" s="16">
        <v>291.32768361581918</v>
      </c>
      <c r="Z49" s="16">
        <v>22723.380790960451</v>
      </c>
      <c r="AA49" s="16">
        <v>16313</v>
      </c>
      <c r="AB49" s="16">
        <v>6410.380790960452</v>
      </c>
      <c r="AC49" s="15">
        <f t="shared" si="0"/>
        <v>676</v>
      </c>
      <c r="AD49" s="20"/>
    </row>
    <row r="50" spans="1:30">
      <c r="A50" s="19">
        <v>2005</v>
      </c>
      <c r="B50" s="22">
        <v>16327</v>
      </c>
      <c r="C50" s="22">
        <v>14330</v>
      </c>
      <c r="D50" s="22">
        <v>1997</v>
      </c>
      <c r="E50" s="22">
        <v>6963.7468926553674</v>
      </c>
      <c r="F50" s="22">
        <v>2421</v>
      </c>
      <c r="G50" s="22">
        <v>4542.7468926553674</v>
      </c>
      <c r="H50" s="22">
        <v>686.43841807909598</v>
      </c>
      <c r="I50" s="22">
        <v>411</v>
      </c>
      <c r="J50" s="22">
        <v>275.43841807909604</v>
      </c>
      <c r="K50" s="22">
        <v>22604.308474576272</v>
      </c>
      <c r="L50" s="22">
        <v>16340</v>
      </c>
      <c r="M50" s="22">
        <v>6264.3084745762717</v>
      </c>
      <c r="N50" s="16">
        <v>77.303294736062981</v>
      </c>
      <c r="O50" s="16">
        <v>55.495643831795093</v>
      </c>
      <c r="P50" s="16">
        <v>21.807650904267895</v>
      </c>
      <c r="Q50" s="16">
        <v>16761</v>
      </c>
      <c r="R50" s="16">
        <v>14665</v>
      </c>
      <c r="S50" s="16">
        <v>2096</v>
      </c>
      <c r="T50" s="16">
        <v>6723.7084745762713</v>
      </c>
      <c r="U50" s="16">
        <v>2118</v>
      </c>
      <c r="V50" s="16">
        <v>4605.7084745762713</v>
      </c>
      <c r="W50" s="16">
        <v>761.32768361581918</v>
      </c>
      <c r="X50" s="16">
        <v>470</v>
      </c>
      <c r="Y50" s="16">
        <v>291.32768361581918</v>
      </c>
      <c r="Z50" s="16">
        <v>22723.380790960451</v>
      </c>
      <c r="AA50" s="16">
        <v>16313</v>
      </c>
      <c r="AB50" s="16">
        <v>6410.380790960452</v>
      </c>
      <c r="AC50" s="15">
        <f t="shared" si="0"/>
        <v>775.84632768359734</v>
      </c>
      <c r="AD50" s="23"/>
    </row>
    <row r="51" spans="1:30">
      <c r="A51" s="24">
        <v>2006</v>
      </c>
      <c r="B51" s="22">
        <v>15238</v>
      </c>
      <c r="C51" s="22">
        <v>13428</v>
      </c>
      <c r="D51" s="22">
        <v>1810</v>
      </c>
      <c r="E51" s="22">
        <v>6360.7389830508473</v>
      </c>
      <c r="F51" s="22">
        <v>1848</v>
      </c>
      <c r="G51" s="22">
        <v>4512.7389830508473</v>
      </c>
      <c r="H51" s="22">
        <v>634.58192090395482</v>
      </c>
      <c r="I51" s="22">
        <v>424</v>
      </c>
      <c r="J51" s="22">
        <v>210.58192090395482</v>
      </c>
      <c r="K51" s="22">
        <v>20964.157062146893</v>
      </c>
      <c r="L51" s="22">
        <v>14852</v>
      </c>
      <c r="M51" s="22">
        <v>6112.1570621468927</v>
      </c>
      <c r="N51" s="16">
        <v>71.946428711006419</v>
      </c>
      <c r="O51" s="16">
        <v>49.632070364454187</v>
      </c>
      <c r="P51" s="16">
        <v>22.314358346552233</v>
      </c>
      <c r="Q51" s="16">
        <v>15238</v>
      </c>
      <c r="R51" s="16">
        <v>13428</v>
      </c>
      <c r="S51" s="16">
        <v>1810</v>
      </c>
      <c r="T51" s="16">
        <v>6925.9751412429378</v>
      </c>
      <c r="U51" s="16">
        <v>1848</v>
      </c>
      <c r="V51" s="16">
        <v>5077.9751412429378</v>
      </c>
      <c r="W51" s="16">
        <v>634.58192090395482</v>
      </c>
      <c r="X51" s="16">
        <v>424</v>
      </c>
      <c r="Y51" s="16">
        <v>210.58192090395482</v>
      </c>
      <c r="Z51" s="16">
        <v>21529.393220338985</v>
      </c>
      <c r="AA51" s="16">
        <v>14852</v>
      </c>
      <c r="AB51" s="16">
        <v>6677.3932203389832</v>
      </c>
      <c r="AC51" s="15">
        <f t="shared" si="0"/>
        <v>2260.944632768369</v>
      </c>
      <c r="AD51" s="23"/>
    </row>
    <row r="52" spans="1:30" ht="16" thickBot="1">
      <c r="A52" s="25">
        <v>2007</v>
      </c>
      <c r="B52" s="22">
        <v>14013</v>
      </c>
      <c r="C52" s="22">
        <v>12243</v>
      </c>
      <c r="D52" s="22">
        <v>1770</v>
      </c>
      <c r="E52" s="22">
        <v>4972.3163841807909</v>
      </c>
      <c r="F52" s="22">
        <v>1087</v>
      </c>
      <c r="G52" s="22">
        <v>3885.3163841807909</v>
      </c>
      <c r="H52" s="22">
        <v>732.36497175141244</v>
      </c>
      <c r="I52" s="22">
        <v>553</v>
      </c>
      <c r="J52" s="22">
        <v>179.36497175141244</v>
      </c>
      <c r="K52" s="22">
        <v>18252.951412429378</v>
      </c>
      <c r="L52" s="22">
        <v>12777</v>
      </c>
      <c r="M52" s="22">
        <v>5475.9514124293783</v>
      </c>
      <c r="N52" s="16">
        <v>64.443539292747374</v>
      </c>
      <c r="O52" s="16">
        <v>42.340284673949022</v>
      </c>
      <c r="P52" s="16">
        <v>22.103254618798353</v>
      </c>
      <c r="Q52" s="16">
        <v>14053</v>
      </c>
      <c r="R52" s="16">
        <v>12243</v>
      </c>
      <c r="S52" s="16">
        <v>1810</v>
      </c>
      <c r="T52" s="16">
        <v>6178.9751412429378</v>
      </c>
      <c r="U52" s="16">
        <v>1101</v>
      </c>
      <c r="V52" s="16">
        <v>5077.9751412429378</v>
      </c>
      <c r="W52" s="16">
        <v>763.58192090395482</v>
      </c>
      <c r="X52" s="16">
        <v>553</v>
      </c>
      <c r="Y52" s="16">
        <v>210.58192090395482</v>
      </c>
      <c r="Z52" s="16">
        <v>19468.393220338985</v>
      </c>
      <c r="AA52" s="16">
        <v>12791</v>
      </c>
      <c r="AB52" s="16">
        <v>6677.3932203389832</v>
      </c>
      <c r="AC52" s="15">
        <f t="shared" si="0"/>
        <v>4986.6350282485946</v>
      </c>
    </row>
    <row r="53" spans="1:30">
      <c r="A53" s="26">
        <v>2008</v>
      </c>
      <c r="B53" s="22">
        <v>11936</v>
      </c>
      <c r="C53" s="22">
        <v>10237</v>
      </c>
      <c r="D53" s="22">
        <v>1699</v>
      </c>
      <c r="E53" s="22">
        <v>3461.7389830508473</v>
      </c>
      <c r="F53" s="22">
        <v>759</v>
      </c>
      <c r="G53" s="22">
        <v>2702.7389830508473</v>
      </c>
      <c r="H53" s="22">
        <v>824.31977401129939</v>
      </c>
      <c r="I53" s="22">
        <v>621</v>
      </c>
      <c r="J53" s="22">
        <v>203.31977401129942</v>
      </c>
      <c r="K53" s="22">
        <v>14573.419209039548</v>
      </c>
      <c r="L53" s="22">
        <v>10375</v>
      </c>
      <c r="M53" s="22">
        <v>4198.4192090395482</v>
      </c>
    </row>
    <row r="54" spans="1:30" ht="16" thickBot="1">
      <c r="A54" s="17">
        <v>2009</v>
      </c>
      <c r="B54" s="22">
        <v>10192</v>
      </c>
      <c r="C54" s="22">
        <v>8608</v>
      </c>
      <c r="D54" s="22">
        <v>1584</v>
      </c>
      <c r="E54" s="22">
        <v>2751.10395480226</v>
      </c>
      <c r="F54" s="22">
        <v>616</v>
      </c>
      <c r="G54" s="22">
        <v>2135.10395480226</v>
      </c>
      <c r="H54" s="22">
        <v>618.5333333333333</v>
      </c>
      <c r="I54" s="22">
        <v>473</v>
      </c>
      <c r="J54" s="22">
        <v>145.53333333333333</v>
      </c>
      <c r="K54" s="22">
        <v>12324.570621468927</v>
      </c>
      <c r="L54" s="22">
        <v>8751</v>
      </c>
      <c r="M54" s="22">
        <v>3573.5706214689267</v>
      </c>
    </row>
    <row r="55" spans="1:30">
      <c r="A55">
        <v>2010</v>
      </c>
      <c r="B55" s="22">
        <v>10632</v>
      </c>
      <c r="C55" s="22">
        <v>9131</v>
      </c>
      <c r="D55" s="22">
        <v>1501</v>
      </c>
      <c r="E55" s="22">
        <v>3041.8067796610167</v>
      </c>
      <c r="F55" s="22">
        <v>439</v>
      </c>
      <c r="G55" s="27">
        <v>2602.8067796610198</v>
      </c>
      <c r="H55" s="22">
        <v>1003.6813559322034</v>
      </c>
      <c r="I55" s="22">
        <v>795</v>
      </c>
      <c r="J55" s="22">
        <v>208.68135593220339</v>
      </c>
      <c r="K55" s="22">
        <v>12670.125423728812</v>
      </c>
      <c r="L55" s="22">
        <v>8775</v>
      </c>
      <c r="M55" s="22">
        <v>3895.1254237288131</v>
      </c>
    </row>
    <row r="56" spans="1:30" ht="16" thickBot="1">
      <c r="A56" s="17">
        <v>2011</v>
      </c>
      <c r="B56" s="22">
        <v>10582</v>
      </c>
      <c r="C56" s="22">
        <v>8980</v>
      </c>
      <c r="D56" s="27">
        <v>1602</v>
      </c>
      <c r="E56" s="22">
        <v>3080.8067796610167</v>
      </c>
      <c r="F56" s="22">
        <v>478</v>
      </c>
      <c r="G56" s="27">
        <v>2602.8067796610167</v>
      </c>
      <c r="H56" s="22">
        <v>948.68135593220336</v>
      </c>
      <c r="I56" s="22">
        <v>740</v>
      </c>
      <c r="J56" s="22">
        <v>208.68135593220339</v>
      </c>
      <c r="K56" s="22">
        <v>12714.125423728812</v>
      </c>
      <c r="L56" s="22">
        <v>8718</v>
      </c>
      <c r="M56" s="22">
        <v>3996.1254237288131</v>
      </c>
    </row>
    <row r="57" spans="1:30">
      <c r="A57">
        <v>2012</v>
      </c>
      <c r="B57" s="22">
        <v>9181</v>
      </c>
      <c r="C57" s="22">
        <v>9181</v>
      </c>
      <c r="D57" s="27">
        <v>1602</v>
      </c>
      <c r="E57" s="22">
        <v>2983.9297796610167</v>
      </c>
      <c r="F57" s="28">
        <v>426</v>
      </c>
      <c r="G57" s="27">
        <v>2602.8067796610167</v>
      </c>
      <c r="H57" s="22">
        <v>1006.951</v>
      </c>
      <c r="I57" s="22">
        <v>840</v>
      </c>
      <c r="J57" s="22">
        <v>198.95099999999999</v>
      </c>
      <c r="K57" s="28">
        <v>11157.978779661018</v>
      </c>
      <c r="L57" s="28">
        <v>8754.1229999999996</v>
      </c>
      <c r="M57" s="28">
        <v>2403.8557796610166</v>
      </c>
    </row>
    <row r="58" spans="1:30" ht="16" thickBot="1">
      <c r="A58" s="17">
        <v>2013</v>
      </c>
      <c r="B58" s="29">
        <f>SUM(C58:D58)</f>
        <v>10948</v>
      </c>
      <c r="C58" s="29">
        <v>9346</v>
      </c>
      <c r="D58" s="27">
        <v>1602</v>
      </c>
      <c r="E58" s="29">
        <f>SUM(F58:G58)</f>
        <v>3218.8067796610167</v>
      </c>
      <c r="F58" s="29">
        <v>616</v>
      </c>
      <c r="G58" s="27">
        <v>2602.8067796610167</v>
      </c>
      <c r="H58" s="29">
        <f>SUM(I58:J58)</f>
        <v>1034.951</v>
      </c>
      <c r="I58" s="29">
        <v>836</v>
      </c>
      <c r="J58" s="22">
        <v>198.95099999999999</v>
      </c>
      <c r="K58" s="29">
        <f>SUM(L58:M58)</f>
        <v>13131.855779661017</v>
      </c>
      <c r="L58" s="30">
        <f>C58+F58-I58</f>
        <v>9126</v>
      </c>
      <c r="M58" s="30">
        <f>D58+G58-J58</f>
        <v>4005.8557796610166</v>
      </c>
    </row>
    <row r="59" spans="1:30">
      <c r="A59">
        <v>2014</v>
      </c>
      <c r="B59" s="31">
        <f t="shared" ref="B59:B65" si="1">SUM(C59:D59)</f>
        <v>10744.8</v>
      </c>
      <c r="C59" s="31">
        <f t="shared" ref="C59:J64" si="2">(C$65-C$55)/10+C58</f>
        <v>9102.9</v>
      </c>
      <c r="D59" s="31">
        <f t="shared" si="2"/>
        <v>1641.9</v>
      </c>
      <c r="E59" s="31">
        <f t="shared" ref="E59:E65" si="3">SUM(F59:G59)</f>
        <v>3524.6261016949147</v>
      </c>
      <c r="F59" s="31">
        <f t="shared" si="2"/>
        <v>1012.1</v>
      </c>
      <c r="G59" s="31">
        <f t="shared" si="2"/>
        <v>2512.5261016949148</v>
      </c>
      <c r="H59" s="31">
        <f t="shared" si="2"/>
        <v>1374.5828644067797</v>
      </c>
      <c r="I59" s="31">
        <f t="shared" si="2"/>
        <v>806.5</v>
      </c>
      <c r="J59" s="31">
        <f t="shared" si="2"/>
        <v>208.08286440677966</v>
      </c>
    </row>
    <row r="60" spans="1:30" ht="16" thickBot="1">
      <c r="A60" s="17">
        <v>2015</v>
      </c>
      <c r="B60" s="31">
        <f t="shared" si="1"/>
        <v>10541.599999999999</v>
      </c>
      <c r="C60" s="31">
        <f t="shared" si="2"/>
        <v>8859.7999999999993</v>
      </c>
      <c r="D60" s="31">
        <f t="shared" si="2"/>
        <v>1681.8000000000002</v>
      </c>
      <c r="E60" s="31">
        <f t="shared" si="3"/>
        <v>3830.4454237288128</v>
      </c>
      <c r="F60" s="31">
        <f t="shared" si="2"/>
        <v>1408.2</v>
      </c>
      <c r="G60" s="31">
        <f t="shared" si="2"/>
        <v>2422.245423728813</v>
      </c>
      <c r="H60" s="31">
        <f t="shared" si="2"/>
        <v>1714.2147288135593</v>
      </c>
      <c r="I60" s="31">
        <f t="shared" si="2"/>
        <v>777</v>
      </c>
      <c r="J60" s="31">
        <f t="shared" si="2"/>
        <v>217.21472881355933</v>
      </c>
    </row>
    <row r="61" spans="1:30">
      <c r="A61">
        <v>2016</v>
      </c>
      <c r="B61" s="31">
        <f t="shared" si="1"/>
        <v>10338.4</v>
      </c>
      <c r="C61" s="31">
        <f t="shared" si="2"/>
        <v>8616.6999999999989</v>
      </c>
      <c r="D61" s="31">
        <f t="shared" si="2"/>
        <v>1721.7000000000003</v>
      </c>
      <c r="E61" s="31">
        <f t="shared" si="3"/>
        <v>4136.2647457627118</v>
      </c>
      <c r="F61" s="31">
        <f t="shared" si="2"/>
        <v>1804.3000000000002</v>
      </c>
      <c r="G61" s="31">
        <f t="shared" si="2"/>
        <v>2331.9647457627111</v>
      </c>
      <c r="H61" s="31">
        <f t="shared" si="2"/>
        <v>2053.8465932203389</v>
      </c>
      <c r="I61" s="31">
        <f t="shared" si="2"/>
        <v>747.5</v>
      </c>
      <c r="J61" s="31">
        <f t="shared" si="2"/>
        <v>226.346593220339</v>
      </c>
    </row>
    <row r="62" spans="1:30" ht="16" thickBot="1">
      <c r="A62" s="17">
        <v>2017</v>
      </c>
      <c r="B62" s="31">
        <f t="shared" si="1"/>
        <v>10135.199999999999</v>
      </c>
      <c r="C62" s="31">
        <f t="shared" si="2"/>
        <v>8373.5999999999985</v>
      </c>
      <c r="D62" s="31">
        <f t="shared" si="2"/>
        <v>1761.6000000000004</v>
      </c>
      <c r="E62" s="31">
        <f t="shared" si="3"/>
        <v>4442.0840677966098</v>
      </c>
      <c r="F62" s="31">
        <f t="shared" si="2"/>
        <v>2200.4</v>
      </c>
      <c r="G62" s="31">
        <f t="shared" si="2"/>
        <v>2241.6840677966093</v>
      </c>
      <c r="H62" s="31">
        <f t="shared" si="2"/>
        <v>2393.4784576271186</v>
      </c>
      <c r="I62" s="31">
        <f t="shared" si="2"/>
        <v>718</v>
      </c>
      <c r="J62" s="31">
        <f t="shared" si="2"/>
        <v>235.47845762711867</v>
      </c>
    </row>
    <row r="63" spans="1:30">
      <c r="A63">
        <v>2018</v>
      </c>
      <c r="B63" s="31">
        <f t="shared" si="1"/>
        <v>9931.9999999999982</v>
      </c>
      <c r="C63" s="31">
        <f t="shared" si="2"/>
        <v>8130.4999999999982</v>
      </c>
      <c r="D63" s="31">
        <f t="shared" si="2"/>
        <v>1801.5000000000005</v>
      </c>
      <c r="E63" s="31">
        <f t="shared" si="3"/>
        <v>4747.9033898305079</v>
      </c>
      <c r="F63" s="31">
        <f t="shared" si="2"/>
        <v>2596.5</v>
      </c>
      <c r="G63" s="31">
        <f t="shared" si="2"/>
        <v>2151.4033898305074</v>
      </c>
      <c r="H63" s="31">
        <f t="shared" si="2"/>
        <v>2733.1103220338982</v>
      </c>
      <c r="I63" s="31">
        <f t="shared" si="2"/>
        <v>688.5</v>
      </c>
      <c r="J63" s="31">
        <f t="shared" si="2"/>
        <v>244.61032203389834</v>
      </c>
    </row>
    <row r="64" spans="1:30" ht="16" thickBot="1">
      <c r="A64" s="17">
        <v>2019</v>
      </c>
      <c r="B64" s="31">
        <f t="shared" si="1"/>
        <v>9728.7999999999993</v>
      </c>
      <c r="C64" s="31">
        <f t="shared" si="2"/>
        <v>7887.3999999999978</v>
      </c>
      <c r="D64" s="31">
        <f t="shared" si="2"/>
        <v>1841.4000000000005</v>
      </c>
      <c r="E64" s="31">
        <f t="shared" si="3"/>
        <v>5053.7227118644059</v>
      </c>
      <c r="F64" s="31">
        <f t="shared" si="2"/>
        <v>2992.6</v>
      </c>
      <c r="G64" s="31">
        <f t="shared" si="2"/>
        <v>2061.1227118644056</v>
      </c>
      <c r="H64" s="31">
        <f t="shared" si="2"/>
        <v>3072.7421864406779</v>
      </c>
      <c r="I64" s="31">
        <f t="shared" si="2"/>
        <v>659</v>
      </c>
      <c r="J64" s="31">
        <f t="shared" si="2"/>
        <v>253.74218644067801</v>
      </c>
    </row>
    <row r="65" spans="1:30" ht="16" thickBot="1">
      <c r="A65">
        <v>2020</v>
      </c>
      <c r="B65" s="31">
        <f t="shared" si="1"/>
        <v>8600</v>
      </c>
      <c r="C65" s="31">
        <v>6700</v>
      </c>
      <c r="D65" s="31">
        <v>1900</v>
      </c>
      <c r="E65" s="31">
        <f t="shared" si="3"/>
        <v>6100</v>
      </c>
      <c r="F65" s="31">
        <v>4400</v>
      </c>
      <c r="G65" s="31">
        <v>1700</v>
      </c>
      <c r="H65" s="31">
        <v>4400</v>
      </c>
      <c r="I65" s="31">
        <v>500</v>
      </c>
      <c r="J65" s="31">
        <v>300</v>
      </c>
    </row>
    <row r="66" spans="1:30">
      <c r="A66" s="32" t="s">
        <v>17</v>
      </c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</row>
    <row r="67" spans="1:30">
      <c r="A67" s="34" t="s">
        <v>18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1:30">
      <c r="A68" s="36" t="s">
        <v>19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</sheetData>
  <mergeCells count="9">
    <mergeCell ref="A66:P66"/>
    <mergeCell ref="A67:P67"/>
    <mergeCell ref="A68:P68"/>
    <mergeCell ref="A1:P1"/>
    <mergeCell ref="B2:D2"/>
    <mergeCell ref="E2:G2"/>
    <mergeCell ref="H2:J2"/>
    <mergeCell ref="K2:M2"/>
    <mergeCell ref="N2:P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USFS Pham</cp:lastModifiedBy>
  <dcterms:created xsi:type="dcterms:W3CDTF">2015-10-14T00:56:19Z</dcterms:created>
  <dcterms:modified xsi:type="dcterms:W3CDTF">2017-04-28T20:24:45Z</dcterms:modified>
</cp:coreProperties>
</file>